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020" windowWidth="17490" windowHeight="9990"/>
  </bookViews>
  <sheets>
    <sheet name="Январь-Октябрь" sheetId="3" r:id="rId1"/>
    <sheet name="Лист1" sheetId="4" r:id="rId2"/>
    <sheet name="Лист2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0" hidden="1">'Январь-Октябрь'!$A$9:$N$9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0" i="3" l="1"/>
  <c r="C160" i="3"/>
  <c r="D160" i="3"/>
  <c r="E160" i="3"/>
  <c r="F160" i="3"/>
  <c r="H160" i="3"/>
  <c r="I160" i="3"/>
  <c r="J160" i="3"/>
  <c r="K160" i="3"/>
  <c r="L160" i="3"/>
  <c r="M160" i="3"/>
  <c r="N160" i="3"/>
  <c r="B2925" i="3" l="1"/>
  <c r="C2925" i="3"/>
  <c r="D2925" i="3"/>
  <c r="E2925" i="3"/>
  <c r="F2925" i="3"/>
  <c r="G2925" i="3"/>
  <c r="H2925" i="3"/>
  <c r="I2925" i="3"/>
  <c r="J2925" i="3"/>
  <c r="K2925" i="3"/>
  <c r="L2925" i="3"/>
  <c r="M2925" i="3"/>
  <c r="N2925" i="3"/>
  <c r="B2926" i="3"/>
  <c r="C2926" i="3"/>
  <c r="D2926" i="3"/>
  <c r="E2926" i="3"/>
  <c r="F2926" i="3"/>
  <c r="G2926" i="3"/>
  <c r="H2926" i="3"/>
  <c r="I2926" i="3"/>
  <c r="J2926" i="3"/>
  <c r="K2926" i="3"/>
  <c r="L2926" i="3"/>
  <c r="M2926" i="3"/>
  <c r="N2926" i="3"/>
  <c r="B2927" i="3"/>
  <c r="C2927" i="3"/>
  <c r="D2927" i="3"/>
  <c r="E2927" i="3"/>
  <c r="F2927" i="3"/>
  <c r="G2927" i="3"/>
  <c r="H2927" i="3"/>
  <c r="I2927" i="3"/>
  <c r="J2927" i="3"/>
  <c r="K2927" i="3"/>
  <c r="L2927" i="3"/>
  <c r="M2927" i="3"/>
  <c r="N2927" i="3"/>
  <c r="B2928" i="3"/>
  <c r="C2928" i="3"/>
  <c r="D2928" i="3"/>
  <c r="E2928" i="3"/>
  <c r="F2928" i="3"/>
  <c r="G2928" i="3"/>
  <c r="H2928" i="3"/>
  <c r="I2928" i="3"/>
  <c r="J2928" i="3"/>
  <c r="K2928" i="3"/>
  <c r="L2928" i="3"/>
  <c r="M2928" i="3"/>
  <c r="N2928" i="3"/>
  <c r="B2929" i="3"/>
  <c r="C2929" i="3"/>
  <c r="D2929" i="3"/>
  <c r="E2929" i="3"/>
  <c r="F2929" i="3"/>
  <c r="G2929" i="3"/>
  <c r="H2929" i="3"/>
  <c r="I2929" i="3"/>
  <c r="J2929" i="3"/>
  <c r="K2929" i="3"/>
  <c r="L2929" i="3"/>
  <c r="M2929" i="3"/>
  <c r="N2929" i="3"/>
  <c r="B2930" i="3"/>
  <c r="C2930" i="3"/>
  <c r="D2930" i="3"/>
  <c r="E2930" i="3"/>
  <c r="F2930" i="3"/>
  <c r="G2930" i="3"/>
  <c r="H2930" i="3"/>
  <c r="I2930" i="3"/>
  <c r="J2930" i="3"/>
  <c r="K2930" i="3"/>
  <c r="L2930" i="3"/>
  <c r="M2930" i="3"/>
  <c r="N2930" i="3"/>
  <c r="B2931" i="3"/>
  <c r="C2931" i="3"/>
  <c r="D2931" i="3"/>
  <c r="E2931" i="3"/>
  <c r="F2931" i="3"/>
  <c r="G2931" i="3"/>
  <c r="H2931" i="3"/>
  <c r="I2931" i="3"/>
  <c r="J2931" i="3"/>
  <c r="K2931" i="3"/>
  <c r="L2931" i="3"/>
  <c r="M2931" i="3"/>
  <c r="N2931" i="3"/>
  <c r="B2932" i="3"/>
  <c r="C2932" i="3"/>
  <c r="D2932" i="3"/>
  <c r="E2932" i="3"/>
  <c r="F2932" i="3"/>
  <c r="G2932" i="3"/>
  <c r="H2932" i="3"/>
  <c r="I2932" i="3"/>
  <c r="J2932" i="3"/>
  <c r="K2932" i="3"/>
  <c r="L2932" i="3"/>
  <c r="M2932" i="3"/>
  <c r="N2932" i="3"/>
  <c r="B2933" i="3"/>
  <c r="C2933" i="3"/>
  <c r="D2933" i="3"/>
  <c r="E2933" i="3"/>
  <c r="F2933" i="3"/>
  <c r="G2933" i="3"/>
  <c r="H2933" i="3"/>
  <c r="I2933" i="3"/>
  <c r="J2933" i="3"/>
  <c r="K2933" i="3"/>
  <c r="L2933" i="3"/>
  <c r="M2933" i="3"/>
  <c r="N2933" i="3"/>
  <c r="B2934" i="3"/>
  <c r="C2934" i="3"/>
  <c r="D2934" i="3"/>
  <c r="E2934" i="3"/>
  <c r="F2934" i="3"/>
  <c r="G2934" i="3"/>
  <c r="H2934" i="3"/>
  <c r="I2934" i="3"/>
  <c r="J2934" i="3"/>
  <c r="K2934" i="3"/>
  <c r="L2934" i="3"/>
  <c r="M2934" i="3"/>
  <c r="N2934" i="3"/>
  <c r="B2935" i="3"/>
  <c r="C2935" i="3"/>
  <c r="D2935" i="3"/>
  <c r="E2935" i="3"/>
  <c r="F2935" i="3"/>
  <c r="G2935" i="3"/>
  <c r="H2935" i="3"/>
  <c r="I2935" i="3"/>
  <c r="J2935" i="3"/>
  <c r="K2935" i="3"/>
  <c r="L2935" i="3"/>
  <c r="M2935" i="3"/>
  <c r="N2935" i="3"/>
  <c r="B2936" i="3"/>
  <c r="C2936" i="3"/>
  <c r="D2936" i="3"/>
  <c r="E2936" i="3"/>
  <c r="F2936" i="3"/>
  <c r="G2936" i="3"/>
  <c r="H2936" i="3"/>
  <c r="I2936" i="3"/>
  <c r="J2936" i="3"/>
  <c r="K2936" i="3"/>
  <c r="L2936" i="3"/>
  <c r="M2936" i="3"/>
  <c r="N2936" i="3"/>
  <c r="B2937" i="3"/>
  <c r="C2937" i="3"/>
  <c r="D2937" i="3"/>
  <c r="E2937" i="3"/>
  <c r="F2937" i="3"/>
  <c r="G2937" i="3"/>
  <c r="H2937" i="3"/>
  <c r="I2937" i="3"/>
  <c r="J2937" i="3"/>
  <c r="K2937" i="3"/>
  <c r="L2937" i="3"/>
  <c r="M2937" i="3"/>
  <c r="N2937" i="3"/>
  <c r="B2938" i="3"/>
  <c r="C2938" i="3"/>
  <c r="D2938" i="3"/>
  <c r="E2938" i="3"/>
  <c r="F2938" i="3"/>
  <c r="G2938" i="3"/>
  <c r="H2938" i="3"/>
  <c r="I2938" i="3"/>
  <c r="J2938" i="3"/>
  <c r="K2938" i="3"/>
  <c r="L2938" i="3"/>
  <c r="M2938" i="3"/>
  <c r="N2938" i="3"/>
  <c r="B2939" i="3"/>
  <c r="C2939" i="3"/>
  <c r="D2939" i="3"/>
  <c r="E2939" i="3"/>
  <c r="F2939" i="3"/>
  <c r="G2939" i="3"/>
  <c r="H2939" i="3"/>
  <c r="I2939" i="3"/>
  <c r="J2939" i="3"/>
  <c r="K2939" i="3"/>
  <c r="L2939" i="3"/>
  <c r="M2939" i="3"/>
  <c r="N2939" i="3"/>
  <c r="B2940" i="3"/>
  <c r="C2940" i="3"/>
  <c r="D2940" i="3"/>
  <c r="E2940" i="3"/>
  <c r="F2940" i="3"/>
  <c r="G2940" i="3"/>
  <c r="H2940" i="3"/>
  <c r="I2940" i="3"/>
  <c r="J2940" i="3"/>
  <c r="K2940" i="3"/>
  <c r="L2940" i="3"/>
  <c r="M2940" i="3"/>
  <c r="N2940" i="3"/>
  <c r="B2941" i="3"/>
  <c r="C2941" i="3"/>
  <c r="D2941" i="3"/>
  <c r="E2941" i="3"/>
  <c r="F2941" i="3"/>
  <c r="G2941" i="3"/>
  <c r="H2941" i="3"/>
  <c r="I2941" i="3"/>
  <c r="J2941" i="3"/>
  <c r="K2941" i="3"/>
  <c r="L2941" i="3"/>
  <c r="M2941" i="3"/>
  <c r="N2941" i="3"/>
  <c r="B2942" i="3"/>
  <c r="C2942" i="3"/>
  <c r="D2942" i="3"/>
  <c r="E2942" i="3"/>
  <c r="F2942" i="3"/>
  <c r="G2942" i="3"/>
  <c r="H2942" i="3"/>
  <c r="I2942" i="3"/>
  <c r="J2942" i="3"/>
  <c r="K2942" i="3"/>
  <c r="L2942" i="3"/>
  <c r="M2942" i="3"/>
  <c r="N2942" i="3"/>
  <c r="B2943" i="3"/>
  <c r="C2943" i="3"/>
  <c r="D2943" i="3"/>
  <c r="E2943" i="3"/>
  <c r="F2943" i="3"/>
  <c r="G2943" i="3"/>
  <c r="H2943" i="3"/>
  <c r="I2943" i="3"/>
  <c r="J2943" i="3"/>
  <c r="K2943" i="3"/>
  <c r="L2943" i="3"/>
  <c r="M2943" i="3"/>
  <c r="N2943" i="3"/>
  <c r="B2944" i="3"/>
  <c r="C2944" i="3"/>
  <c r="D2944" i="3"/>
  <c r="E2944" i="3"/>
  <c r="F2944" i="3"/>
  <c r="G2944" i="3"/>
  <c r="H2944" i="3"/>
  <c r="I2944" i="3"/>
  <c r="J2944" i="3"/>
  <c r="K2944" i="3"/>
  <c r="L2944" i="3"/>
  <c r="M2944" i="3"/>
  <c r="N2944" i="3"/>
  <c r="B2945" i="3"/>
  <c r="C2945" i="3"/>
  <c r="D2945" i="3"/>
  <c r="E2945" i="3"/>
  <c r="F2945" i="3"/>
  <c r="G2945" i="3"/>
  <c r="H2945" i="3"/>
  <c r="I2945" i="3"/>
  <c r="J2945" i="3"/>
  <c r="K2945" i="3"/>
  <c r="L2945" i="3"/>
  <c r="M2945" i="3"/>
  <c r="N2945" i="3"/>
  <c r="B2946" i="3"/>
  <c r="C2946" i="3"/>
  <c r="D2946" i="3"/>
  <c r="E2946" i="3"/>
  <c r="F2946" i="3"/>
  <c r="G2946" i="3"/>
  <c r="H2946" i="3"/>
  <c r="I2946" i="3"/>
  <c r="J2946" i="3"/>
  <c r="K2946" i="3"/>
  <c r="L2946" i="3"/>
  <c r="M2946" i="3"/>
  <c r="N2946" i="3"/>
  <c r="B2947" i="3"/>
  <c r="C2947" i="3"/>
  <c r="D2947" i="3"/>
  <c r="E2947" i="3"/>
  <c r="F2947" i="3"/>
  <c r="G2947" i="3"/>
  <c r="H2947" i="3"/>
  <c r="I2947" i="3"/>
  <c r="J2947" i="3"/>
  <c r="K2947" i="3"/>
  <c r="L2947" i="3"/>
  <c r="M2947" i="3"/>
  <c r="N2947" i="3"/>
  <c r="B2924" i="3"/>
  <c r="C2924" i="3"/>
  <c r="D2924" i="3"/>
  <c r="E2924" i="3"/>
  <c r="F2924" i="3"/>
  <c r="G2924" i="3"/>
  <c r="H2924" i="3"/>
  <c r="I2924" i="3"/>
  <c r="J2924" i="3"/>
  <c r="K2924" i="3"/>
  <c r="N2924" i="3"/>
  <c r="B248" i="3" l="1"/>
  <c r="C248" i="3"/>
  <c r="D248" i="3"/>
  <c r="E248" i="3"/>
  <c r="F248" i="3"/>
  <c r="G248" i="3"/>
  <c r="H248" i="3"/>
  <c r="I248" i="3"/>
  <c r="J248" i="3"/>
  <c r="K248" i="3"/>
  <c r="L248" i="3"/>
  <c r="M248" i="3"/>
  <c r="N248" i="3"/>
  <c r="B276" i="3"/>
  <c r="B277" i="3"/>
  <c r="B278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B273" i="3"/>
  <c r="B274" i="3"/>
  <c r="B275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B270" i="3"/>
  <c r="B271" i="3"/>
  <c r="B272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B267" i="3"/>
  <c r="B268" i="3"/>
  <c r="B269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B266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B265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B264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B263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B262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B261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B260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B259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B258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B257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B256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C163" i="3" l="1"/>
  <c r="D163" i="3"/>
  <c r="E163" i="3"/>
  <c r="F163" i="3"/>
  <c r="G163" i="3"/>
  <c r="H163" i="3"/>
  <c r="I163" i="3"/>
  <c r="J163" i="3"/>
  <c r="K163" i="3"/>
  <c r="L163" i="3"/>
  <c r="M163" i="3"/>
  <c r="C164" i="3"/>
  <c r="D164" i="3"/>
  <c r="E164" i="3"/>
  <c r="F164" i="3"/>
  <c r="G164" i="3"/>
  <c r="H164" i="3"/>
  <c r="I164" i="3"/>
  <c r="J164" i="3"/>
  <c r="K164" i="3"/>
  <c r="L164" i="3"/>
  <c r="M164" i="3"/>
  <c r="C165" i="3"/>
  <c r="D165" i="3"/>
  <c r="E165" i="3"/>
  <c r="F165" i="3"/>
  <c r="G165" i="3"/>
  <c r="H165" i="3"/>
  <c r="I165" i="3"/>
  <c r="J165" i="3"/>
  <c r="K165" i="3"/>
  <c r="L165" i="3"/>
  <c r="M165" i="3"/>
  <c r="C166" i="3"/>
  <c r="D166" i="3"/>
  <c r="E166" i="3"/>
  <c r="F166" i="3"/>
  <c r="G166" i="3"/>
  <c r="H166" i="3"/>
  <c r="I166" i="3"/>
  <c r="J166" i="3"/>
  <c r="K166" i="3"/>
  <c r="L166" i="3"/>
  <c r="M166" i="3"/>
  <c r="C167" i="3"/>
  <c r="D167" i="3"/>
  <c r="E167" i="3"/>
  <c r="F167" i="3"/>
  <c r="G167" i="3"/>
  <c r="H167" i="3"/>
  <c r="I167" i="3"/>
  <c r="J167" i="3"/>
  <c r="K167" i="3"/>
  <c r="L167" i="3"/>
  <c r="M167" i="3"/>
  <c r="C168" i="3"/>
  <c r="D168" i="3"/>
  <c r="E168" i="3"/>
  <c r="F168" i="3"/>
  <c r="G168" i="3"/>
  <c r="H168" i="3"/>
  <c r="I168" i="3"/>
  <c r="J168" i="3"/>
  <c r="K168" i="3"/>
  <c r="L168" i="3"/>
  <c r="M168" i="3"/>
  <c r="C169" i="3"/>
  <c r="D169" i="3"/>
  <c r="E169" i="3"/>
  <c r="F169" i="3"/>
  <c r="H169" i="3"/>
  <c r="I169" i="3"/>
  <c r="J169" i="3"/>
  <c r="K169" i="3"/>
  <c r="L169" i="3"/>
  <c r="M169" i="3"/>
  <c r="C170" i="3"/>
  <c r="D170" i="3"/>
  <c r="E170" i="3"/>
  <c r="F170" i="3"/>
  <c r="H170" i="3"/>
  <c r="I170" i="3"/>
  <c r="J170" i="3"/>
  <c r="K170" i="3"/>
  <c r="L170" i="3"/>
  <c r="M170" i="3"/>
  <c r="B163" i="3"/>
  <c r="B164" i="3"/>
  <c r="B165" i="3"/>
  <c r="B166" i="3"/>
  <c r="B167" i="3"/>
  <c r="B168" i="3"/>
  <c r="B169" i="3"/>
  <c r="B170" i="3"/>
  <c r="B162" i="3"/>
  <c r="C162" i="3"/>
  <c r="D162" i="3"/>
  <c r="E162" i="3"/>
  <c r="F162" i="3"/>
  <c r="H162" i="3"/>
  <c r="I162" i="3"/>
  <c r="J162" i="3"/>
  <c r="K162" i="3"/>
  <c r="L162" i="3"/>
  <c r="M162" i="3"/>
  <c r="K2918" i="3" l="1"/>
  <c r="K2919" i="3"/>
  <c r="K2920" i="3"/>
  <c r="K2921" i="3"/>
  <c r="K2922" i="3"/>
  <c r="K2923" i="3"/>
  <c r="A2918" i="3"/>
  <c r="B2918" i="3"/>
  <c r="C2918" i="3"/>
  <c r="D2918" i="3"/>
  <c r="E2918" i="3"/>
  <c r="F2918" i="3"/>
  <c r="G2918" i="3"/>
  <c r="H2918" i="3"/>
  <c r="I2918" i="3"/>
  <c r="J2918" i="3"/>
  <c r="N2918" i="3"/>
  <c r="A2919" i="3"/>
  <c r="B2919" i="3"/>
  <c r="C2919" i="3"/>
  <c r="D2919" i="3"/>
  <c r="E2919" i="3"/>
  <c r="F2919" i="3"/>
  <c r="G2919" i="3"/>
  <c r="H2919" i="3"/>
  <c r="I2919" i="3"/>
  <c r="J2919" i="3"/>
  <c r="N2919" i="3"/>
  <c r="A2920" i="3"/>
  <c r="B2920" i="3"/>
  <c r="C2920" i="3"/>
  <c r="D2920" i="3"/>
  <c r="E2920" i="3"/>
  <c r="F2920" i="3"/>
  <c r="G2920" i="3"/>
  <c r="H2920" i="3"/>
  <c r="I2920" i="3"/>
  <c r="J2920" i="3"/>
  <c r="N2920" i="3"/>
  <c r="A2921" i="3"/>
  <c r="B2921" i="3"/>
  <c r="C2921" i="3"/>
  <c r="D2921" i="3"/>
  <c r="E2921" i="3"/>
  <c r="F2921" i="3"/>
  <c r="G2921" i="3"/>
  <c r="H2921" i="3"/>
  <c r="I2921" i="3"/>
  <c r="J2921" i="3"/>
  <c r="N2921" i="3"/>
  <c r="A2922" i="3"/>
  <c r="B2922" i="3"/>
  <c r="C2922" i="3"/>
  <c r="D2922" i="3"/>
  <c r="E2922" i="3"/>
  <c r="G2922" i="3"/>
  <c r="H2922" i="3"/>
  <c r="I2922" i="3"/>
  <c r="J2922" i="3"/>
  <c r="N2922" i="3"/>
  <c r="A2923" i="3"/>
  <c r="B2923" i="3"/>
  <c r="C2923" i="3"/>
  <c r="G2923" i="3"/>
  <c r="H2923" i="3"/>
  <c r="I2923" i="3"/>
  <c r="J2923" i="3"/>
  <c r="N2923" i="3"/>
  <c r="K2912" i="3"/>
  <c r="K2913" i="3"/>
  <c r="K2914" i="3"/>
  <c r="K2915" i="3"/>
  <c r="K2916" i="3"/>
  <c r="K2917" i="3"/>
  <c r="A2912" i="3"/>
  <c r="B2912" i="3"/>
  <c r="C2912" i="3"/>
  <c r="D2912" i="3"/>
  <c r="E2912" i="3"/>
  <c r="F2912" i="3"/>
  <c r="G2912" i="3"/>
  <c r="H2912" i="3"/>
  <c r="I2912" i="3"/>
  <c r="J2912" i="3"/>
  <c r="N2912" i="3"/>
  <c r="A2913" i="3"/>
  <c r="B2913" i="3"/>
  <c r="C2913" i="3"/>
  <c r="D2913" i="3"/>
  <c r="E2913" i="3"/>
  <c r="F2913" i="3"/>
  <c r="G2913" i="3"/>
  <c r="H2913" i="3"/>
  <c r="I2913" i="3"/>
  <c r="J2913" i="3"/>
  <c r="N2913" i="3"/>
  <c r="A2914" i="3"/>
  <c r="B2914" i="3"/>
  <c r="C2914" i="3"/>
  <c r="D2914" i="3"/>
  <c r="E2914" i="3"/>
  <c r="F2914" i="3"/>
  <c r="G2914" i="3"/>
  <c r="H2914" i="3"/>
  <c r="I2914" i="3"/>
  <c r="J2914" i="3"/>
  <c r="N2914" i="3"/>
  <c r="A2915" i="3"/>
  <c r="B2915" i="3"/>
  <c r="C2915" i="3"/>
  <c r="D2915" i="3"/>
  <c r="E2915" i="3"/>
  <c r="F2915" i="3"/>
  <c r="G2915" i="3"/>
  <c r="H2915" i="3"/>
  <c r="I2915" i="3"/>
  <c r="J2915" i="3"/>
  <c r="N2915" i="3"/>
  <c r="A2916" i="3"/>
  <c r="B2916" i="3"/>
  <c r="C2916" i="3"/>
  <c r="D2916" i="3"/>
  <c r="E2916" i="3"/>
  <c r="F2916" i="3"/>
  <c r="G2916" i="3"/>
  <c r="H2916" i="3"/>
  <c r="I2916" i="3"/>
  <c r="J2916" i="3"/>
  <c r="N2916" i="3"/>
  <c r="A2917" i="3"/>
  <c r="B2917" i="3"/>
  <c r="C2917" i="3"/>
  <c r="D2917" i="3"/>
  <c r="E2917" i="3"/>
  <c r="F2917" i="3"/>
  <c r="G2917" i="3"/>
  <c r="H2917" i="3"/>
  <c r="I2917" i="3"/>
  <c r="J2917" i="3"/>
  <c r="N2917" i="3"/>
  <c r="K2907" i="3"/>
  <c r="K2908" i="3"/>
  <c r="K2909" i="3"/>
  <c r="K2910" i="3"/>
  <c r="K2911" i="3"/>
  <c r="A2907" i="3"/>
  <c r="B2907" i="3"/>
  <c r="C2907" i="3"/>
  <c r="D2907" i="3"/>
  <c r="E2907" i="3"/>
  <c r="F2907" i="3"/>
  <c r="G2907" i="3"/>
  <c r="H2907" i="3"/>
  <c r="I2907" i="3"/>
  <c r="J2907" i="3"/>
  <c r="N2907" i="3"/>
  <c r="A2908" i="3"/>
  <c r="B2908" i="3"/>
  <c r="C2908" i="3"/>
  <c r="D2908" i="3"/>
  <c r="E2908" i="3"/>
  <c r="F2908" i="3"/>
  <c r="G2908" i="3"/>
  <c r="H2908" i="3"/>
  <c r="I2908" i="3"/>
  <c r="J2908" i="3"/>
  <c r="N2908" i="3"/>
  <c r="A2909" i="3"/>
  <c r="B2909" i="3"/>
  <c r="C2909" i="3"/>
  <c r="D2909" i="3"/>
  <c r="E2909" i="3"/>
  <c r="F2909" i="3"/>
  <c r="G2909" i="3"/>
  <c r="H2909" i="3"/>
  <c r="I2909" i="3"/>
  <c r="J2909" i="3"/>
  <c r="N2909" i="3"/>
  <c r="A2910" i="3"/>
  <c r="B2910" i="3"/>
  <c r="C2910" i="3"/>
  <c r="D2910" i="3"/>
  <c r="E2910" i="3"/>
  <c r="F2910" i="3"/>
  <c r="G2910" i="3"/>
  <c r="H2910" i="3"/>
  <c r="I2910" i="3"/>
  <c r="J2910" i="3"/>
  <c r="N2910" i="3"/>
  <c r="A2911" i="3"/>
  <c r="B2911" i="3"/>
  <c r="C2911" i="3"/>
  <c r="D2911" i="3"/>
  <c r="E2911" i="3"/>
  <c r="F2911" i="3"/>
  <c r="G2911" i="3"/>
  <c r="H2911" i="3"/>
  <c r="I2911" i="3"/>
  <c r="J2911" i="3"/>
  <c r="N2911" i="3"/>
  <c r="K2902" i="3"/>
  <c r="K2903" i="3"/>
  <c r="K2904" i="3"/>
  <c r="K2905" i="3"/>
  <c r="K2906" i="3"/>
  <c r="A2902" i="3"/>
  <c r="B2902" i="3"/>
  <c r="C2902" i="3"/>
  <c r="D2902" i="3"/>
  <c r="E2902" i="3"/>
  <c r="F2902" i="3"/>
  <c r="G2902" i="3"/>
  <c r="H2902" i="3"/>
  <c r="I2902" i="3"/>
  <c r="J2902" i="3"/>
  <c r="N2902" i="3"/>
  <c r="A2903" i="3"/>
  <c r="B2903" i="3"/>
  <c r="C2903" i="3"/>
  <c r="D2903" i="3"/>
  <c r="E2903" i="3"/>
  <c r="F2903" i="3"/>
  <c r="G2903" i="3"/>
  <c r="H2903" i="3"/>
  <c r="I2903" i="3"/>
  <c r="J2903" i="3"/>
  <c r="N2903" i="3"/>
  <c r="A2904" i="3"/>
  <c r="B2904" i="3"/>
  <c r="C2904" i="3"/>
  <c r="D2904" i="3"/>
  <c r="E2904" i="3"/>
  <c r="F2904" i="3"/>
  <c r="G2904" i="3"/>
  <c r="H2904" i="3"/>
  <c r="I2904" i="3"/>
  <c r="J2904" i="3"/>
  <c r="N2904" i="3"/>
  <c r="A2905" i="3"/>
  <c r="B2905" i="3"/>
  <c r="C2905" i="3"/>
  <c r="D2905" i="3"/>
  <c r="E2905" i="3"/>
  <c r="F2905" i="3"/>
  <c r="G2905" i="3"/>
  <c r="H2905" i="3"/>
  <c r="I2905" i="3"/>
  <c r="J2905" i="3"/>
  <c r="N2905" i="3"/>
  <c r="A2906" i="3"/>
  <c r="B2906" i="3"/>
  <c r="C2906" i="3"/>
  <c r="D2906" i="3"/>
  <c r="E2906" i="3"/>
  <c r="F2906" i="3"/>
  <c r="G2906" i="3"/>
  <c r="H2906" i="3"/>
  <c r="I2906" i="3"/>
  <c r="J2906" i="3"/>
  <c r="N2906" i="3"/>
  <c r="K2897" i="3"/>
  <c r="K2898" i="3"/>
  <c r="K2899" i="3"/>
  <c r="K2900" i="3"/>
  <c r="K2901" i="3"/>
  <c r="A2897" i="3"/>
  <c r="B2897" i="3"/>
  <c r="C2897" i="3"/>
  <c r="D2897" i="3"/>
  <c r="E2897" i="3"/>
  <c r="F2897" i="3"/>
  <c r="G2897" i="3"/>
  <c r="H2897" i="3"/>
  <c r="I2897" i="3"/>
  <c r="J2897" i="3"/>
  <c r="N2897" i="3"/>
  <c r="A2898" i="3"/>
  <c r="B2898" i="3"/>
  <c r="C2898" i="3"/>
  <c r="D2898" i="3"/>
  <c r="E2898" i="3"/>
  <c r="F2898" i="3"/>
  <c r="G2898" i="3"/>
  <c r="H2898" i="3"/>
  <c r="I2898" i="3"/>
  <c r="J2898" i="3"/>
  <c r="N2898" i="3"/>
  <c r="A2899" i="3"/>
  <c r="B2899" i="3"/>
  <c r="C2899" i="3"/>
  <c r="D2899" i="3"/>
  <c r="E2899" i="3"/>
  <c r="F2899" i="3"/>
  <c r="G2899" i="3"/>
  <c r="H2899" i="3"/>
  <c r="I2899" i="3"/>
  <c r="J2899" i="3"/>
  <c r="N2899" i="3"/>
  <c r="A2900" i="3"/>
  <c r="B2900" i="3"/>
  <c r="C2900" i="3"/>
  <c r="D2900" i="3"/>
  <c r="E2900" i="3"/>
  <c r="F2900" i="3"/>
  <c r="G2900" i="3"/>
  <c r="H2900" i="3"/>
  <c r="I2900" i="3"/>
  <c r="J2900" i="3"/>
  <c r="N2900" i="3"/>
  <c r="A2901" i="3"/>
  <c r="B2901" i="3"/>
  <c r="C2901" i="3"/>
  <c r="D2901" i="3"/>
  <c r="E2901" i="3"/>
  <c r="F2901" i="3"/>
  <c r="G2901" i="3"/>
  <c r="H2901" i="3"/>
  <c r="I2901" i="3"/>
  <c r="J2901" i="3"/>
  <c r="N2901" i="3"/>
  <c r="K2892" i="3"/>
  <c r="K2893" i="3"/>
  <c r="K2894" i="3"/>
  <c r="K2895" i="3"/>
  <c r="K2896" i="3"/>
  <c r="A2892" i="3"/>
  <c r="B2892" i="3"/>
  <c r="C2892" i="3"/>
  <c r="D2892" i="3"/>
  <c r="E2892" i="3"/>
  <c r="F2892" i="3"/>
  <c r="G2892" i="3"/>
  <c r="H2892" i="3"/>
  <c r="I2892" i="3"/>
  <c r="J2892" i="3"/>
  <c r="N2892" i="3"/>
  <c r="A2893" i="3"/>
  <c r="B2893" i="3"/>
  <c r="C2893" i="3"/>
  <c r="D2893" i="3"/>
  <c r="E2893" i="3"/>
  <c r="F2893" i="3"/>
  <c r="G2893" i="3"/>
  <c r="H2893" i="3"/>
  <c r="I2893" i="3"/>
  <c r="J2893" i="3"/>
  <c r="N2893" i="3"/>
  <c r="A2894" i="3"/>
  <c r="B2894" i="3"/>
  <c r="C2894" i="3"/>
  <c r="D2894" i="3"/>
  <c r="E2894" i="3"/>
  <c r="F2894" i="3"/>
  <c r="G2894" i="3"/>
  <c r="H2894" i="3"/>
  <c r="I2894" i="3"/>
  <c r="J2894" i="3"/>
  <c r="N2894" i="3"/>
  <c r="A2895" i="3"/>
  <c r="B2895" i="3"/>
  <c r="C2895" i="3"/>
  <c r="D2895" i="3"/>
  <c r="E2895" i="3"/>
  <c r="F2895" i="3"/>
  <c r="G2895" i="3"/>
  <c r="H2895" i="3"/>
  <c r="I2895" i="3"/>
  <c r="J2895" i="3"/>
  <c r="N2895" i="3"/>
  <c r="A2896" i="3"/>
  <c r="B2896" i="3"/>
  <c r="C2896" i="3"/>
  <c r="D2896" i="3"/>
  <c r="E2896" i="3"/>
  <c r="F2896" i="3"/>
  <c r="G2896" i="3"/>
  <c r="H2896" i="3"/>
  <c r="I2896" i="3"/>
  <c r="J2896" i="3"/>
  <c r="N2896" i="3"/>
  <c r="K2888" i="3"/>
  <c r="K2889" i="3"/>
  <c r="K2890" i="3"/>
  <c r="K2891" i="3"/>
  <c r="A2888" i="3"/>
  <c r="B2888" i="3"/>
  <c r="C2888" i="3"/>
  <c r="D2888" i="3"/>
  <c r="E2888" i="3"/>
  <c r="F2888" i="3"/>
  <c r="G2888" i="3"/>
  <c r="H2888" i="3"/>
  <c r="I2888" i="3"/>
  <c r="J2888" i="3"/>
  <c r="N2888" i="3"/>
  <c r="A2889" i="3"/>
  <c r="B2889" i="3"/>
  <c r="C2889" i="3"/>
  <c r="D2889" i="3"/>
  <c r="E2889" i="3"/>
  <c r="F2889" i="3"/>
  <c r="G2889" i="3"/>
  <c r="H2889" i="3"/>
  <c r="I2889" i="3"/>
  <c r="J2889" i="3"/>
  <c r="N2889" i="3"/>
  <c r="A2890" i="3"/>
  <c r="B2890" i="3"/>
  <c r="C2890" i="3"/>
  <c r="D2890" i="3"/>
  <c r="E2890" i="3"/>
  <c r="F2890" i="3"/>
  <c r="G2890" i="3"/>
  <c r="H2890" i="3"/>
  <c r="I2890" i="3"/>
  <c r="J2890" i="3"/>
  <c r="N2890" i="3"/>
  <c r="A2891" i="3"/>
  <c r="B2891" i="3"/>
  <c r="C2891" i="3"/>
  <c r="D2891" i="3"/>
  <c r="E2891" i="3"/>
  <c r="F2891" i="3"/>
  <c r="G2891" i="3"/>
  <c r="H2891" i="3"/>
  <c r="I2891" i="3"/>
  <c r="J2891" i="3"/>
  <c r="N2891" i="3"/>
  <c r="K2884" i="3"/>
  <c r="K2885" i="3"/>
  <c r="K2886" i="3"/>
  <c r="K2887" i="3"/>
  <c r="A2884" i="3"/>
  <c r="B2884" i="3"/>
  <c r="C2884" i="3"/>
  <c r="D2884" i="3"/>
  <c r="E2884" i="3"/>
  <c r="F2884" i="3"/>
  <c r="G2884" i="3"/>
  <c r="H2884" i="3"/>
  <c r="I2884" i="3"/>
  <c r="J2884" i="3"/>
  <c r="N2884" i="3"/>
  <c r="A2885" i="3"/>
  <c r="B2885" i="3"/>
  <c r="C2885" i="3"/>
  <c r="D2885" i="3"/>
  <c r="E2885" i="3"/>
  <c r="F2885" i="3"/>
  <c r="G2885" i="3"/>
  <c r="H2885" i="3"/>
  <c r="I2885" i="3"/>
  <c r="J2885" i="3"/>
  <c r="N2885" i="3"/>
  <c r="A2886" i="3"/>
  <c r="B2886" i="3"/>
  <c r="C2886" i="3"/>
  <c r="D2886" i="3"/>
  <c r="E2886" i="3"/>
  <c r="F2886" i="3"/>
  <c r="G2886" i="3"/>
  <c r="H2886" i="3"/>
  <c r="I2886" i="3"/>
  <c r="J2886" i="3"/>
  <c r="N2886" i="3"/>
  <c r="A2887" i="3"/>
  <c r="B2887" i="3"/>
  <c r="C2887" i="3"/>
  <c r="D2887" i="3"/>
  <c r="E2887" i="3"/>
  <c r="F2887" i="3"/>
  <c r="G2887" i="3"/>
  <c r="H2887" i="3"/>
  <c r="I2887" i="3"/>
  <c r="J2887" i="3"/>
  <c r="N2887" i="3"/>
  <c r="K2880" i="3"/>
  <c r="K2881" i="3"/>
  <c r="K2882" i="3"/>
  <c r="K2883" i="3"/>
  <c r="B2880" i="3"/>
  <c r="C2880" i="3"/>
  <c r="D2880" i="3"/>
  <c r="E2880" i="3"/>
  <c r="F2880" i="3"/>
  <c r="G2880" i="3"/>
  <c r="H2880" i="3"/>
  <c r="I2880" i="3"/>
  <c r="J2880" i="3"/>
  <c r="N2880" i="3"/>
  <c r="B2881" i="3"/>
  <c r="C2881" i="3"/>
  <c r="D2881" i="3"/>
  <c r="E2881" i="3"/>
  <c r="F2881" i="3"/>
  <c r="G2881" i="3"/>
  <c r="H2881" i="3"/>
  <c r="I2881" i="3"/>
  <c r="J2881" i="3"/>
  <c r="N2881" i="3"/>
  <c r="B2882" i="3"/>
  <c r="C2882" i="3"/>
  <c r="D2882" i="3"/>
  <c r="E2882" i="3"/>
  <c r="F2882" i="3"/>
  <c r="G2882" i="3"/>
  <c r="H2882" i="3"/>
  <c r="I2882" i="3"/>
  <c r="J2882" i="3"/>
  <c r="N2882" i="3"/>
  <c r="B2883" i="3"/>
  <c r="C2883" i="3"/>
  <c r="D2883" i="3"/>
  <c r="E2883" i="3"/>
  <c r="F2883" i="3"/>
  <c r="G2883" i="3"/>
  <c r="H2883" i="3"/>
  <c r="I2883" i="3"/>
  <c r="J2883" i="3"/>
  <c r="N2883" i="3"/>
  <c r="K2876" i="3"/>
  <c r="K2877" i="3"/>
  <c r="K2878" i="3"/>
  <c r="K2879" i="3"/>
  <c r="B2876" i="3"/>
  <c r="C2876" i="3"/>
  <c r="D2876" i="3"/>
  <c r="E2876" i="3"/>
  <c r="F2876" i="3"/>
  <c r="G2876" i="3"/>
  <c r="H2876" i="3"/>
  <c r="I2876" i="3"/>
  <c r="J2876" i="3"/>
  <c r="N2876" i="3"/>
  <c r="B2877" i="3"/>
  <c r="C2877" i="3"/>
  <c r="D2877" i="3"/>
  <c r="E2877" i="3"/>
  <c r="F2877" i="3"/>
  <c r="G2877" i="3"/>
  <c r="H2877" i="3"/>
  <c r="I2877" i="3"/>
  <c r="J2877" i="3"/>
  <c r="N2877" i="3"/>
  <c r="B2878" i="3"/>
  <c r="C2878" i="3"/>
  <c r="D2878" i="3"/>
  <c r="E2878" i="3"/>
  <c r="F2878" i="3"/>
  <c r="G2878" i="3"/>
  <c r="H2878" i="3"/>
  <c r="I2878" i="3"/>
  <c r="J2878" i="3"/>
  <c r="N2878" i="3"/>
  <c r="B2879" i="3"/>
  <c r="C2879" i="3"/>
  <c r="D2879" i="3"/>
  <c r="E2879" i="3"/>
  <c r="F2879" i="3"/>
  <c r="G2879" i="3"/>
  <c r="H2879" i="3"/>
  <c r="I2879" i="3"/>
  <c r="J2879" i="3"/>
  <c r="N2879" i="3"/>
  <c r="K2870" i="3"/>
  <c r="K2871" i="3"/>
  <c r="K2872" i="3"/>
  <c r="K2873" i="3"/>
  <c r="K2874" i="3"/>
  <c r="K2875" i="3"/>
  <c r="B2870" i="3"/>
  <c r="C2870" i="3"/>
  <c r="D2870" i="3"/>
  <c r="E2870" i="3"/>
  <c r="F2870" i="3"/>
  <c r="G2870" i="3"/>
  <c r="H2870" i="3"/>
  <c r="I2870" i="3"/>
  <c r="J2870" i="3"/>
  <c r="N2870" i="3"/>
  <c r="B2871" i="3"/>
  <c r="C2871" i="3"/>
  <c r="D2871" i="3"/>
  <c r="E2871" i="3"/>
  <c r="F2871" i="3"/>
  <c r="G2871" i="3"/>
  <c r="H2871" i="3"/>
  <c r="I2871" i="3"/>
  <c r="J2871" i="3"/>
  <c r="N2871" i="3"/>
  <c r="B2872" i="3"/>
  <c r="C2872" i="3"/>
  <c r="D2872" i="3"/>
  <c r="E2872" i="3"/>
  <c r="F2872" i="3"/>
  <c r="G2872" i="3"/>
  <c r="H2872" i="3"/>
  <c r="I2872" i="3"/>
  <c r="J2872" i="3"/>
  <c r="N2872" i="3"/>
  <c r="B2873" i="3"/>
  <c r="C2873" i="3"/>
  <c r="D2873" i="3"/>
  <c r="E2873" i="3"/>
  <c r="F2873" i="3"/>
  <c r="G2873" i="3"/>
  <c r="H2873" i="3"/>
  <c r="I2873" i="3"/>
  <c r="J2873" i="3"/>
  <c r="N2873" i="3"/>
  <c r="B2874" i="3"/>
  <c r="C2874" i="3"/>
  <c r="D2874" i="3"/>
  <c r="E2874" i="3"/>
  <c r="F2874" i="3"/>
  <c r="G2874" i="3"/>
  <c r="H2874" i="3"/>
  <c r="I2874" i="3"/>
  <c r="J2874" i="3"/>
  <c r="N2874" i="3"/>
  <c r="B2875" i="3"/>
  <c r="C2875" i="3"/>
  <c r="D2875" i="3"/>
  <c r="E2875" i="3"/>
  <c r="F2875" i="3"/>
  <c r="G2875" i="3"/>
  <c r="H2875" i="3"/>
  <c r="I2875" i="3"/>
  <c r="J2875" i="3"/>
  <c r="N2875" i="3"/>
  <c r="K2865" i="3"/>
  <c r="K2866" i="3"/>
  <c r="K2867" i="3"/>
  <c r="K2868" i="3"/>
  <c r="K2869" i="3"/>
  <c r="B2866" i="3"/>
  <c r="C2866" i="3"/>
  <c r="D2866" i="3"/>
  <c r="E2866" i="3"/>
  <c r="F2866" i="3"/>
  <c r="G2866" i="3"/>
  <c r="H2866" i="3"/>
  <c r="I2866" i="3"/>
  <c r="J2866" i="3"/>
  <c r="N2866" i="3"/>
  <c r="B2867" i="3"/>
  <c r="C2867" i="3"/>
  <c r="D2867" i="3"/>
  <c r="E2867" i="3"/>
  <c r="F2867" i="3"/>
  <c r="G2867" i="3"/>
  <c r="H2867" i="3"/>
  <c r="I2867" i="3"/>
  <c r="J2867" i="3"/>
  <c r="N2867" i="3"/>
  <c r="B2868" i="3"/>
  <c r="C2868" i="3"/>
  <c r="D2868" i="3"/>
  <c r="E2868" i="3"/>
  <c r="F2868" i="3"/>
  <c r="G2868" i="3"/>
  <c r="H2868" i="3"/>
  <c r="I2868" i="3"/>
  <c r="J2868" i="3"/>
  <c r="N2868" i="3"/>
  <c r="B2869" i="3"/>
  <c r="C2869" i="3"/>
  <c r="D2869" i="3"/>
  <c r="E2869" i="3"/>
  <c r="F2869" i="3"/>
  <c r="G2869" i="3"/>
  <c r="H2869" i="3"/>
  <c r="I2869" i="3"/>
  <c r="J2869" i="3"/>
  <c r="N2869" i="3"/>
  <c r="B2865" i="3"/>
  <c r="C2865" i="3"/>
  <c r="D2865" i="3"/>
  <c r="E2865" i="3"/>
  <c r="F2865" i="3"/>
  <c r="G2865" i="3"/>
  <c r="H2865" i="3"/>
  <c r="I2865" i="3"/>
  <c r="J2865" i="3"/>
  <c r="N2865" i="3"/>
  <c r="C255" i="3"/>
  <c r="D255" i="3"/>
  <c r="E255" i="3"/>
  <c r="F255" i="3"/>
  <c r="G255" i="3"/>
  <c r="H255" i="3"/>
  <c r="I255" i="3"/>
  <c r="J255" i="3"/>
  <c r="K255" i="3"/>
  <c r="L255" i="3"/>
  <c r="C254" i="3"/>
  <c r="D254" i="3"/>
  <c r="E254" i="3"/>
  <c r="F254" i="3"/>
  <c r="G254" i="3"/>
  <c r="H254" i="3"/>
  <c r="I254" i="3"/>
  <c r="J254" i="3"/>
  <c r="K254" i="3"/>
  <c r="L254" i="3"/>
  <c r="M254" i="3"/>
  <c r="C253" i="3"/>
  <c r="D253" i="3"/>
  <c r="E253" i="3"/>
  <c r="F253" i="3"/>
  <c r="G253" i="3"/>
  <c r="H253" i="3"/>
  <c r="I253" i="3"/>
  <c r="J253" i="3"/>
  <c r="K253" i="3"/>
  <c r="L253" i="3"/>
  <c r="M253" i="3"/>
  <c r="C252" i="3"/>
  <c r="D252" i="3"/>
  <c r="E252" i="3"/>
  <c r="F252" i="3"/>
  <c r="G252" i="3"/>
  <c r="H252" i="3"/>
  <c r="I252" i="3"/>
  <c r="J252" i="3"/>
  <c r="K252" i="3"/>
  <c r="L252" i="3"/>
  <c r="M252" i="3"/>
  <c r="C251" i="3"/>
  <c r="D251" i="3"/>
  <c r="E251" i="3"/>
  <c r="F251" i="3"/>
  <c r="G251" i="3"/>
  <c r="H251" i="3"/>
  <c r="I251" i="3"/>
  <c r="J251" i="3"/>
  <c r="K251" i="3"/>
  <c r="L251" i="3"/>
  <c r="M251" i="3"/>
  <c r="C250" i="3"/>
  <c r="D250" i="3"/>
  <c r="E250" i="3"/>
  <c r="F250" i="3"/>
  <c r="G250" i="3"/>
  <c r="H250" i="3"/>
  <c r="I250" i="3"/>
  <c r="J250" i="3"/>
  <c r="K250" i="3"/>
  <c r="L250" i="3"/>
  <c r="M250" i="3"/>
  <c r="C249" i="3"/>
  <c r="D249" i="3"/>
  <c r="E249" i="3"/>
  <c r="F249" i="3"/>
  <c r="G249" i="3"/>
  <c r="H249" i="3"/>
  <c r="I249" i="3"/>
  <c r="J249" i="3"/>
  <c r="K249" i="3"/>
  <c r="L249" i="3"/>
  <c r="M249" i="3"/>
  <c r="C247" i="3"/>
  <c r="D247" i="3"/>
  <c r="E247" i="3"/>
  <c r="F247" i="3"/>
  <c r="G247" i="3"/>
  <c r="H247" i="3"/>
  <c r="I247" i="3"/>
  <c r="J247" i="3"/>
  <c r="K247" i="3"/>
  <c r="L247" i="3"/>
  <c r="M247" i="3"/>
  <c r="C246" i="3"/>
  <c r="D246" i="3"/>
  <c r="E246" i="3"/>
  <c r="F246" i="3"/>
  <c r="G246" i="3"/>
  <c r="H246" i="3"/>
  <c r="I246" i="3"/>
  <c r="J246" i="3"/>
  <c r="K246" i="3"/>
  <c r="L246" i="3"/>
  <c r="M246" i="3"/>
  <c r="C245" i="3"/>
  <c r="D245" i="3"/>
  <c r="E245" i="3"/>
  <c r="F245" i="3"/>
  <c r="G245" i="3"/>
  <c r="H245" i="3"/>
  <c r="I245" i="3"/>
  <c r="J245" i="3"/>
  <c r="K245" i="3"/>
  <c r="L245" i="3"/>
  <c r="M245" i="3"/>
  <c r="C244" i="3"/>
  <c r="D244" i="3"/>
  <c r="E244" i="3"/>
  <c r="F244" i="3"/>
  <c r="G244" i="3"/>
  <c r="H244" i="3"/>
  <c r="I244" i="3"/>
  <c r="J244" i="3"/>
  <c r="K244" i="3"/>
  <c r="L244" i="3"/>
  <c r="M244" i="3"/>
  <c r="C243" i="3"/>
  <c r="D243" i="3"/>
  <c r="E243" i="3"/>
  <c r="F243" i="3"/>
  <c r="G243" i="3"/>
  <c r="H243" i="3"/>
  <c r="I243" i="3"/>
  <c r="J243" i="3"/>
  <c r="K243" i="3"/>
  <c r="L243" i="3"/>
  <c r="M243" i="3"/>
  <c r="C242" i="3"/>
  <c r="D242" i="3"/>
  <c r="E242" i="3"/>
  <c r="F242" i="3"/>
  <c r="G242" i="3"/>
  <c r="H242" i="3"/>
  <c r="I242" i="3"/>
  <c r="J242" i="3"/>
  <c r="K242" i="3"/>
  <c r="L242" i="3"/>
  <c r="M242" i="3"/>
  <c r="B241" i="3"/>
  <c r="C241" i="3"/>
  <c r="D241" i="3"/>
  <c r="E241" i="3"/>
  <c r="F241" i="3"/>
  <c r="G241" i="3"/>
  <c r="H241" i="3"/>
  <c r="I241" i="3"/>
  <c r="J241" i="3"/>
  <c r="K241" i="3"/>
  <c r="L241" i="3"/>
  <c r="M241" i="3"/>
  <c r="C361" i="3" l="1"/>
  <c r="D361" i="3"/>
  <c r="E361" i="3"/>
  <c r="F361" i="3"/>
  <c r="G361" i="3"/>
  <c r="H361" i="3"/>
  <c r="I361" i="3"/>
  <c r="J361" i="3"/>
  <c r="K361" i="3"/>
  <c r="L361" i="3"/>
  <c r="N361" i="3"/>
  <c r="D360" i="3"/>
  <c r="E360" i="3"/>
  <c r="F360" i="3"/>
  <c r="G360" i="3"/>
  <c r="H360" i="3"/>
  <c r="I360" i="3"/>
  <c r="J360" i="3"/>
  <c r="K360" i="3"/>
  <c r="L360" i="3"/>
  <c r="N360" i="3"/>
  <c r="K2795" i="3" l="1"/>
  <c r="K2796" i="3"/>
  <c r="K2797" i="3"/>
  <c r="K2798" i="3"/>
  <c r="K2799" i="3"/>
  <c r="K2800" i="3"/>
  <c r="K2801" i="3"/>
  <c r="K2802" i="3"/>
  <c r="K2803" i="3"/>
  <c r="K2804" i="3"/>
  <c r="K2805" i="3"/>
  <c r="K2806" i="3"/>
  <c r="K2807" i="3"/>
  <c r="K2808" i="3"/>
  <c r="K2809" i="3"/>
  <c r="K2810" i="3"/>
  <c r="K2811" i="3"/>
  <c r="K2812" i="3"/>
  <c r="K2813" i="3"/>
  <c r="K2814" i="3"/>
  <c r="K2815" i="3"/>
  <c r="K2816" i="3"/>
  <c r="K2817" i="3"/>
  <c r="K2818" i="3"/>
  <c r="K2819" i="3"/>
  <c r="K2820" i="3"/>
  <c r="K2821" i="3"/>
  <c r="K2822" i="3"/>
  <c r="K2823" i="3"/>
  <c r="K2824" i="3"/>
  <c r="K2825" i="3"/>
  <c r="K2826" i="3"/>
  <c r="K2827" i="3"/>
  <c r="K2828" i="3"/>
  <c r="K2829" i="3"/>
  <c r="K2830" i="3"/>
  <c r="K2831" i="3"/>
  <c r="K2832" i="3"/>
  <c r="K2833" i="3"/>
  <c r="K2834" i="3"/>
  <c r="K2835" i="3"/>
  <c r="K2836" i="3"/>
  <c r="K2837" i="3"/>
  <c r="K2838" i="3"/>
  <c r="K2839" i="3"/>
  <c r="K2840" i="3"/>
  <c r="K2841" i="3"/>
  <c r="K2842" i="3"/>
  <c r="K2843" i="3"/>
  <c r="K2844" i="3"/>
  <c r="K2845" i="3"/>
  <c r="K2846" i="3"/>
  <c r="K2847" i="3"/>
  <c r="K2848" i="3"/>
  <c r="K2849" i="3"/>
  <c r="K2850" i="3"/>
  <c r="K2851" i="3"/>
  <c r="K2852" i="3"/>
  <c r="K2853" i="3"/>
  <c r="K2854" i="3"/>
  <c r="K2855" i="3"/>
  <c r="K2856" i="3"/>
  <c r="K2857" i="3"/>
  <c r="K2858" i="3"/>
  <c r="K2859" i="3"/>
  <c r="K2860" i="3"/>
  <c r="K2861" i="3"/>
  <c r="K2862" i="3"/>
  <c r="K2863" i="3"/>
  <c r="K2864" i="3"/>
  <c r="N2795" i="3"/>
  <c r="N2796" i="3"/>
  <c r="N2797" i="3"/>
  <c r="N2798" i="3"/>
  <c r="N2799" i="3"/>
  <c r="N2800" i="3"/>
  <c r="N2801" i="3"/>
  <c r="N2802" i="3"/>
  <c r="N2803" i="3"/>
  <c r="N2804" i="3"/>
  <c r="N2805" i="3"/>
  <c r="N2806" i="3"/>
  <c r="N2807" i="3"/>
  <c r="N2808" i="3"/>
  <c r="N2809" i="3"/>
  <c r="N2810" i="3"/>
  <c r="N2811" i="3"/>
  <c r="N2812" i="3"/>
  <c r="N2813" i="3"/>
  <c r="N2814" i="3"/>
  <c r="N2815" i="3"/>
  <c r="N2816" i="3"/>
  <c r="N2817" i="3"/>
  <c r="N2818" i="3"/>
  <c r="N2819" i="3"/>
  <c r="N2820" i="3"/>
  <c r="N2821" i="3"/>
  <c r="N2822" i="3"/>
  <c r="N2823" i="3"/>
  <c r="N2824" i="3"/>
  <c r="N2825" i="3"/>
  <c r="N2826" i="3"/>
  <c r="N2827" i="3"/>
  <c r="N2828" i="3"/>
  <c r="N2829" i="3"/>
  <c r="N2830" i="3"/>
  <c r="N2831" i="3"/>
  <c r="N2832" i="3"/>
  <c r="N2833" i="3"/>
  <c r="N2834" i="3"/>
  <c r="N2835" i="3"/>
  <c r="N2836" i="3"/>
  <c r="N2837" i="3"/>
  <c r="N2838" i="3"/>
  <c r="N2839" i="3"/>
  <c r="N2840" i="3"/>
  <c r="N2841" i="3"/>
  <c r="N2842" i="3"/>
  <c r="N2843" i="3"/>
  <c r="N2844" i="3"/>
  <c r="N2845" i="3"/>
  <c r="N2846" i="3"/>
  <c r="N2847" i="3"/>
  <c r="N2848" i="3"/>
  <c r="N2849" i="3"/>
  <c r="N2850" i="3"/>
  <c r="N2851" i="3"/>
  <c r="N2852" i="3"/>
  <c r="N2853" i="3"/>
  <c r="N2854" i="3"/>
  <c r="N2855" i="3"/>
  <c r="N2856" i="3"/>
  <c r="N2857" i="3"/>
  <c r="N2858" i="3"/>
  <c r="N2859" i="3"/>
  <c r="N2860" i="3"/>
  <c r="N2861" i="3"/>
  <c r="N2862" i="3"/>
  <c r="N2863" i="3"/>
  <c r="N2864" i="3"/>
  <c r="A2857" i="3"/>
  <c r="B2857" i="3"/>
  <c r="C2857" i="3"/>
  <c r="D2857" i="3"/>
  <c r="E2857" i="3"/>
  <c r="F2857" i="3"/>
  <c r="G2857" i="3"/>
  <c r="H2857" i="3"/>
  <c r="I2857" i="3"/>
  <c r="J2857" i="3"/>
  <c r="A2858" i="3"/>
  <c r="B2858" i="3"/>
  <c r="C2858" i="3"/>
  <c r="D2858" i="3"/>
  <c r="E2858" i="3"/>
  <c r="F2858" i="3"/>
  <c r="G2858" i="3"/>
  <c r="H2858" i="3"/>
  <c r="I2858" i="3"/>
  <c r="J2858" i="3"/>
  <c r="A2859" i="3"/>
  <c r="B2859" i="3"/>
  <c r="C2859" i="3"/>
  <c r="D2859" i="3"/>
  <c r="E2859" i="3"/>
  <c r="F2859" i="3"/>
  <c r="G2859" i="3"/>
  <c r="H2859" i="3"/>
  <c r="I2859" i="3"/>
  <c r="J2859" i="3"/>
  <c r="A2860" i="3"/>
  <c r="B2860" i="3"/>
  <c r="C2860" i="3"/>
  <c r="D2860" i="3"/>
  <c r="E2860" i="3"/>
  <c r="F2860" i="3"/>
  <c r="G2860" i="3"/>
  <c r="H2860" i="3"/>
  <c r="I2860" i="3"/>
  <c r="J2860" i="3"/>
  <c r="A2861" i="3"/>
  <c r="B2861" i="3"/>
  <c r="C2861" i="3"/>
  <c r="D2861" i="3"/>
  <c r="E2861" i="3"/>
  <c r="F2861" i="3"/>
  <c r="G2861" i="3"/>
  <c r="H2861" i="3"/>
  <c r="I2861" i="3"/>
  <c r="J2861" i="3"/>
  <c r="A2862" i="3"/>
  <c r="B2862" i="3"/>
  <c r="C2862" i="3"/>
  <c r="D2862" i="3"/>
  <c r="E2862" i="3"/>
  <c r="F2862" i="3"/>
  <c r="G2862" i="3"/>
  <c r="H2862" i="3"/>
  <c r="I2862" i="3"/>
  <c r="J2862" i="3"/>
  <c r="A2863" i="3"/>
  <c r="B2863" i="3"/>
  <c r="C2863" i="3"/>
  <c r="D2863" i="3"/>
  <c r="E2863" i="3"/>
  <c r="F2863" i="3"/>
  <c r="G2863" i="3"/>
  <c r="H2863" i="3"/>
  <c r="I2863" i="3"/>
  <c r="J2863" i="3"/>
  <c r="A2864" i="3"/>
  <c r="B2864" i="3"/>
  <c r="C2864" i="3"/>
  <c r="D2864" i="3"/>
  <c r="E2864" i="3"/>
  <c r="F2864" i="3"/>
  <c r="G2864" i="3"/>
  <c r="H2864" i="3"/>
  <c r="I2864" i="3"/>
  <c r="J2864" i="3"/>
  <c r="A2852" i="3"/>
  <c r="B2852" i="3"/>
  <c r="C2852" i="3"/>
  <c r="D2852" i="3"/>
  <c r="E2852" i="3"/>
  <c r="F2852" i="3"/>
  <c r="G2852" i="3"/>
  <c r="H2852" i="3"/>
  <c r="I2852" i="3"/>
  <c r="J2852" i="3"/>
  <c r="A2853" i="3"/>
  <c r="B2853" i="3"/>
  <c r="C2853" i="3"/>
  <c r="D2853" i="3"/>
  <c r="E2853" i="3"/>
  <c r="F2853" i="3"/>
  <c r="G2853" i="3"/>
  <c r="H2853" i="3"/>
  <c r="I2853" i="3"/>
  <c r="J2853" i="3"/>
  <c r="A2854" i="3"/>
  <c r="B2854" i="3"/>
  <c r="C2854" i="3"/>
  <c r="D2854" i="3"/>
  <c r="E2854" i="3"/>
  <c r="F2854" i="3"/>
  <c r="G2854" i="3"/>
  <c r="H2854" i="3"/>
  <c r="I2854" i="3"/>
  <c r="J2854" i="3"/>
  <c r="A2855" i="3"/>
  <c r="B2855" i="3"/>
  <c r="C2855" i="3"/>
  <c r="D2855" i="3"/>
  <c r="E2855" i="3"/>
  <c r="F2855" i="3"/>
  <c r="G2855" i="3"/>
  <c r="H2855" i="3"/>
  <c r="I2855" i="3"/>
  <c r="J2855" i="3"/>
  <c r="A2856" i="3"/>
  <c r="B2856" i="3"/>
  <c r="C2856" i="3"/>
  <c r="D2856" i="3"/>
  <c r="E2856" i="3"/>
  <c r="F2856" i="3"/>
  <c r="G2856" i="3"/>
  <c r="H2856" i="3"/>
  <c r="I2856" i="3"/>
  <c r="J2856" i="3"/>
  <c r="A2846" i="3"/>
  <c r="B2846" i="3"/>
  <c r="C2846" i="3"/>
  <c r="D2846" i="3"/>
  <c r="E2846" i="3"/>
  <c r="F2846" i="3"/>
  <c r="G2846" i="3"/>
  <c r="H2846" i="3"/>
  <c r="I2846" i="3"/>
  <c r="J2846" i="3"/>
  <c r="A2847" i="3"/>
  <c r="B2847" i="3"/>
  <c r="C2847" i="3"/>
  <c r="D2847" i="3"/>
  <c r="E2847" i="3"/>
  <c r="F2847" i="3"/>
  <c r="G2847" i="3"/>
  <c r="H2847" i="3"/>
  <c r="I2847" i="3"/>
  <c r="J2847" i="3"/>
  <c r="A2848" i="3"/>
  <c r="B2848" i="3"/>
  <c r="C2848" i="3"/>
  <c r="D2848" i="3"/>
  <c r="G2848" i="3"/>
  <c r="H2848" i="3"/>
  <c r="I2848" i="3"/>
  <c r="J2848" i="3"/>
  <c r="A2849" i="3"/>
  <c r="B2849" i="3"/>
  <c r="C2849" i="3"/>
  <c r="D2849" i="3"/>
  <c r="E2849" i="3"/>
  <c r="F2849" i="3"/>
  <c r="G2849" i="3"/>
  <c r="H2849" i="3"/>
  <c r="I2849" i="3"/>
  <c r="J2849" i="3"/>
  <c r="A2850" i="3"/>
  <c r="B2850" i="3"/>
  <c r="C2850" i="3"/>
  <c r="D2850" i="3"/>
  <c r="E2850" i="3"/>
  <c r="F2850" i="3"/>
  <c r="G2850" i="3"/>
  <c r="H2850" i="3"/>
  <c r="I2850" i="3"/>
  <c r="J2850" i="3"/>
  <c r="A2851" i="3"/>
  <c r="B2851" i="3"/>
  <c r="C2851" i="3"/>
  <c r="D2851" i="3"/>
  <c r="E2851" i="3"/>
  <c r="F2851" i="3"/>
  <c r="G2851" i="3"/>
  <c r="H2851" i="3"/>
  <c r="I2851" i="3"/>
  <c r="J2851" i="3"/>
  <c r="A2841" i="3"/>
  <c r="B2841" i="3"/>
  <c r="C2841" i="3"/>
  <c r="D2841" i="3"/>
  <c r="E2841" i="3"/>
  <c r="F2841" i="3"/>
  <c r="G2841" i="3"/>
  <c r="H2841" i="3"/>
  <c r="I2841" i="3"/>
  <c r="J2841" i="3"/>
  <c r="A2842" i="3"/>
  <c r="B2842" i="3"/>
  <c r="C2842" i="3"/>
  <c r="D2842" i="3"/>
  <c r="E2842" i="3"/>
  <c r="F2842" i="3"/>
  <c r="G2842" i="3"/>
  <c r="H2842" i="3"/>
  <c r="I2842" i="3"/>
  <c r="J2842" i="3"/>
  <c r="A2843" i="3"/>
  <c r="B2843" i="3"/>
  <c r="C2843" i="3"/>
  <c r="D2843" i="3"/>
  <c r="E2843" i="3"/>
  <c r="F2843" i="3"/>
  <c r="G2843" i="3"/>
  <c r="H2843" i="3"/>
  <c r="I2843" i="3"/>
  <c r="J2843" i="3"/>
  <c r="A2844" i="3"/>
  <c r="B2844" i="3"/>
  <c r="C2844" i="3"/>
  <c r="D2844" i="3"/>
  <c r="E2844" i="3"/>
  <c r="F2844" i="3"/>
  <c r="G2844" i="3"/>
  <c r="H2844" i="3"/>
  <c r="I2844" i="3"/>
  <c r="J2844" i="3"/>
  <c r="A2845" i="3"/>
  <c r="B2845" i="3"/>
  <c r="C2845" i="3"/>
  <c r="D2845" i="3"/>
  <c r="E2845" i="3"/>
  <c r="F2845" i="3"/>
  <c r="G2845" i="3"/>
  <c r="H2845" i="3"/>
  <c r="I2845" i="3"/>
  <c r="J2845" i="3"/>
  <c r="A2836" i="3"/>
  <c r="B2836" i="3"/>
  <c r="C2836" i="3"/>
  <c r="D2836" i="3"/>
  <c r="E2836" i="3"/>
  <c r="F2836" i="3"/>
  <c r="G2836" i="3"/>
  <c r="H2836" i="3"/>
  <c r="I2836" i="3"/>
  <c r="J2836" i="3"/>
  <c r="A2837" i="3"/>
  <c r="B2837" i="3"/>
  <c r="C2837" i="3"/>
  <c r="D2837" i="3"/>
  <c r="E2837" i="3"/>
  <c r="F2837" i="3"/>
  <c r="G2837" i="3"/>
  <c r="H2837" i="3"/>
  <c r="I2837" i="3"/>
  <c r="J2837" i="3"/>
  <c r="A2838" i="3"/>
  <c r="B2838" i="3"/>
  <c r="C2838" i="3"/>
  <c r="D2838" i="3"/>
  <c r="E2838" i="3"/>
  <c r="F2838" i="3"/>
  <c r="G2838" i="3"/>
  <c r="H2838" i="3"/>
  <c r="I2838" i="3"/>
  <c r="J2838" i="3"/>
  <c r="A2839" i="3"/>
  <c r="B2839" i="3"/>
  <c r="C2839" i="3"/>
  <c r="D2839" i="3"/>
  <c r="E2839" i="3"/>
  <c r="F2839" i="3"/>
  <c r="G2839" i="3"/>
  <c r="H2839" i="3"/>
  <c r="I2839" i="3"/>
  <c r="J2839" i="3"/>
  <c r="A2840" i="3"/>
  <c r="B2840" i="3"/>
  <c r="C2840" i="3"/>
  <c r="D2840" i="3"/>
  <c r="E2840" i="3"/>
  <c r="F2840" i="3"/>
  <c r="G2840" i="3"/>
  <c r="H2840" i="3"/>
  <c r="I2840" i="3"/>
  <c r="J2840" i="3"/>
  <c r="A2832" i="3"/>
  <c r="B2832" i="3"/>
  <c r="C2832" i="3"/>
  <c r="D2832" i="3"/>
  <c r="E2832" i="3"/>
  <c r="F2832" i="3"/>
  <c r="G2832" i="3"/>
  <c r="H2832" i="3"/>
  <c r="I2832" i="3"/>
  <c r="J2832" i="3"/>
  <c r="A2833" i="3"/>
  <c r="B2833" i="3"/>
  <c r="C2833" i="3"/>
  <c r="D2833" i="3"/>
  <c r="E2833" i="3"/>
  <c r="F2833" i="3"/>
  <c r="G2833" i="3"/>
  <c r="H2833" i="3"/>
  <c r="I2833" i="3"/>
  <c r="J2833" i="3"/>
  <c r="A2834" i="3"/>
  <c r="B2834" i="3"/>
  <c r="C2834" i="3"/>
  <c r="D2834" i="3"/>
  <c r="E2834" i="3"/>
  <c r="F2834" i="3"/>
  <c r="G2834" i="3"/>
  <c r="H2834" i="3"/>
  <c r="I2834" i="3"/>
  <c r="J2834" i="3"/>
  <c r="A2835" i="3"/>
  <c r="B2835" i="3"/>
  <c r="C2835" i="3"/>
  <c r="D2835" i="3"/>
  <c r="E2835" i="3"/>
  <c r="F2835" i="3"/>
  <c r="G2835" i="3"/>
  <c r="H2835" i="3"/>
  <c r="I2835" i="3"/>
  <c r="J2835" i="3"/>
  <c r="A2827" i="3"/>
  <c r="B2827" i="3"/>
  <c r="C2827" i="3"/>
  <c r="D2827" i="3"/>
  <c r="E2827" i="3"/>
  <c r="F2827" i="3"/>
  <c r="G2827" i="3"/>
  <c r="H2827" i="3"/>
  <c r="I2827" i="3"/>
  <c r="J2827" i="3"/>
  <c r="A2828" i="3"/>
  <c r="B2828" i="3"/>
  <c r="C2828" i="3"/>
  <c r="D2828" i="3"/>
  <c r="E2828" i="3"/>
  <c r="F2828" i="3"/>
  <c r="G2828" i="3"/>
  <c r="H2828" i="3"/>
  <c r="I2828" i="3"/>
  <c r="J2828" i="3"/>
  <c r="A2829" i="3"/>
  <c r="B2829" i="3"/>
  <c r="C2829" i="3"/>
  <c r="D2829" i="3"/>
  <c r="E2829" i="3"/>
  <c r="F2829" i="3"/>
  <c r="G2829" i="3"/>
  <c r="H2829" i="3"/>
  <c r="I2829" i="3"/>
  <c r="J2829" i="3"/>
  <c r="A2830" i="3"/>
  <c r="B2830" i="3"/>
  <c r="C2830" i="3"/>
  <c r="D2830" i="3"/>
  <c r="E2830" i="3"/>
  <c r="F2830" i="3"/>
  <c r="G2830" i="3"/>
  <c r="H2830" i="3"/>
  <c r="I2830" i="3"/>
  <c r="J2830" i="3"/>
  <c r="A2831" i="3"/>
  <c r="B2831" i="3"/>
  <c r="C2831" i="3"/>
  <c r="D2831" i="3"/>
  <c r="E2831" i="3"/>
  <c r="F2831" i="3"/>
  <c r="G2831" i="3"/>
  <c r="H2831" i="3"/>
  <c r="I2831" i="3"/>
  <c r="J2831" i="3"/>
  <c r="A2822" i="3"/>
  <c r="B2822" i="3"/>
  <c r="C2822" i="3"/>
  <c r="D2822" i="3"/>
  <c r="E2822" i="3"/>
  <c r="F2822" i="3"/>
  <c r="G2822" i="3"/>
  <c r="H2822" i="3"/>
  <c r="I2822" i="3"/>
  <c r="J2822" i="3"/>
  <c r="A2823" i="3"/>
  <c r="B2823" i="3"/>
  <c r="C2823" i="3"/>
  <c r="D2823" i="3"/>
  <c r="E2823" i="3"/>
  <c r="F2823" i="3"/>
  <c r="G2823" i="3"/>
  <c r="H2823" i="3"/>
  <c r="I2823" i="3"/>
  <c r="J2823" i="3"/>
  <c r="A2824" i="3"/>
  <c r="B2824" i="3"/>
  <c r="C2824" i="3"/>
  <c r="D2824" i="3"/>
  <c r="E2824" i="3"/>
  <c r="F2824" i="3"/>
  <c r="G2824" i="3"/>
  <c r="H2824" i="3"/>
  <c r="I2824" i="3"/>
  <c r="J2824" i="3"/>
  <c r="A2825" i="3"/>
  <c r="B2825" i="3"/>
  <c r="C2825" i="3"/>
  <c r="D2825" i="3"/>
  <c r="E2825" i="3"/>
  <c r="F2825" i="3"/>
  <c r="G2825" i="3"/>
  <c r="H2825" i="3"/>
  <c r="I2825" i="3"/>
  <c r="J2825" i="3"/>
  <c r="A2826" i="3"/>
  <c r="B2826" i="3"/>
  <c r="C2826" i="3"/>
  <c r="D2826" i="3"/>
  <c r="E2826" i="3"/>
  <c r="F2826" i="3"/>
  <c r="G2826" i="3"/>
  <c r="H2826" i="3"/>
  <c r="I2826" i="3"/>
  <c r="J2826" i="3"/>
  <c r="A2817" i="3"/>
  <c r="B2817" i="3"/>
  <c r="C2817" i="3"/>
  <c r="D2817" i="3"/>
  <c r="E2817" i="3"/>
  <c r="F2817" i="3"/>
  <c r="G2817" i="3"/>
  <c r="H2817" i="3"/>
  <c r="I2817" i="3"/>
  <c r="J2817" i="3"/>
  <c r="A2818" i="3"/>
  <c r="B2818" i="3"/>
  <c r="C2818" i="3"/>
  <c r="D2818" i="3"/>
  <c r="E2818" i="3"/>
  <c r="F2818" i="3"/>
  <c r="G2818" i="3"/>
  <c r="H2818" i="3"/>
  <c r="I2818" i="3"/>
  <c r="J2818" i="3"/>
  <c r="A2819" i="3"/>
  <c r="B2819" i="3"/>
  <c r="C2819" i="3"/>
  <c r="D2819" i="3"/>
  <c r="E2819" i="3"/>
  <c r="F2819" i="3"/>
  <c r="G2819" i="3"/>
  <c r="H2819" i="3"/>
  <c r="I2819" i="3"/>
  <c r="J2819" i="3"/>
  <c r="A2820" i="3"/>
  <c r="B2820" i="3"/>
  <c r="C2820" i="3"/>
  <c r="D2820" i="3"/>
  <c r="E2820" i="3"/>
  <c r="F2820" i="3"/>
  <c r="G2820" i="3"/>
  <c r="H2820" i="3"/>
  <c r="I2820" i="3"/>
  <c r="J2820" i="3"/>
  <c r="A2821" i="3"/>
  <c r="B2821" i="3"/>
  <c r="C2821" i="3"/>
  <c r="D2821" i="3"/>
  <c r="E2821" i="3"/>
  <c r="F2821" i="3"/>
  <c r="G2821" i="3"/>
  <c r="H2821" i="3"/>
  <c r="I2821" i="3"/>
  <c r="J2821" i="3"/>
  <c r="A2811" i="3"/>
  <c r="B2811" i="3"/>
  <c r="C2811" i="3"/>
  <c r="D2811" i="3"/>
  <c r="E2811" i="3"/>
  <c r="F2811" i="3"/>
  <c r="G2811" i="3"/>
  <c r="H2811" i="3"/>
  <c r="I2811" i="3"/>
  <c r="J2811" i="3"/>
  <c r="A2812" i="3"/>
  <c r="B2812" i="3"/>
  <c r="C2812" i="3"/>
  <c r="D2812" i="3"/>
  <c r="E2812" i="3"/>
  <c r="F2812" i="3"/>
  <c r="G2812" i="3"/>
  <c r="H2812" i="3"/>
  <c r="I2812" i="3"/>
  <c r="J2812" i="3"/>
  <c r="A2813" i="3"/>
  <c r="B2813" i="3"/>
  <c r="C2813" i="3"/>
  <c r="D2813" i="3"/>
  <c r="E2813" i="3"/>
  <c r="F2813" i="3"/>
  <c r="G2813" i="3"/>
  <c r="H2813" i="3"/>
  <c r="I2813" i="3"/>
  <c r="J2813" i="3"/>
  <c r="A2814" i="3"/>
  <c r="B2814" i="3"/>
  <c r="C2814" i="3"/>
  <c r="D2814" i="3"/>
  <c r="E2814" i="3"/>
  <c r="F2814" i="3"/>
  <c r="G2814" i="3"/>
  <c r="H2814" i="3"/>
  <c r="I2814" i="3"/>
  <c r="J2814" i="3"/>
  <c r="A2815" i="3"/>
  <c r="B2815" i="3"/>
  <c r="C2815" i="3"/>
  <c r="D2815" i="3"/>
  <c r="E2815" i="3"/>
  <c r="F2815" i="3"/>
  <c r="G2815" i="3"/>
  <c r="H2815" i="3"/>
  <c r="I2815" i="3"/>
  <c r="J2815" i="3"/>
  <c r="A2816" i="3"/>
  <c r="B2816" i="3"/>
  <c r="C2816" i="3"/>
  <c r="G2816" i="3"/>
  <c r="H2816" i="3"/>
  <c r="I2816" i="3"/>
  <c r="J2816" i="3"/>
  <c r="B2806" i="3"/>
  <c r="C2806" i="3"/>
  <c r="D2806" i="3"/>
  <c r="E2806" i="3"/>
  <c r="F2806" i="3"/>
  <c r="G2806" i="3"/>
  <c r="H2806" i="3"/>
  <c r="I2806" i="3"/>
  <c r="J2806" i="3"/>
  <c r="B2807" i="3"/>
  <c r="C2807" i="3"/>
  <c r="D2807" i="3"/>
  <c r="E2807" i="3"/>
  <c r="G2807" i="3"/>
  <c r="H2807" i="3"/>
  <c r="I2807" i="3"/>
  <c r="J2807" i="3"/>
  <c r="B2808" i="3"/>
  <c r="C2808" i="3"/>
  <c r="D2808" i="3"/>
  <c r="E2808" i="3"/>
  <c r="F2808" i="3"/>
  <c r="G2808" i="3"/>
  <c r="H2808" i="3"/>
  <c r="I2808" i="3"/>
  <c r="J2808" i="3"/>
  <c r="B2809" i="3"/>
  <c r="C2809" i="3"/>
  <c r="D2809" i="3"/>
  <c r="E2809" i="3"/>
  <c r="F2809" i="3"/>
  <c r="G2809" i="3"/>
  <c r="H2809" i="3"/>
  <c r="I2809" i="3"/>
  <c r="J2809" i="3"/>
  <c r="B2810" i="3"/>
  <c r="C2810" i="3"/>
  <c r="D2810" i="3"/>
  <c r="E2810" i="3"/>
  <c r="F2810" i="3"/>
  <c r="G2810" i="3"/>
  <c r="H2810" i="3"/>
  <c r="I2810" i="3"/>
  <c r="J2810" i="3"/>
  <c r="B2805" i="3"/>
  <c r="C2805" i="3"/>
  <c r="D2805" i="3"/>
  <c r="E2805" i="3"/>
  <c r="F2805" i="3"/>
  <c r="G2805" i="3"/>
  <c r="H2805" i="3"/>
  <c r="I2805" i="3"/>
  <c r="J2805" i="3"/>
  <c r="M238" i="3" l="1"/>
  <c r="M239" i="3"/>
  <c r="M240" i="3"/>
  <c r="L238" i="3"/>
  <c r="L239" i="3"/>
  <c r="L240" i="3"/>
  <c r="K238" i="3"/>
  <c r="K239" i="3"/>
  <c r="K240" i="3"/>
  <c r="J238" i="3"/>
  <c r="J239" i="3"/>
  <c r="J240" i="3"/>
  <c r="I238" i="3"/>
  <c r="I239" i="3"/>
  <c r="I240" i="3"/>
  <c r="H238" i="3"/>
  <c r="H239" i="3"/>
  <c r="H240" i="3"/>
  <c r="G238" i="3"/>
  <c r="G239" i="3"/>
  <c r="G240" i="3"/>
  <c r="F238" i="3"/>
  <c r="F239" i="3"/>
  <c r="F240" i="3"/>
  <c r="E238" i="3"/>
  <c r="E239" i="3"/>
  <c r="E240" i="3"/>
  <c r="D238" i="3"/>
  <c r="D239" i="3"/>
  <c r="D240" i="3"/>
  <c r="C238" i="3"/>
  <c r="C239" i="3"/>
  <c r="C240" i="3"/>
  <c r="B238" i="3"/>
  <c r="B239" i="3"/>
  <c r="B240" i="3"/>
  <c r="M235" i="3"/>
  <c r="M236" i="3"/>
  <c r="M237" i="3"/>
  <c r="L235" i="3"/>
  <c r="L236" i="3"/>
  <c r="L237" i="3"/>
  <c r="K235" i="3"/>
  <c r="K236" i="3"/>
  <c r="K237" i="3"/>
  <c r="J235" i="3"/>
  <c r="J236" i="3"/>
  <c r="J237" i="3"/>
  <c r="I235" i="3"/>
  <c r="I236" i="3"/>
  <c r="I237" i="3"/>
  <c r="H235" i="3"/>
  <c r="H236" i="3"/>
  <c r="H237" i="3"/>
  <c r="G235" i="3"/>
  <c r="G236" i="3"/>
  <c r="G237" i="3"/>
  <c r="F235" i="3"/>
  <c r="F236" i="3"/>
  <c r="F237" i="3"/>
  <c r="E235" i="3"/>
  <c r="E236" i="3"/>
  <c r="E237" i="3"/>
  <c r="D235" i="3"/>
  <c r="D236" i="3"/>
  <c r="D237" i="3"/>
  <c r="C235" i="3"/>
  <c r="C236" i="3"/>
  <c r="C237" i="3"/>
  <c r="B235" i="3"/>
  <c r="B236" i="3"/>
  <c r="B237" i="3"/>
  <c r="M232" i="3"/>
  <c r="M233" i="3"/>
  <c r="M234" i="3"/>
  <c r="L232" i="3"/>
  <c r="L233" i="3"/>
  <c r="L234" i="3"/>
  <c r="K232" i="3"/>
  <c r="K233" i="3"/>
  <c r="K234" i="3"/>
  <c r="J232" i="3"/>
  <c r="J233" i="3"/>
  <c r="J234" i="3"/>
  <c r="I232" i="3"/>
  <c r="I233" i="3"/>
  <c r="I234" i="3"/>
  <c r="H232" i="3"/>
  <c r="H233" i="3"/>
  <c r="H234" i="3"/>
  <c r="G232" i="3"/>
  <c r="G233" i="3"/>
  <c r="G234" i="3"/>
  <c r="F232" i="3"/>
  <c r="F233" i="3"/>
  <c r="F234" i="3"/>
  <c r="E232" i="3"/>
  <c r="E233" i="3"/>
  <c r="E234" i="3"/>
  <c r="D232" i="3"/>
  <c r="D233" i="3"/>
  <c r="D234" i="3"/>
  <c r="C232" i="3"/>
  <c r="C233" i="3"/>
  <c r="C234" i="3"/>
  <c r="B232" i="3"/>
  <c r="B233" i="3"/>
  <c r="B234" i="3"/>
  <c r="M229" i="3"/>
  <c r="M230" i="3"/>
  <c r="M231" i="3"/>
  <c r="L229" i="3"/>
  <c r="L230" i="3"/>
  <c r="L231" i="3"/>
  <c r="K229" i="3"/>
  <c r="K230" i="3"/>
  <c r="K231" i="3"/>
  <c r="J229" i="3"/>
  <c r="J230" i="3"/>
  <c r="J231" i="3"/>
  <c r="I229" i="3"/>
  <c r="I230" i="3"/>
  <c r="I231" i="3"/>
  <c r="H229" i="3"/>
  <c r="H230" i="3"/>
  <c r="H231" i="3"/>
  <c r="G229" i="3"/>
  <c r="G230" i="3"/>
  <c r="G231" i="3"/>
  <c r="F229" i="3"/>
  <c r="F230" i="3"/>
  <c r="F231" i="3"/>
  <c r="E229" i="3"/>
  <c r="E230" i="3"/>
  <c r="E231" i="3"/>
  <c r="D229" i="3"/>
  <c r="D230" i="3"/>
  <c r="D231" i="3"/>
  <c r="C229" i="3"/>
  <c r="C230" i="3"/>
  <c r="C231" i="3"/>
  <c r="B229" i="3"/>
  <c r="B230" i="3"/>
  <c r="B231" i="3"/>
  <c r="N2775" i="3" l="1"/>
  <c r="N2776" i="3"/>
  <c r="N2777" i="3"/>
  <c r="N2778" i="3"/>
  <c r="N2779" i="3"/>
  <c r="N2780" i="3"/>
  <c r="N2781" i="3"/>
  <c r="N2782" i="3"/>
  <c r="N2783" i="3"/>
  <c r="N2784" i="3"/>
  <c r="N2785" i="3"/>
  <c r="N2786" i="3"/>
  <c r="N2787" i="3"/>
  <c r="N2788" i="3"/>
  <c r="N2789" i="3"/>
  <c r="N2790" i="3"/>
  <c r="N2791" i="3"/>
  <c r="N2792" i="3"/>
  <c r="N2793" i="3"/>
  <c r="N2794" i="3"/>
  <c r="A2795" i="3"/>
  <c r="A2796" i="3"/>
  <c r="A2797" i="3"/>
  <c r="A2798" i="3"/>
  <c r="A2799" i="3"/>
  <c r="A2800" i="3"/>
  <c r="A2801" i="3"/>
  <c r="A2802" i="3"/>
  <c r="A2803" i="3"/>
  <c r="A2804" i="3"/>
  <c r="B2795" i="3"/>
  <c r="C2795" i="3"/>
  <c r="D2795" i="3"/>
  <c r="E2795" i="3"/>
  <c r="F2795" i="3"/>
  <c r="G2795" i="3"/>
  <c r="H2795" i="3"/>
  <c r="I2795" i="3"/>
  <c r="J2795" i="3"/>
  <c r="B2796" i="3"/>
  <c r="C2796" i="3"/>
  <c r="D2796" i="3"/>
  <c r="E2796" i="3"/>
  <c r="F2796" i="3"/>
  <c r="G2796" i="3"/>
  <c r="H2796" i="3"/>
  <c r="I2796" i="3"/>
  <c r="J2796" i="3"/>
  <c r="B2797" i="3"/>
  <c r="C2797" i="3"/>
  <c r="D2797" i="3"/>
  <c r="E2797" i="3"/>
  <c r="F2797" i="3"/>
  <c r="G2797" i="3"/>
  <c r="H2797" i="3"/>
  <c r="I2797" i="3"/>
  <c r="J2797" i="3"/>
  <c r="B2798" i="3"/>
  <c r="C2798" i="3"/>
  <c r="D2798" i="3"/>
  <c r="E2798" i="3"/>
  <c r="F2798" i="3"/>
  <c r="G2798" i="3"/>
  <c r="H2798" i="3"/>
  <c r="I2798" i="3"/>
  <c r="J2798" i="3"/>
  <c r="B2799" i="3"/>
  <c r="C2799" i="3"/>
  <c r="D2799" i="3"/>
  <c r="E2799" i="3"/>
  <c r="F2799" i="3"/>
  <c r="G2799" i="3"/>
  <c r="H2799" i="3"/>
  <c r="I2799" i="3"/>
  <c r="J2799" i="3"/>
  <c r="B2800" i="3"/>
  <c r="C2800" i="3"/>
  <c r="D2800" i="3"/>
  <c r="E2800" i="3"/>
  <c r="F2800" i="3"/>
  <c r="G2800" i="3"/>
  <c r="H2800" i="3"/>
  <c r="I2800" i="3"/>
  <c r="J2800" i="3"/>
  <c r="B2801" i="3"/>
  <c r="C2801" i="3"/>
  <c r="D2801" i="3"/>
  <c r="E2801" i="3"/>
  <c r="F2801" i="3"/>
  <c r="G2801" i="3"/>
  <c r="H2801" i="3"/>
  <c r="I2801" i="3"/>
  <c r="J2801" i="3"/>
  <c r="B2802" i="3"/>
  <c r="C2802" i="3"/>
  <c r="D2802" i="3"/>
  <c r="E2802" i="3"/>
  <c r="F2802" i="3"/>
  <c r="G2802" i="3"/>
  <c r="H2802" i="3"/>
  <c r="I2802" i="3"/>
  <c r="J2802" i="3"/>
  <c r="B2803" i="3"/>
  <c r="C2803" i="3"/>
  <c r="D2803" i="3"/>
  <c r="E2803" i="3"/>
  <c r="F2803" i="3"/>
  <c r="G2803" i="3"/>
  <c r="H2803" i="3"/>
  <c r="I2803" i="3"/>
  <c r="J2803" i="3"/>
  <c r="B2804" i="3"/>
  <c r="C2804" i="3"/>
  <c r="D2804" i="3"/>
  <c r="E2804" i="3"/>
  <c r="F2804" i="3"/>
  <c r="G2804" i="3"/>
  <c r="H2804" i="3"/>
  <c r="I2804" i="3"/>
  <c r="J2804" i="3"/>
  <c r="A2785" i="3"/>
  <c r="A2786" i="3"/>
  <c r="A2787" i="3"/>
  <c r="A2788" i="3"/>
  <c r="A2789" i="3"/>
  <c r="A2790" i="3"/>
  <c r="A2791" i="3"/>
  <c r="A2792" i="3"/>
  <c r="A2793" i="3"/>
  <c r="A2794" i="3"/>
  <c r="B2785" i="3"/>
  <c r="C2785" i="3"/>
  <c r="D2785" i="3"/>
  <c r="E2785" i="3"/>
  <c r="F2785" i="3"/>
  <c r="G2785" i="3"/>
  <c r="H2785" i="3"/>
  <c r="I2785" i="3"/>
  <c r="J2785" i="3"/>
  <c r="K2785" i="3"/>
  <c r="B2786" i="3"/>
  <c r="C2786" i="3"/>
  <c r="D2786" i="3"/>
  <c r="E2786" i="3"/>
  <c r="F2786" i="3"/>
  <c r="G2786" i="3"/>
  <c r="H2786" i="3"/>
  <c r="I2786" i="3"/>
  <c r="J2786" i="3"/>
  <c r="K2786" i="3"/>
  <c r="B2787" i="3"/>
  <c r="C2787" i="3"/>
  <c r="D2787" i="3"/>
  <c r="E2787" i="3"/>
  <c r="F2787" i="3"/>
  <c r="G2787" i="3"/>
  <c r="H2787" i="3"/>
  <c r="I2787" i="3"/>
  <c r="J2787" i="3"/>
  <c r="K2787" i="3"/>
  <c r="B2788" i="3"/>
  <c r="C2788" i="3"/>
  <c r="D2788" i="3"/>
  <c r="E2788" i="3"/>
  <c r="F2788" i="3"/>
  <c r="G2788" i="3"/>
  <c r="H2788" i="3"/>
  <c r="I2788" i="3"/>
  <c r="J2788" i="3"/>
  <c r="K2788" i="3"/>
  <c r="B2789" i="3"/>
  <c r="C2789" i="3"/>
  <c r="D2789" i="3"/>
  <c r="E2789" i="3"/>
  <c r="F2789" i="3"/>
  <c r="G2789" i="3"/>
  <c r="H2789" i="3"/>
  <c r="I2789" i="3"/>
  <c r="J2789" i="3"/>
  <c r="K2789" i="3"/>
  <c r="B2790" i="3"/>
  <c r="C2790" i="3"/>
  <c r="D2790" i="3"/>
  <c r="E2790" i="3"/>
  <c r="F2790" i="3"/>
  <c r="G2790" i="3"/>
  <c r="H2790" i="3"/>
  <c r="I2790" i="3"/>
  <c r="J2790" i="3"/>
  <c r="K2790" i="3"/>
  <c r="B2791" i="3"/>
  <c r="C2791" i="3"/>
  <c r="D2791" i="3"/>
  <c r="E2791" i="3"/>
  <c r="F2791" i="3"/>
  <c r="G2791" i="3"/>
  <c r="H2791" i="3"/>
  <c r="I2791" i="3"/>
  <c r="J2791" i="3"/>
  <c r="K2791" i="3"/>
  <c r="B2792" i="3"/>
  <c r="C2792" i="3"/>
  <c r="D2792" i="3"/>
  <c r="E2792" i="3"/>
  <c r="F2792" i="3"/>
  <c r="G2792" i="3"/>
  <c r="H2792" i="3"/>
  <c r="I2792" i="3"/>
  <c r="J2792" i="3"/>
  <c r="K2792" i="3"/>
  <c r="B2793" i="3"/>
  <c r="C2793" i="3"/>
  <c r="D2793" i="3"/>
  <c r="E2793" i="3"/>
  <c r="F2793" i="3"/>
  <c r="G2793" i="3"/>
  <c r="H2793" i="3"/>
  <c r="I2793" i="3"/>
  <c r="J2793" i="3"/>
  <c r="K2793" i="3"/>
  <c r="B2794" i="3"/>
  <c r="C2794" i="3"/>
  <c r="D2794" i="3"/>
  <c r="E2794" i="3"/>
  <c r="F2794" i="3"/>
  <c r="G2794" i="3"/>
  <c r="H2794" i="3"/>
  <c r="I2794" i="3"/>
  <c r="J2794" i="3"/>
  <c r="K2794" i="3"/>
  <c r="A2776" i="3"/>
  <c r="A2777" i="3"/>
  <c r="A2778" i="3"/>
  <c r="A2779" i="3"/>
  <c r="A2780" i="3"/>
  <c r="A2781" i="3"/>
  <c r="A2782" i="3"/>
  <c r="A2783" i="3"/>
  <c r="A2784" i="3"/>
  <c r="K2776" i="3"/>
  <c r="K2777" i="3"/>
  <c r="K2778" i="3"/>
  <c r="K2779" i="3"/>
  <c r="K2780" i="3"/>
  <c r="K2781" i="3"/>
  <c r="K2782" i="3"/>
  <c r="K2783" i="3"/>
  <c r="K2784" i="3"/>
  <c r="B2776" i="3"/>
  <c r="C2776" i="3"/>
  <c r="D2776" i="3"/>
  <c r="E2776" i="3"/>
  <c r="F2776" i="3"/>
  <c r="G2776" i="3"/>
  <c r="H2776" i="3"/>
  <c r="I2776" i="3"/>
  <c r="J2776" i="3"/>
  <c r="B2777" i="3"/>
  <c r="C2777" i="3"/>
  <c r="D2777" i="3"/>
  <c r="E2777" i="3"/>
  <c r="F2777" i="3"/>
  <c r="G2777" i="3"/>
  <c r="H2777" i="3"/>
  <c r="I2777" i="3"/>
  <c r="J2777" i="3"/>
  <c r="B2778" i="3"/>
  <c r="C2778" i="3"/>
  <c r="D2778" i="3"/>
  <c r="E2778" i="3"/>
  <c r="F2778" i="3"/>
  <c r="G2778" i="3"/>
  <c r="H2778" i="3"/>
  <c r="I2778" i="3"/>
  <c r="J2778" i="3"/>
  <c r="B2779" i="3"/>
  <c r="C2779" i="3"/>
  <c r="D2779" i="3"/>
  <c r="E2779" i="3"/>
  <c r="F2779" i="3"/>
  <c r="G2779" i="3"/>
  <c r="H2779" i="3"/>
  <c r="I2779" i="3"/>
  <c r="J2779" i="3"/>
  <c r="B2780" i="3"/>
  <c r="C2780" i="3"/>
  <c r="D2780" i="3"/>
  <c r="E2780" i="3"/>
  <c r="F2780" i="3"/>
  <c r="G2780" i="3"/>
  <c r="H2780" i="3"/>
  <c r="I2780" i="3"/>
  <c r="J2780" i="3"/>
  <c r="B2781" i="3"/>
  <c r="C2781" i="3"/>
  <c r="D2781" i="3"/>
  <c r="E2781" i="3"/>
  <c r="F2781" i="3"/>
  <c r="G2781" i="3"/>
  <c r="H2781" i="3"/>
  <c r="I2781" i="3"/>
  <c r="J2781" i="3"/>
  <c r="B2782" i="3"/>
  <c r="C2782" i="3"/>
  <c r="D2782" i="3"/>
  <c r="E2782" i="3"/>
  <c r="F2782" i="3"/>
  <c r="G2782" i="3"/>
  <c r="H2782" i="3"/>
  <c r="I2782" i="3"/>
  <c r="J2782" i="3"/>
  <c r="B2783" i="3"/>
  <c r="C2783" i="3"/>
  <c r="D2783" i="3"/>
  <c r="E2783" i="3"/>
  <c r="F2783" i="3"/>
  <c r="G2783" i="3"/>
  <c r="H2783" i="3"/>
  <c r="I2783" i="3"/>
  <c r="J2783" i="3"/>
  <c r="B2784" i="3"/>
  <c r="C2784" i="3"/>
  <c r="D2784" i="3"/>
  <c r="E2784" i="3"/>
  <c r="F2784" i="3"/>
  <c r="G2784" i="3"/>
  <c r="H2784" i="3"/>
  <c r="I2784" i="3"/>
  <c r="J2784" i="3"/>
  <c r="B2775" i="3"/>
  <c r="C2775" i="3"/>
  <c r="D2775" i="3"/>
  <c r="E2775" i="3"/>
  <c r="F2775" i="3"/>
  <c r="G2775" i="3"/>
  <c r="H2775" i="3"/>
  <c r="I2775" i="3"/>
  <c r="J2775" i="3"/>
  <c r="M227" i="3" l="1"/>
  <c r="M228" i="3"/>
  <c r="L227" i="3"/>
  <c r="L228" i="3"/>
  <c r="K227" i="3"/>
  <c r="K228" i="3"/>
  <c r="J227" i="3"/>
  <c r="J228" i="3"/>
  <c r="I227" i="3"/>
  <c r="I228" i="3"/>
  <c r="H227" i="3"/>
  <c r="H228" i="3"/>
  <c r="G227" i="3"/>
  <c r="G228" i="3"/>
  <c r="F227" i="3"/>
  <c r="F228" i="3"/>
  <c r="E227" i="3"/>
  <c r="E228" i="3"/>
  <c r="D227" i="3"/>
  <c r="D228" i="3"/>
  <c r="C227" i="3"/>
  <c r="C228" i="3"/>
  <c r="B227" i="3"/>
  <c r="B228" i="3"/>
  <c r="M224" i="3"/>
  <c r="M225" i="3"/>
  <c r="M226" i="3"/>
  <c r="L224" i="3"/>
  <c r="L225" i="3"/>
  <c r="L226" i="3"/>
  <c r="K224" i="3"/>
  <c r="K225" i="3"/>
  <c r="K226" i="3"/>
  <c r="J224" i="3"/>
  <c r="J225" i="3"/>
  <c r="J226" i="3"/>
  <c r="I224" i="3"/>
  <c r="I225" i="3"/>
  <c r="I226" i="3"/>
  <c r="H224" i="3"/>
  <c r="H225" i="3"/>
  <c r="H226" i="3"/>
  <c r="G224" i="3"/>
  <c r="G225" i="3"/>
  <c r="G226" i="3"/>
  <c r="F224" i="3"/>
  <c r="F225" i="3"/>
  <c r="F226" i="3"/>
  <c r="E224" i="3"/>
  <c r="E225" i="3"/>
  <c r="E226" i="3"/>
  <c r="D224" i="3"/>
  <c r="D225" i="3"/>
  <c r="D226" i="3"/>
  <c r="C224" i="3"/>
  <c r="C225" i="3"/>
  <c r="C226" i="3"/>
  <c r="B224" i="3"/>
  <c r="B225" i="3"/>
  <c r="B226" i="3"/>
  <c r="M221" i="3"/>
  <c r="M222" i="3"/>
  <c r="M223" i="3"/>
  <c r="L221" i="3"/>
  <c r="L222" i="3"/>
  <c r="L223" i="3"/>
  <c r="K221" i="3"/>
  <c r="K222" i="3"/>
  <c r="K223" i="3"/>
  <c r="J221" i="3"/>
  <c r="J222" i="3"/>
  <c r="J223" i="3"/>
  <c r="I221" i="3"/>
  <c r="I222" i="3"/>
  <c r="I223" i="3"/>
  <c r="H221" i="3"/>
  <c r="H222" i="3"/>
  <c r="H223" i="3"/>
  <c r="G221" i="3"/>
  <c r="G222" i="3"/>
  <c r="G223" i="3"/>
  <c r="F221" i="3"/>
  <c r="F222" i="3"/>
  <c r="F223" i="3"/>
  <c r="E221" i="3"/>
  <c r="E222" i="3"/>
  <c r="E223" i="3"/>
  <c r="D221" i="3"/>
  <c r="D222" i="3"/>
  <c r="D223" i="3"/>
  <c r="C221" i="3"/>
  <c r="C222" i="3"/>
  <c r="C223" i="3"/>
  <c r="B221" i="3"/>
  <c r="B222" i="3"/>
  <c r="B223" i="3"/>
  <c r="M218" i="3"/>
  <c r="M219" i="3"/>
  <c r="M220" i="3"/>
  <c r="L218" i="3"/>
  <c r="L219" i="3"/>
  <c r="L220" i="3"/>
  <c r="K218" i="3"/>
  <c r="K219" i="3"/>
  <c r="K220" i="3"/>
  <c r="J218" i="3"/>
  <c r="J219" i="3"/>
  <c r="J220" i="3"/>
  <c r="I218" i="3"/>
  <c r="I219" i="3"/>
  <c r="I220" i="3"/>
  <c r="H218" i="3"/>
  <c r="H219" i="3"/>
  <c r="H220" i="3"/>
  <c r="G218" i="3"/>
  <c r="G219" i="3"/>
  <c r="G220" i="3"/>
  <c r="F218" i="3"/>
  <c r="F219" i="3"/>
  <c r="F220" i="3"/>
  <c r="E218" i="3"/>
  <c r="E219" i="3"/>
  <c r="E220" i="3"/>
  <c r="D218" i="3"/>
  <c r="D219" i="3"/>
  <c r="D220" i="3"/>
  <c r="C218" i="3"/>
  <c r="C219" i="3"/>
  <c r="C220" i="3"/>
  <c r="B218" i="3"/>
  <c r="B219" i="3"/>
  <c r="B220" i="3"/>
  <c r="B2674" i="3" l="1"/>
  <c r="B2675" i="3"/>
  <c r="B2676" i="3"/>
  <c r="B2677" i="3"/>
  <c r="A2673" i="3"/>
  <c r="C2673" i="3"/>
  <c r="D2673" i="3"/>
  <c r="E2673" i="3"/>
  <c r="F2673" i="3"/>
  <c r="G2673" i="3"/>
  <c r="H2673" i="3"/>
  <c r="I2673" i="3"/>
  <c r="J2673" i="3"/>
  <c r="A2674" i="3"/>
  <c r="C2674" i="3"/>
  <c r="D2674" i="3"/>
  <c r="E2674" i="3"/>
  <c r="F2674" i="3"/>
  <c r="G2674" i="3"/>
  <c r="H2674" i="3"/>
  <c r="I2674" i="3"/>
  <c r="J2674" i="3"/>
  <c r="A2675" i="3"/>
  <c r="C2675" i="3"/>
  <c r="D2675" i="3"/>
  <c r="E2675" i="3"/>
  <c r="F2675" i="3"/>
  <c r="G2675" i="3"/>
  <c r="H2675" i="3"/>
  <c r="I2675" i="3"/>
  <c r="J2675" i="3"/>
  <c r="A2676" i="3"/>
  <c r="C2676" i="3"/>
  <c r="D2676" i="3"/>
  <c r="E2676" i="3"/>
  <c r="F2676" i="3"/>
  <c r="G2676" i="3"/>
  <c r="H2676" i="3"/>
  <c r="I2676" i="3"/>
  <c r="J2676" i="3"/>
  <c r="A2677" i="3"/>
  <c r="C2677" i="3"/>
  <c r="D2677" i="3"/>
  <c r="E2677" i="3"/>
  <c r="F2677" i="3"/>
  <c r="G2677" i="3"/>
  <c r="H2677" i="3"/>
  <c r="I2677" i="3"/>
  <c r="J2677" i="3"/>
  <c r="A2668" i="3"/>
  <c r="B2668" i="3"/>
  <c r="C2668" i="3"/>
  <c r="D2668" i="3"/>
  <c r="E2668" i="3"/>
  <c r="F2668" i="3"/>
  <c r="G2668" i="3"/>
  <c r="H2668" i="3"/>
  <c r="I2668" i="3"/>
  <c r="J2668" i="3"/>
  <c r="K2668" i="3"/>
  <c r="A2669" i="3"/>
  <c r="B2669" i="3"/>
  <c r="C2669" i="3"/>
  <c r="D2669" i="3"/>
  <c r="E2669" i="3"/>
  <c r="F2669" i="3"/>
  <c r="G2669" i="3"/>
  <c r="H2669" i="3"/>
  <c r="I2669" i="3"/>
  <c r="J2669" i="3"/>
  <c r="K2669" i="3"/>
  <c r="A2670" i="3"/>
  <c r="B2670" i="3"/>
  <c r="C2670" i="3"/>
  <c r="D2670" i="3"/>
  <c r="E2670" i="3"/>
  <c r="F2670" i="3"/>
  <c r="G2670" i="3"/>
  <c r="H2670" i="3"/>
  <c r="I2670" i="3"/>
  <c r="J2670" i="3"/>
  <c r="K2670" i="3"/>
  <c r="A2671" i="3"/>
  <c r="B2671" i="3"/>
  <c r="C2671" i="3"/>
  <c r="D2671" i="3"/>
  <c r="E2671" i="3"/>
  <c r="F2671" i="3"/>
  <c r="G2671" i="3"/>
  <c r="H2671" i="3"/>
  <c r="I2671" i="3"/>
  <c r="J2671" i="3"/>
  <c r="K2671" i="3"/>
  <c r="A2672" i="3"/>
  <c r="B2672" i="3"/>
  <c r="C2672" i="3"/>
  <c r="D2672" i="3"/>
  <c r="E2672" i="3"/>
  <c r="F2672" i="3"/>
  <c r="G2672" i="3"/>
  <c r="H2672" i="3"/>
  <c r="I2672" i="3"/>
  <c r="J2672" i="3"/>
  <c r="K2672" i="3"/>
  <c r="A2663" i="3"/>
  <c r="B2663" i="3"/>
  <c r="C2663" i="3"/>
  <c r="D2663" i="3"/>
  <c r="E2663" i="3"/>
  <c r="F2663" i="3"/>
  <c r="G2663" i="3"/>
  <c r="H2663" i="3"/>
  <c r="I2663" i="3"/>
  <c r="J2663" i="3"/>
  <c r="K2663" i="3"/>
  <c r="A2664" i="3"/>
  <c r="B2664" i="3"/>
  <c r="C2664" i="3"/>
  <c r="D2664" i="3"/>
  <c r="E2664" i="3"/>
  <c r="F2664" i="3"/>
  <c r="G2664" i="3"/>
  <c r="H2664" i="3"/>
  <c r="I2664" i="3"/>
  <c r="J2664" i="3"/>
  <c r="K2664" i="3"/>
  <c r="A2665" i="3"/>
  <c r="B2665" i="3"/>
  <c r="C2665" i="3"/>
  <c r="D2665" i="3"/>
  <c r="E2665" i="3"/>
  <c r="F2665" i="3"/>
  <c r="G2665" i="3"/>
  <c r="H2665" i="3"/>
  <c r="I2665" i="3"/>
  <c r="J2665" i="3"/>
  <c r="K2665" i="3"/>
  <c r="A2666" i="3"/>
  <c r="B2666" i="3"/>
  <c r="C2666" i="3"/>
  <c r="D2666" i="3"/>
  <c r="E2666" i="3"/>
  <c r="F2666" i="3"/>
  <c r="G2666" i="3"/>
  <c r="H2666" i="3"/>
  <c r="I2666" i="3"/>
  <c r="J2666" i="3"/>
  <c r="K2666" i="3"/>
  <c r="A2667" i="3"/>
  <c r="B2667" i="3"/>
  <c r="C2667" i="3"/>
  <c r="D2667" i="3"/>
  <c r="E2667" i="3"/>
  <c r="F2667" i="3"/>
  <c r="G2667" i="3"/>
  <c r="H2667" i="3"/>
  <c r="I2667" i="3"/>
  <c r="J2667" i="3"/>
  <c r="K2667" i="3"/>
  <c r="B2662" i="3"/>
  <c r="C2662" i="3"/>
  <c r="D2662" i="3"/>
  <c r="E2662" i="3"/>
  <c r="F2662" i="3"/>
  <c r="G2662" i="3"/>
  <c r="H2662" i="3"/>
  <c r="I2662" i="3"/>
  <c r="J2662" i="3"/>
  <c r="K2662" i="3"/>
  <c r="N2662" i="3"/>
  <c r="K143" i="3" l="1"/>
  <c r="K144" i="3"/>
  <c r="K145" i="3"/>
  <c r="J143" i="3"/>
  <c r="J144" i="3"/>
  <c r="J145" i="3"/>
  <c r="I143" i="3"/>
  <c r="I144" i="3"/>
  <c r="I145" i="3"/>
  <c r="H143" i="3"/>
  <c r="H144" i="3"/>
  <c r="H145" i="3" s="1"/>
  <c r="G143" i="3"/>
  <c r="G144" i="3"/>
  <c r="G145" i="3"/>
  <c r="F143" i="3"/>
  <c r="F144" i="3"/>
  <c r="F145" i="3"/>
  <c r="C143" i="3"/>
  <c r="C144" i="3"/>
  <c r="C145" i="3"/>
  <c r="B143" i="3"/>
  <c r="B144" i="3"/>
  <c r="B145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F138" i="3"/>
  <c r="B357" i="3" l="1"/>
  <c r="C357" i="3"/>
  <c r="D357" i="3"/>
  <c r="E357" i="3"/>
  <c r="F357" i="3"/>
  <c r="G357" i="3"/>
  <c r="H357" i="3"/>
  <c r="I357" i="3"/>
  <c r="J357" i="3"/>
  <c r="K357" i="3"/>
  <c r="L357" i="3"/>
  <c r="N357" i="3"/>
  <c r="B358" i="3"/>
  <c r="C358" i="3"/>
  <c r="D358" i="3"/>
  <c r="E358" i="3"/>
  <c r="F358" i="3"/>
  <c r="G358" i="3"/>
  <c r="H358" i="3"/>
  <c r="I358" i="3"/>
  <c r="J358" i="3"/>
  <c r="K358" i="3"/>
  <c r="L358" i="3"/>
  <c r="N358" i="3"/>
  <c r="B356" i="3"/>
  <c r="C356" i="3"/>
  <c r="D356" i="3"/>
  <c r="E356" i="3"/>
  <c r="F356" i="3"/>
  <c r="G356" i="3"/>
  <c r="H356" i="3"/>
  <c r="I356" i="3"/>
  <c r="J356" i="3"/>
  <c r="K356" i="3"/>
  <c r="L356" i="3"/>
  <c r="N356" i="3"/>
  <c r="K2401" i="3" l="1"/>
  <c r="C2401" i="3"/>
  <c r="D2401" i="3"/>
  <c r="E2401" i="3"/>
  <c r="F2401" i="3"/>
  <c r="G2401" i="3"/>
  <c r="H2401" i="3"/>
  <c r="I2401" i="3"/>
  <c r="J2401" i="3"/>
  <c r="N2401" i="3"/>
  <c r="F343" i="3" l="1"/>
  <c r="F344" i="3"/>
  <c r="B353" i="3"/>
  <c r="C353" i="3"/>
  <c r="D353" i="3"/>
  <c r="E353" i="3"/>
  <c r="G353" i="3"/>
  <c r="H353" i="3"/>
  <c r="I353" i="3"/>
  <c r="J353" i="3"/>
  <c r="K353" i="3"/>
  <c r="L353" i="3"/>
  <c r="B354" i="3"/>
  <c r="C354" i="3"/>
  <c r="D354" i="3"/>
  <c r="E354" i="3"/>
  <c r="G354" i="3"/>
  <c r="H354" i="3"/>
  <c r="I354" i="3"/>
  <c r="J354" i="3"/>
  <c r="K354" i="3"/>
  <c r="L354" i="3"/>
  <c r="F202" i="3"/>
  <c r="G202" i="3"/>
  <c r="H202" i="3"/>
  <c r="I202" i="3"/>
  <c r="J202" i="3"/>
  <c r="K202" i="3"/>
  <c r="L202" i="3"/>
  <c r="M202" i="3"/>
  <c r="F203" i="3"/>
  <c r="G203" i="3"/>
  <c r="H203" i="3"/>
  <c r="I203" i="3"/>
  <c r="J203" i="3"/>
  <c r="K203" i="3"/>
  <c r="L203" i="3"/>
  <c r="M203" i="3"/>
  <c r="F204" i="3"/>
  <c r="G204" i="3"/>
  <c r="H204" i="3"/>
  <c r="I204" i="3"/>
  <c r="J204" i="3"/>
  <c r="K204" i="3"/>
  <c r="L204" i="3"/>
  <c r="M204" i="3"/>
  <c r="F205" i="3"/>
  <c r="G205" i="3"/>
  <c r="H205" i="3"/>
  <c r="I205" i="3"/>
  <c r="J205" i="3"/>
  <c r="K205" i="3"/>
  <c r="L205" i="3"/>
  <c r="M205" i="3"/>
  <c r="F206" i="3"/>
  <c r="G206" i="3"/>
  <c r="H206" i="3"/>
  <c r="I206" i="3"/>
  <c r="J206" i="3"/>
  <c r="K206" i="3"/>
  <c r="L206" i="3"/>
  <c r="M206" i="3"/>
  <c r="F207" i="3"/>
  <c r="G207" i="3"/>
  <c r="H207" i="3"/>
  <c r="I207" i="3"/>
  <c r="J207" i="3"/>
  <c r="K207" i="3"/>
  <c r="L207" i="3"/>
  <c r="M207" i="3"/>
  <c r="F208" i="3"/>
  <c r="G208" i="3"/>
  <c r="H208" i="3"/>
  <c r="I208" i="3"/>
  <c r="J208" i="3"/>
  <c r="K208" i="3"/>
  <c r="L208" i="3"/>
  <c r="M208" i="3"/>
  <c r="F209" i="3"/>
  <c r="G209" i="3"/>
  <c r="H209" i="3"/>
  <c r="I209" i="3"/>
  <c r="J209" i="3"/>
  <c r="K209" i="3"/>
  <c r="L209" i="3"/>
  <c r="M209" i="3"/>
  <c r="F210" i="3"/>
  <c r="G210" i="3"/>
  <c r="H210" i="3"/>
  <c r="I210" i="3"/>
  <c r="J210" i="3"/>
  <c r="K210" i="3"/>
  <c r="L210" i="3"/>
  <c r="M210" i="3"/>
  <c r="F211" i="3"/>
  <c r="G211" i="3"/>
  <c r="H211" i="3"/>
  <c r="I211" i="3"/>
  <c r="J211" i="3"/>
  <c r="K211" i="3"/>
  <c r="L211" i="3"/>
  <c r="M211" i="3"/>
  <c r="F212" i="3"/>
  <c r="G212" i="3"/>
  <c r="H212" i="3"/>
  <c r="I212" i="3"/>
  <c r="J212" i="3"/>
  <c r="K212" i="3"/>
  <c r="L212" i="3"/>
  <c r="M212" i="3"/>
  <c r="F213" i="3"/>
  <c r="G213" i="3"/>
  <c r="H213" i="3"/>
  <c r="I213" i="3"/>
  <c r="J213" i="3"/>
  <c r="K213" i="3"/>
  <c r="L213" i="3"/>
  <c r="M213" i="3"/>
  <c r="F214" i="3"/>
  <c r="G214" i="3"/>
  <c r="H214" i="3"/>
  <c r="I214" i="3"/>
  <c r="J214" i="3"/>
  <c r="K214" i="3"/>
  <c r="L214" i="3"/>
  <c r="M214" i="3"/>
  <c r="F215" i="3"/>
  <c r="G215" i="3"/>
  <c r="H215" i="3"/>
  <c r="I215" i="3"/>
  <c r="J215" i="3"/>
  <c r="K215" i="3"/>
  <c r="L215" i="3"/>
  <c r="M215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L181" i="3" l="1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I193" i="3"/>
  <c r="I183" i="3" s="1"/>
  <c r="I194" i="3"/>
  <c r="I195" i="3"/>
  <c r="I196" i="3"/>
  <c r="I197" i="3"/>
  <c r="I198" i="3"/>
  <c r="I199" i="3"/>
  <c r="I200" i="3"/>
  <c r="I201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B200" i="3"/>
  <c r="B201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L176" i="3"/>
  <c r="M176" i="3"/>
  <c r="L177" i="3"/>
  <c r="M177" i="3"/>
  <c r="M182" i="3" s="1"/>
  <c r="L178" i="3"/>
  <c r="M178" i="3"/>
  <c r="L179" i="3"/>
  <c r="M179" i="3"/>
  <c r="L180" i="3"/>
  <c r="M180" i="3"/>
  <c r="K176" i="3"/>
  <c r="K177" i="3"/>
  <c r="K178" i="3"/>
  <c r="K179" i="3"/>
  <c r="K180" i="3"/>
  <c r="J176" i="3"/>
  <c r="J177" i="3"/>
  <c r="J178" i="3"/>
  <c r="J179" i="3"/>
  <c r="J180" i="3"/>
  <c r="I176" i="3"/>
  <c r="I177" i="3"/>
  <c r="I178" i="3"/>
  <c r="I179" i="3"/>
  <c r="I180" i="3"/>
  <c r="H176" i="3"/>
  <c r="H177" i="3"/>
  <c r="H178" i="3"/>
  <c r="H179" i="3"/>
  <c r="H180" i="3"/>
  <c r="G176" i="3"/>
  <c r="G177" i="3"/>
  <c r="G178" i="3"/>
  <c r="G179" i="3"/>
  <c r="G180" i="3"/>
  <c r="F176" i="3"/>
  <c r="F177" i="3"/>
  <c r="F178" i="3"/>
  <c r="F179" i="3"/>
  <c r="F180" i="3"/>
  <c r="E176" i="3"/>
  <c r="E177" i="3"/>
  <c r="E178" i="3"/>
  <c r="E179" i="3"/>
  <c r="E180" i="3"/>
  <c r="D176" i="3"/>
  <c r="D177" i="3"/>
  <c r="D178" i="3"/>
  <c r="D179" i="3"/>
  <c r="D180" i="3"/>
  <c r="C176" i="3"/>
  <c r="C177" i="3"/>
  <c r="C178" i="3"/>
  <c r="C179" i="3"/>
  <c r="C180" i="3"/>
  <c r="B176" i="3"/>
  <c r="B177" i="3"/>
  <c r="B178" i="3"/>
  <c r="B179" i="3"/>
  <c r="B180" i="3"/>
  <c r="M172" i="3"/>
  <c r="M173" i="3"/>
  <c r="M174" i="3"/>
  <c r="M175" i="3"/>
  <c r="L172" i="3"/>
  <c r="L173" i="3"/>
  <c r="L174" i="3"/>
  <c r="L175" i="3"/>
  <c r="K172" i="3"/>
  <c r="K173" i="3"/>
  <c r="K174" i="3"/>
  <c r="K175" i="3"/>
  <c r="J172" i="3"/>
  <c r="J173" i="3"/>
  <c r="J174" i="3"/>
  <c r="J175" i="3"/>
  <c r="I172" i="3"/>
  <c r="I173" i="3"/>
  <c r="I174" i="3"/>
  <c r="I175" i="3"/>
  <c r="H172" i="3"/>
  <c r="H173" i="3"/>
  <c r="H174" i="3"/>
  <c r="H175" i="3"/>
  <c r="G172" i="3"/>
  <c r="G173" i="3"/>
  <c r="G174" i="3"/>
  <c r="G175" i="3"/>
  <c r="F172" i="3"/>
  <c r="F173" i="3"/>
  <c r="F174" i="3"/>
  <c r="F175" i="3"/>
  <c r="E172" i="3"/>
  <c r="E173" i="3"/>
  <c r="E174" i="3"/>
  <c r="E175" i="3"/>
  <c r="D172" i="3"/>
  <c r="D173" i="3"/>
  <c r="D174" i="3"/>
  <c r="D175" i="3"/>
  <c r="M193" i="3" l="1"/>
  <c r="M189" i="3"/>
  <c r="M201" i="3"/>
  <c r="M185" i="3"/>
  <c r="M197" i="3"/>
  <c r="M181" i="3"/>
  <c r="M200" i="3"/>
  <c r="M196" i="3"/>
  <c r="M192" i="3"/>
  <c r="M188" i="3"/>
  <c r="M184" i="3"/>
  <c r="M199" i="3"/>
  <c r="M195" i="3"/>
  <c r="M191" i="3"/>
  <c r="M187" i="3"/>
  <c r="M183" i="3"/>
  <c r="M198" i="3"/>
  <c r="M194" i="3"/>
  <c r="M190" i="3"/>
  <c r="M186" i="3"/>
  <c r="I190" i="3"/>
  <c r="I186" i="3"/>
  <c r="I182" i="3"/>
  <c r="I189" i="3"/>
  <c r="I185" i="3"/>
  <c r="I181" i="3"/>
  <c r="I192" i="3"/>
  <c r="I188" i="3"/>
  <c r="I184" i="3"/>
  <c r="I191" i="3"/>
  <c r="I187" i="3"/>
  <c r="C172" i="3" l="1"/>
  <c r="C173" i="3"/>
  <c r="C174" i="3"/>
  <c r="C175" i="3"/>
  <c r="B172" i="3"/>
  <c r="B173" i="3"/>
  <c r="B174" i="3"/>
  <c r="B175" i="3"/>
  <c r="B153" i="3" l="1"/>
  <c r="C153" i="3"/>
  <c r="D153" i="3"/>
  <c r="E153" i="3"/>
  <c r="F153" i="3"/>
  <c r="G153" i="3"/>
  <c r="H153" i="3"/>
  <c r="I153" i="3"/>
  <c r="J153" i="3"/>
  <c r="K153" i="3"/>
  <c r="L153" i="3"/>
  <c r="M153" i="3"/>
  <c r="N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B147" i="3" l="1"/>
  <c r="C147" i="3"/>
  <c r="D147" i="3"/>
  <c r="E147" i="3"/>
  <c r="F147" i="3"/>
  <c r="G147" i="3"/>
  <c r="H147" i="3"/>
  <c r="I147" i="3"/>
  <c r="J147" i="3"/>
  <c r="K147" i="3"/>
  <c r="L147" i="3"/>
  <c r="M147" i="3"/>
  <c r="N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B139" i="3" l="1"/>
  <c r="C139" i="3"/>
  <c r="D139" i="3"/>
  <c r="E139" i="3"/>
  <c r="H139" i="3"/>
  <c r="I139" i="3"/>
  <c r="J139" i="3"/>
  <c r="K139" i="3"/>
  <c r="L139" i="3"/>
  <c r="M139" i="3"/>
  <c r="N139" i="3"/>
  <c r="B140" i="3"/>
  <c r="C140" i="3"/>
  <c r="D140" i="3"/>
  <c r="E140" i="3"/>
  <c r="H140" i="3"/>
  <c r="I140" i="3"/>
  <c r="J140" i="3"/>
  <c r="K140" i="3"/>
  <c r="L140" i="3"/>
  <c r="M140" i="3"/>
  <c r="N140" i="3"/>
  <c r="B141" i="3"/>
  <c r="C141" i="3"/>
  <c r="D141" i="3"/>
  <c r="E141" i="3"/>
  <c r="F141" i="3"/>
  <c r="H141" i="3"/>
  <c r="I141" i="3"/>
  <c r="J141" i="3"/>
  <c r="K141" i="3"/>
  <c r="L141" i="3"/>
  <c r="M141" i="3"/>
  <c r="N141" i="3"/>
  <c r="B136" i="3"/>
  <c r="C136" i="3"/>
  <c r="D136" i="3"/>
  <c r="E136" i="3"/>
  <c r="F136" i="3"/>
  <c r="H136" i="3"/>
  <c r="I136" i="3"/>
  <c r="J136" i="3"/>
  <c r="K136" i="3"/>
  <c r="L136" i="3"/>
  <c r="M136" i="3"/>
  <c r="N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B138" i="3"/>
  <c r="C138" i="3"/>
  <c r="D138" i="3"/>
  <c r="E138" i="3"/>
  <c r="G138" i="3"/>
  <c r="H138" i="3"/>
  <c r="I138" i="3"/>
  <c r="J138" i="3"/>
  <c r="K138" i="3"/>
  <c r="L138" i="3"/>
  <c r="M138" i="3"/>
  <c r="N138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B130" i="3"/>
  <c r="C130" i="3"/>
  <c r="D130" i="3"/>
  <c r="E130" i="3"/>
  <c r="F130" i="3"/>
  <c r="H130" i="3"/>
  <c r="I130" i="3"/>
  <c r="J130" i="3"/>
  <c r="K130" i="3"/>
  <c r="L130" i="3"/>
  <c r="M130" i="3"/>
  <c r="N130" i="3"/>
  <c r="B131" i="3"/>
  <c r="C131" i="3"/>
  <c r="D131" i="3"/>
  <c r="E131" i="3"/>
  <c r="F131" i="3"/>
  <c r="H131" i="3"/>
  <c r="I131" i="3"/>
  <c r="J131" i="3"/>
  <c r="K131" i="3"/>
  <c r="L131" i="3"/>
  <c r="M131" i="3"/>
  <c r="N131" i="3"/>
  <c r="B132" i="3"/>
  <c r="C132" i="3"/>
  <c r="D132" i="3"/>
  <c r="E132" i="3"/>
  <c r="F132" i="3"/>
  <c r="H132" i="3"/>
  <c r="I132" i="3"/>
  <c r="J132" i="3"/>
  <c r="K132" i="3"/>
  <c r="L132" i="3"/>
  <c r="M132" i="3"/>
  <c r="N132" i="3"/>
  <c r="B127" i="3"/>
  <c r="C127" i="3"/>
  <c r="D127" i="3"/>
  <c r="E127" i="3"/>
  <c r="F127" i="3"/>
  <c r="H127" i="3"/>
  <c r="I127" i="3"/>
  <c r="J127" i="3"/>
  <c r="K127" i="3"/>
  <c r="L127" i="3"/>
  <c r="M127" i="3"/>
  <c r="N127" i="3"/>
  <c r="B128" i="3"/>
  <c r="C128" i="3"/>
  <c r="D128" i="3"/>
  <c r="E128" i="3"/>
  <c r="F128" i="3"/>
  <c r="H128" i="3"/>
  <c r="I128" i="3"/>
  <c r="J128" i="3"/>
  <c r="K128" i="3"/>
  <c r="L128" i="3"/>
  <c r="M128" i="3"/>
  <c r="N128" i="3"/>
  <c r="B129" i="3"/>
  <c r="C129" i="3"/>
  <c r="D129" i="3"/>
  <c r="E129" i="3"/>
  <c r="F129" i="3"/>
  <c r="H129" i="3"/>
  <c r="I129" i="3"/>
  <c r="J129" i="3"/>
  <c r="K129" i="3"/>
  <c r="L129" i="3"/>
  <c r="M129" i="3"/>
  <c r="N129" i="3"/>
  <c r="B124" i="3"/>
  <c r="C124" i="3"/>
  <c r="D124" i="3"/>
  <c r="E124" i="3"/>
  <c r="F124" i="3"/>
  <c r="H124" i="3"/>
  <c r="I124" i="3"/>
  <c r="J124" i="3"/>
  <c r="K124" i="3"/>
  <c r="L124" i="3"/>
  <c r="M124" i="3"/>
  <c r="N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B126" i="3"/>
  <c r="C126" i="3"/>
  <c r="D126" i="3"/>
  <c r="E126" i="3"/>
  <c r="F126" i="3"/>
  <c r="H126" i="3"/>
  <c r="I126" i="3"/>
  <c r="J126" i="3"/>
  <c r="K126" i="3"/>
  <c r="L126" i="3"/>
  <c r="M126" i="3"/>
  <c r="N126" i="3"/>
  <c r="B121" i="3"/>
  <c r="C121" i="3"/>
  <c r="D121" i="3"/>
  <c r="E121" i="3"/>
  <c r="F121" i="3"/>
  <c r="H121" i="3"/>
  <c r="I121" i="3"/>
  <c r="J121" i="3"/>
  <c r="K121" i="3"/>
  <c r="L121" i="3"/>
  <c r="M121" i="3"/>
  <c r="N121" i="3"/>
  <c r="B122" i="3"/>
  <c r="C122" i="3"/>
  <c r="D122" i="3"/>
  <c r="E122" i="3"/>
  <c r="F122" i="3"/>
  <c r="H122" i="3"/>
  <c r="I122" i="3"/>
  <c r="J122" i="3"/>
  <c r="K122" i="3"/>
  <c r="L122" i="3"/>
  <c r="M122" i="3"/>
  <c r="N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H118" i="3"/>
  <c r="H119" i="3"/>
  <c r="B118" i="3"/>
  <c r="C118" i="3"/>
  <c r="D118" i="3"/>
  <c r="E118" i="3"/>
  <c r="F118" i="3"/>
  <c r="I118" i="3"/>
  <c r="J118" i="3"/>
  <c r="K118" i="3"/>
  <c r="L118" i="3"/>
  <c r="M118" i="3"/>
  <c r="N118" i="3"/>
  <c r="B119" i="3"/>
  <c r="C119" i="3"/>
  <c r="D119" i="3"/>
  <c r="E119" i="3"/>
  <c r="F119" i="3"/>
  <c r="I119" i="3"/>
  <c r="J119" i="3"/>
  <c r="K119" i="3"/>
  <c r="L119" i="3"/>
  <c r="M119" i="3"/>
  <c r="N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H115" i="3"/>
  <c r="I115" i="3"/>
  <c r="H116" i="3"/>
  <c r="I116" i="3"/>
  <c r="H117" i="3"/>
  <c r="I117" i="3"/>
  <c r="B115" i="3"/>
  <c r="C115" i="3"/>
  <c r="D115" i="3"/>
  <c r="E115" i="3"/>
  <c r="F115" i="3"/>
  <c r="J115" i="3"/>
  <c r="K115" i="3"/>
  <c r="L115" i="3"/>
  <c r="M115" i="3"/>
  <c r="N115" i="3"/>
  <c r="B116" i="3"/>
  <c r="C116" i="3"/>
  <c r="D116" i="3"/>
  <c r="E116" i="3"/>
  <c r="F116" i="3"/>
  <c r="J116" i="3"/>
  <c r="K116" i="3"/>
  <c r="L116" i="3"/>
  <c r="M116" i="3"/>
  <c r="N116" i="3"/>
  <c r="B117" i="3"/>
  <c r="C117" i="3"/>
  <c r="D117" i="3"/>
  <c r="E117" i="3"/>
  <c r="F117" i="3"/>
  <c r="J117" i="3"/>
  <c r="K117" i="3"/>
  <c r="L117" i="3"/>
  <c r="M117" i="3"/>
  <c r="N117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F108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B108" i="3"/>
  <c r="C108" i="3"/>
  <c r="D108" i="3"/>
  <c r="E108" i="3"/>
  <c r="G108" i="3"/>
  <c r="H108" i="3"/>
  <c r="I108" i="3"/>
  <c r="J108" i="3"/>
  <c r="K108" i="3"/>
  <c r="L108" i="3"/>
  <c r="M108" i="3"/>
  <c r="N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B104" i="3" l="1"/>
  <c r="C104" i="3"/>
  <c r="D104" i="3"/>
  <c r="F104" i="3"/>
  <c r="G104" i="3"/>
  <c r="H104" i="3"/>
  <c r="I104" i="3"/>
  <c r="J104" i="3"/>
  <c r="K104" i="3"/>
  <c r="L104" i="3"/>
  <c r="M104" i="3"/>
  <c r="N104" i="3"/>
  <c r="B105" i="3"/>
  <c r="C105" i="3"/>
  <c r="D105" i="3"/>
  <c r="F105" i="3"/>
  <c r="G105" i="3"/>
  <c r="H105" i="3"/>
  <c r="I105" i="3"/>
  <c r="J105" i="3"/>
  <c r="K105" i="3"/>
  <c r="L105" i="3"/>
  <c r="M105" i="3"/>
  <c r="N105" i="3"/>
  <c r="B106" i="3"/>
  <c r="C106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B95" i="3" l="1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A11" i="3"/>
</calcChain>
</file>

<file path=xl/sharedStrings.xml><?xml version="1.0" encoding="utf-8"?>
<sst xmlns="http://schemas.openxmlformats.org/spreadsheetml/2006/main" count="27480" uniqueCount="3104">
  <si>
    <t>Дата принятия решения о предоставлении или прекращении оказания поддержки</t>
  </si>
  <si>
    <t>наименование юридического лица или фамилия, имя (при наличии) отчество индивидуального предпринимателя</t>
  </si>
  <si>
    <t>Идентификационный номер налогоплательщика (ИНН)</t>
  </si>
  <si>
    <t>Почтовый адрес</t>
  </si>
  <si>
    <t>форма поддержки</t>
  </si>
  <si>
    <t>вид поддержки</t>
  </si>
  <si>
    <t>размер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</si>
  <si>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</si>
  <si>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</si>
  <si>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нет</t>
  </si>
  <si>
    <t>Категории субъектов малого и среднего предпринимательства</t>
  </si>
  <si>
    <t>микропредприятие</t>
  </si>
  <si>
    <t>ГБУ РА "Центр развития туризма и предпринимательства Республики Алтай"</t>
  </si>
  <si>
    <t>ИП Пономарев Александр Александрович</t>
  </si>
  <si>
    <t>Республика Алтай, Турочакский район</t>
  </si>
  <si>
    <t>консультационная</t>
  </si>
  <si>
    <t>ИП Даровских Ольга Владимировна</t>
  </si>
  <si>
    <t>Республика Алтай, г. Горно-Алтайск</t>
  </si>
  <si>
    <t>041104032251</t>
  </si>
  <si>
    <t>ИП Мазалов Сергей Александрович</t>
  </si>
  <si>
    <t>040500648405</t>
  </si>
  <si>
    <t>ООО Горы Алтая</t>
  </si>
  <si>
    <t>Республика Алтай, город Горно-Алтайск</t>
  </si>
  <si>
    <t>ИП Ступацкая Анна Викторовна</t>
  </si>
  <si>
    <t>АО "Горнолыжный комплекс "Манжерок"</t>
  </si>
  <si>
    <t>Республика Алтай Майминский район</t>
  </si>
  <si>
    <t>ООО "Алтай-Пант экопродукт"</t>
  </si>
  <si>
    <t>по сертификации</t>
  </si>
  <si>
    <t>ИП Павлова Марина Владимировна</t>
  </si>
  <si>
    <t>ИП Стешин Николай Николаевич</t>
  </si>
  <si>
    <t>Республика Алтай Чойский район</t>
  </si>
  <si>
    <t>ИП Якоякова Алтынай Муратовна</t>
  </si>
  <si>
    <t>ООО "СМУ-07"</t>
  </si>
  <si>
    <t>2204037394 </t>
  </si>
  <si>
    <t>ИП Кытатова Ольга Валерьевна</t>
  </si>
  <si>
    <t>по развитию предпринимательства</t>
  </si>
  <si>
    <t>по налогоблажению</t>
  </si>
  <si>
    <t>по бизнес-планированию</t>
  </si>
  <si>
    <t>по участию в аукционе</t>
  </si>
  <si>
    <t>по гос. поддержке</t>
  </si>
  <si>
    <t>ИП Чендеков Алексей Геннадьевич</t>
  </si>
  <si>
    <t>ООО Хайплэб</t>
  </si>
  <si>
    <t>ООО Строительный ресурс "Алга"</t>
  </si>
  <si>
    <t>ООО "Ажур"</t>
  </si>
  <si>
    <t>ООО Юридическое бюро "Лекс"</t>
  </si>
  <si>
    <t>ООО "Алтай-Пант"</t>
  </si>
  <si>
    <t>Республика Алтай,Майминский район</t>
  </si>
  <si>
    <t>ОАО "Горно-Алтайская Типография"</t>
  </si>
  <si>
    <t>ООО "Биостимул"</t>
  </si>
  <si>
    <t>ООО "Аспект"</t>
  </si>
  <si>
    <t>ИП Терехова Лилия Владимировна</t>
  </si>
  <si>
    <t>ООО "Старт"</t>
  </si>
  <si>
    <t>ООО "Фирма март"</t>
  </si>
  <si>
    <t>ООО "Ода"</t>
  </si>
  <si>
    <t>ИП Печерский Александр Вячеславович</t>
  </si>
  <si>
    <t>ООО "Экотрин"</t>
  </si>
  <si>
    <t>№ 62 11.09.2018</t>
  </si>
  <si>
    <t>ИП Лопарев Сергей Борисович</t>
  </si>
  <si>
    <t>Республика Алтай, Майминский район</t>
  </si>
  <si>
    <t>имущественная</t>
  </si>
  <si>
    <t>помещение</t>
  </si>
  <si>
    <t>11 мес.</t>
  </si>
  <si>
    <t>№ 68 17.12.2018</t>
  </si>
  <si>
    <t>ООО "АилТур"</t>
  </si>
  <si>
    <t>№ 69 23.01.2019</t>
  </si>
  <si>
    <t>ООО "Пять котов"</t>
  </si>
  <si>
    <t>№ 47 13.03.2018</t>
  </si>
  <si>
    <t>№ 61 10.09.2018</t>
  </si>
  <si>
    <t>ООО "ЭкспертПРО"</t>
  </si>
  <si>
    <t>№ 66 20.12.2018</t>
  </si>
  <si>
    <t>ИП Оськина Ольга Артуровна</t>
  </si>
  <si>
    <t>Республика Алтай,Чемальский район</t>
  </si>
  <si>
    <t>3 мес.</t>
  </si>
  <si>
    <t>№ 53 24.04.2018</t>
  </si>
  <si>
    <t>ООО "Алтай-импекс"</t>
  </si>
  <si>
    <t>№59 06.09.2018</t>
  </si>
  <si>
    <t>ИП Болотов Андрей Николаевич</t>
  </si>
  <si>
    <t>№ 64 27.09.2018</t>
  </si>
  <si>
    <t>ИП Омин Эркин Нарынович</t>
  </si>
  <si>
    <t>№ 56 12.07.2018</t>
  </si>
  <si>
    <t>ИП Прокопенко Владимир Юрьевич</t>
  </si>
  <si>
    <t>№ 67 29.11.2018</t>
  </si>
  <si>
    <t>Республика Алтай Усть-Канский район</t>
  </si>
  <si>
    <t>№ 50 09.04.2018</t>
  </si>
  <si>
    <t>ООО "АлтайБизнесРесурс"</t>
  </si>
  <si>
    <t>№57 31.07.2018</t>
  </si>
  <si>
    <t>СППК "Биотех"</t>
  </si>
  <si>
    <t>10 мес.</t>
  </si>
  <si>
    <t>№ 49 18.03.2018</t>
  </si>
  <si>
    <t>ООО "МД Алтай"</t>
  </si>
  <si>
    <t>№ 58 06.09.2018</t>
  </si>
  <si>
    <t>ИП Годжурова Майра Абаевна</t>
  </si>
  <si>
    <t>Республика Алтай Кош-Агачский район</t>
  </si>
  <si>
    <t>№ 65 14.10.2018</t>
  </si>
  <si>
    <t>ООО "Эко Кедр"</t>
  </si>
  <si>
    <t>0400007635 </t>
  </si>
  <si>
    <t>041110029634</t>
  </si>
  <si>
    <t>0400005490</t>
  </si>
  <si>
    <t>0411161004</t>
  </si>
  <si>
    <t>0400006053</t>
  </si>
  <si>
    <t>0411157270</t>
  </si>
  <si>
    <t>0400002972</t>
  </si>
  <si>
    <t>0411123030</t>
  </si>
  <si>
    <t>0411003520</t>
  </si>
  <si>
    <t>0411173874</t>
  </si>
  <si>
    <t>041100146064</t>
  </si>
  <si>
    <t>0411135653</t>
  </si>
  <si>
    <t>0411018621</t>
  </si>
  <si>
    <t>041105495453</t>
  </si>
  <si>
    <t>0400005540</t>
  </si>
  <si>
    <t>040102439554</t>
  </si>
  <si>
    <t>0400003278</t>
  </si>
  <si>
    <t>0404026910</t>
  </si>
  <si>
    <t>040300078437</t>
  </si>
  <si>
    <t>041104758082</t>
  </si>
  <si>
    <t>041108180290</t>
  </si>
  <si>
    <t>041108522384</t>
  </si>
  <si>
    <t>041000622231</t>
  </si>
  <si>
    <t>040007280</t>
  </si>
  <si>
    <t>0411175046</t>
  </si>
  <si>
    <t>0400007297</t>
  </si>
  <si>
    <t>0400003158</t>
  </si>
  <si>
    <t>040866682817</t>
  </si>
  <si>
    <t>0411169081</t>
  </si>
  <si>
    <t>Микрокредитная компания "Фонд поддержки субъектов малого и среднего предпринимательства муниципального образования "Онгудайский район"</t>
  </si>
  <si>
    <t>041104263812</t>
  </si>
  <si>
    <t>041101915241</t>
  </si>
  <si>
    <t>041101070403</t>
  </si>
  <si>
    <t>0400008928</t>
  </si>
  <si>
    <t>0408009440</t>
  </si>
  <si>
    <t>041103778255</t>
  </si>
  <si>
    <t>0400005902</t>
  </si>
  <si>
    <t>040700042393</t>
  </si>
  <si>
    <t>по гос.поддержке</t>
  </si>
  <si>
    <t>по обучению</t>
  </si>
  <si>
    <t>по юр. вопросам</t>
  </si>
  <si>
    <t>по мероприятиям</t>
  </si>
  <si>
    <t>по выставкам</t>
  </si>
  <si>
    <t>по поддержке</t>
  </si>
  <si>
    <t>ООО "ТАН"</t>
  </si>
  <si>
    <t>649440, Республика Алтай, Онгудайский район, с. Онгудай</t>
  </si>
  <si>
    <t>0404007234</t>
  </si>
  <si>
    <t>7,5 кв.м.</t>
  </si>
  <si>
    <t>ООО "Экобезопасность"</t>
  </si>
  <si>
    <t>649002, Республика Алтай, г.Горно-Алтайск, ул. Промышленная, 4</t>
  </si>
  <si>
    <t>0411143679</t>
  </si>
  <si>
    <t>ООО "Саблайн Сервис"</t>
  </si>
  <si>
    <t>по аренде</t>
  </si>
  <si>
    <t>ООО "АлтайГлобал Инжиниринг"</t>
  </si>
  <si>
    <t>ООО Квадрум</t>
  </si>
  <si>
    <t>по финансовой поддержки</t>
  </si>
  <si>
    <t>ООО "Алтайский медовар"</t>
  </si>
  <si>
    <t>Алтайский край г. Бийск</t>
  </si>
  <si>
    <t>183469772176</t>
  </si>
  <si>
    <t>Республика Алтай, Онгудайский район</t>
  </si>
  <si>
    <t>ИП КФХ Басаргина Ольга Евгеньевна</t>
  </si>
  <si>
    <t>0400009696</t>
  </si>
  <si>
    <t>041103452775</t>
  </si>
  <si>
    <t>ИП Тютюков Денис Федорович</t>
  </si>
  <si>
    <t>ИП Тайтакова Алтынай Анатольевна</t>
  </si>
  <si>
    <t>540443910086</t>
  </si>
  <si>
    <t>0411161702</t>
  </si>
  <si>
    <t>0408017297 </t>
  </si>
  <si>
    <t>Финансовая</t>
  </si>
  <si>
    <t>Микрозайм</t>
  </si>
  <si>
    <t>12 мес.</t>
  </si>
  <si>
    <t>ЗАО Фирма Курдюм</t>
  </si>
  <si>
    <t>Республика Алтай, Усть-Коксинский район, с. Карагай</t>
  </si>
  <si>
    <t>0406001252</t>
  </si>
  <si>
    <t>ООО "Ареал"</t>
  </si>
  <si>
    <t>0411114300</t>
  </si>
  <si>
    <t>ООО "Алтай Бизнес Консалтинг"</t>
  </si>
  <si>
    <t>ООО "Горно-Алтай Фарм"</t>
  </si>
  <si>
    <t>0404003656</t>
  </si>
  <si>
    <t>НП "ИКЦ Народных Промыслов и Ремесел РА "Айкумена"</t>
  </si>
  <si>
    <t>Республика Алтай, Майминский район, с. Майма</t>
  </si>
  <si>
    <t>0411154600</t>
  </si>
  <si>
    <t>СПСТК "Горно-Алтай Экопродукт"</t>
  </si>
  <si>
    <t>0400005395</t>
  </si>
  <si>
    <t>СПоК Минор</t>
  </si>
  <si>
    <t>Республика Алтай, Турочакский район, с. Бийка</t>
  </si>
  <si>
    <t>0407007962</t>
  </si>
  <si>
    <t>Ялынская Ольга Ивановна</t>
  </si>
  <si>
    <t>ТПП Республики Алтай</t>
  </si>
  <si>
    <t>0411051756</t>
  </si>
  <si>
    <t>Букачакова Лидия Чанкышевна</t>
  </si>
  <si>
    <t xml:space="preserve">041100336876 </t>
  </si>
  <si>
    <t>ООО "СК "Подворье"</t>
  </si>
  <si>
    <t>0400003824</t>
  </si>
  <si>
    <t>СППК "Алтын Бай"</t>
  </si>
  <si>
    <t>Республика Алтай, Турочакский район, с. Верх-Бийск</t>
  </si>
  <si>
    <t>0411144778</t>
  </si>
  <si>
    <t>СПоК "Семенной картофель"</t>
  </si>
  <si>
    <t>Республика Алтай, Шебалинский район, с. Шебалино</t>
  </si>
  <si>
    <t>0411138284</t>
  </si>
  <si>
    <t>ФГУП "Горно-Алтайское"</t>
  </si>
  <si>
    <t>0411001184</t>
  </si>
  <si>
    <t>7730128711 </t>
  </si>
  <si>
    <t>ООО "Алтай Пант Экопродукт"</t>
  </si>
  <si>
    <t>ООО "Нарине"</t>
  </si>
  <si>
    <t>0408005485</t>
  </si>
  <si>
    <t>муниципальное образование</t>
  </si>
  <si>
    <t>населенный пункт</t>
  </si>
  <si>
    <t>9</t>
  </si>
  <si>
    <t>г. Горно-Алтайск</t>
  </si>
  <si>
    <t>Майма</t>
  </si>
  <si>
    <t>Майминский район</t>
  </si>
  <si>
    <t>Алтайский край</t>
  </si>
  <si>
    <t>г. Бийск</t>
  </si>
  <si>
    <t>Онгудайский район</t>
  </si>
  <si>
    <t>Чемальский район</t>
  </si>
  <si>
    <t>Усть-Канский район</t>
  </si>
  <si>
    <t>Кош-Агачский район</t>
  </si>
  <si>
    <t>Усть-Коксинский район</t>
  </si>
  <si>
    <t>с. Карагай</t>
  </si>
  <si>
    <t>Турочакский район</t>
  </si>
  <si>
    <t>с. Бийка</t>
  </si>
  <si>
    <t>с. Онгудай</t>
  </si>
  <si>
    <t>с. Верх-Бийск</t>
  </si>
  <si>
    <t>Шебалинский район</t>
  </si>
  <si>
    <t>с. Шебалино</t>
  </si>
  <si>
    <t>Чойский район</t>
  </si>
  <si>
    <t xml:space="preserve"> ИП ГКФХ Содоева Бабый Кулейтовна</t>
  </si>
  <si>
    <t>с. Артыбаш</t>
  </si>
  <si>
    <t>с. Манжерок</t>
  </si>
  <si>
    <t>с. Ынырга</t>
  </si>
  <si>
    <t>с. Майма</t>
  </si>
  <si>
    <t xml:space="preserve">с.Майма </t>
  </si>
  <si>
    <t>с.Онгудай</t>
  </si>
  <si>
    <t>с. Узнезя</t>
  </si>
  <si>
    <t xml:space="preserve">с. Манжерок </t>
  </si>
  <si>
    <t xml:space="preserve">с. Мендур-Соккон </t>
  </si>
  <si>
    <t xml:space="preserve">с. Майма </t>
  </si>
  <si>
    <t>с. Кош-Агач</t>
  </si>
  <si>
    <t xml:space="preserve">г.Горно-Алтайск </t>
  </si>
  <si>
    <t>ООО "Горы Алтая"</t>
  </si>
  <si>
    <t xml:space="preserve">Республика алтай </t>
  </si>
  <si>
    <t xml:space="preserve">республика алтай </t>
  </si>
  <si>
    <t>649000, республика Алтай, город Горно-Алтайск, улица Чорос-Гуркина Г.И., дом 121</t>
  </si>
  <si>
    <t>СППК "Алтай-БиоПант"</t>
  </si>
  <si>
    <t>649100, республика Алтай, Майминский район, село Майма, Южный переулок, дом 1, квартира 2</t>
  </si>
  <si>
    <t>0400008822</t>
  </si>
  <si>
    <t>ГБУ РА "Центр развития туризма и предпринимательства Республики Алтай</t>
  </si>
  <si>
    <t>ООО "Легенда РА"</t>
  </si>
  <si>
    <t>649000, республика Алтай, город Горно-Алтайск, улица Чорос-Гуркина Г.И., дом 35, квартира 30</t>
  </si>
  <si>
    <t>0411173017</t>
  </si>
  <si>
    <t>ООО ТД "МЗЖБИ"</t>
  </si>
  <si>
    <t>649100, республика Алтай, Майминский район, село Майма, улица Энергетиков, 26/1</t>
  </si>
  <si>
    <t>0411157209</t>
  </si>
  <si>
    <t>ООО "Дружба"</t>
  </si>
  <si>
    <t>с. Дъектиек</t>
  </si>
  <si>
    <t>Алтай респ, Шебалинский район, с. Дъектиек, ул. Школьная, д. 1</t>
  </si>
  <si>
    <t>0411162840</t>
  </si>
  <si>
    <t>ООО "Горно-Алтайск фарм"</t>
  </si>
  <si>
    <t>649440, республика Алтай, Онгудайский район, село Онгудай, Советская улица, 12</t>
  </si>
  <si>
    <t xml:space="preserve">ИП  Бердюнова Олеся Леонидовна </t>
  </si>
  <si>
    <t>с. Абай</t>
  </si>
  <si>
    <t>республика Алтай,Усть-Коксинский район, село Абай</t>
  </si>
  <si>
    <t>040600316354</t>
  </si>
  <si>
    <t>649006, республика Алтай, город Горно-Алтайск, Комсомольская улица, дом 9, офис 3</t>
  </si>
  <si>
    <t>ООО "Юность"</t>
  </si>
  <si>
    <t>ООО "Авторус"</t>
  </si>
  <si>
    <t xml:space="preserve">майминский район </t>
  </si>
  <si>
    <t>649115, республика Алтай, Майминский район, поселок т/б Юность</t>
  </si>
  <si>
    <t>0408010140</t>
  </si>
  <si>
    <t>649100, республика Алтай, Майминский район, село Майма, Советская улица, дом 2, офис 1</t>
  </si>
  <si>
    <t>0400009583</t>
  </si>
  <si>
    <t>ООО "Март"</t>
  </si>
  <si>
    <t>649006, республика Алтай, город Горно-Алтайск, Коммунистический проспект, 77</t>
  </si>
  <si>
    <t xml:space="preserve">ИП Кормина Анна Николаевна </t>
  </si>
  <si>
    <t>г. Горно-Алтайск, Республика Алтай</t>
  </si>
  <si>
    <t>41102414223</t>
  </si>
  <si>
    <t>649100, республика Алтай, Майминский район, село Майма, улица Ленина, 60</t>
  </si>
  <si>
    <t xml:space="preserve">ИП Федюшова Анастасия Николаевна </t>
  </si>
  <si>
    <t>республика Алтай, Майминский район, село Манжерок</t>
  </si>
  <si>
    <t>220417490814</t>
  </si>
  <si>
    <t>649002, республика Алтай, город Горно-Алтайск, Промышленная улица, дом 3, офис 307</t>
  </si>
  <si>
    <t xml:space="preserve">микропредприятие </t>
  </si>
  <si>
    <t xml:space="preserve">ИП Ветров Роман Владимирович </t>
  </si>
  <si>
    <t xml:space="preserve">с. Турочак </t>
  </si>
  <si>
    <t>республика Алтай, Турочакский район, село Турочак</t>
  </si>
  <si>
    <t>040700353007</t>
  </si>
  <si>
    <t xml:space="preserve">ООО "Строй Турсевис" </t>
  </si>
  <si>
    <t>649000, республика Алтай, город Горно-Алтайск, Коммунистический проспект, 109</t>
  </si>
  <si>
    <t>0411115600</t>
  </si>
  <si>
    <t>ООО Туркомплекс "Манжерок"</t>
  </si>
  <si>
    <t xml:space="preserve">с.Манжерок </t>
  </si>
  <si>
    <t>649113, республика Алтай, Майминский район, село Манжерок</t>
  </si>
  <si>
    <t>0408000906</t>
  </si>
  <si>
    <t>ООО "Континент"</t>
  </si>
  <si>
    <t>649780, республика Алтай, село Кош-Агач, Новочуйская улица, 61</t>
  </si>
  <si>
    <t>0401006024</t>
  </si>
  <si>
    <t>649002, республика Алтай, город Горно-Алтайск, Парковый переулок, дом 1/1</t>
  </si>
  <si>
    <t xml:space="preserve">ИП Клепикова Анастасия Генадьевна </t>
  </si>
  <si>
    <t>майминский район</t>
  </si>
  <si>
    <t xml:space="preserve">с. Кызыл- Озек </t>
  </si>
  <si>
    <t>республика Алтай, Майминский район, село Кызыл-Озек</t>
  </si>
  <si>
    <t>422310985073</t>
  </si>
  <si>
    <t>ООО "Сворог"</t>
  </si>
  <si>
    <t>ООО "Аквилегия"</t>
  </si>
  <si>
    <t xml:space="preserve">с. Камлак </t>
  </si>
  <si>
    <t>649218, республика Алтай, Шебалинский район, село Камлак, Алтайская улица, дом 18</t>
  </si>
  <si>
    <t>0411151849</t>
  </si>
  <si>
    <t xml:space="preserve">нет </t>
  </si>
  <si>
    <t>республика Алтай, Майминский район, село Майма</t>
  </si>
  <si>
    <t>ООО "Евромедцентр"</t>
  </si>
  <si>
    <t>649002, республика Алтай, город Горно-Алтайск, Заводская улица, 13</t>
  </si>
  <si>
    <t>0411162110</t>
  </si>
  <si>
    <t>ООО "Алтай-Импекс"</t>
  </si>
  <si>
    <t xml:space="preserve">ИП Балабаева Наталья Игоревна </t>
  </si>
  <si>
    <t>041104602624</t>
  </si>
  <si>
    <t xml:space="preserve">консультационная </t>
  </si>
  <si>
    <t xml:space="preserve">консульиационная </t>
  </si>
  <si>
    <t>649113, республика Алтай, Майминский район, село Манжерок, Ленинская улица, 18</t>
  </si>
  <si>
    <t>ООО "новэкс"</t>
  </si>
  <si>
    <t>649140, республика Алтай, село Турочак, Советская улица, 140</t>
  </si>
  <si>
    <t>0407005700</t>
  </si>
  <si>
    <t>ООО "Софт-Пульс"</t>
  </si>
  <si>
    <t>649006, республика Алтай, город Горно-Алтайск, Комсомольская улица, дом 13, офис 9</t>
  </si>
  <si>
    <t>0411155890</t>
  </si>
  <si>
    <t>Туризм, НХП и экспорт</t>
  </si>
  <si>
    <t>ИП Саватова О.Н.</t>
  </si>
  <si>
    <t>с. Майма, Майминский район</t>
  </si>
  <si>
    <t>ООО "БСХП"</t>
  </si>
  <si>
    <t>с. Бирюля, Майминский район</t>
  </si>
  <si>
    <t>ООО "Ярмарочное колесо"</t>
  </si>
  <si>
    <t>с. Чепош Чемальского района</t>
  </si>
  <si>
    <t> 0411162495</t>
  </si>
  <si>
    <t>649231, республика Алтай, Чемальский район, село Чепош, улица Зеленый Клин, 26</t>
  </si>
  <si>
    <t>649107, республика Алтай, Майминский район, село Бирюля, Центральная улица, 36</t>
  </si>
  <si>
    <t>649000, республика Алтай, город Горно-Алтайск, Плодовоягодная улица, 47</t>
  </si>
  <si>
    <t>649100, республика Алтай, Майминский район, село Майма, Советская улица, 92</t>
  </si>
  <si>
    <t>МНО Фонд Союз</t>
  </si>
  <si>
    <t>649000, республика Алтай, город Горно-Алтайск, улица П.В.Виноградова, дом 15</t>
  </si>
  <si>
    <t>с. Талда Усть-Коксинского района</t>
  </si>
  <si>
    <t>ИП Глава КФХ  Керексибесов В.И.</t>
  </si>
  <si>
    <t>ООО "Алтай Бизнес Консалт"</t>
  </si>
  <si>
    <t>0411133582 </t>
  </si>
  <si>
    <t>649006, республика Алтай, город Горно-Алтайск, Комсомольская улица, дом 9, офис 103</t>
  </si>
  <si>
    <t>649000, республика Алтай, город Горно-Алтайск, Социалистическая улица, дом 45</t>
  </si>
  <si>
    <t>0400005395 </t>
  </si>
  <si>
    <t>ИП Сырых Г.А.</t>
  </si>
  <si>
    <t>с. Каракокша Чойского района</t>
  </si>
  <si>
    <t>республика Алтай,Чойский район, село Каракокша</t>
  </si>
  <si>
    <t>ООО "РИФ и КО"</t>
  </si>
  <si>
    <t>649002, республика Алтай, город Горно-Алтайск, Коммунистический проспект, дом 210, квартира 2</t>
  </si>
  <si>
    <t>СПК "Абайский"</t>
  </si>
  <si>
    <t>649483, республика Алтай, Усть-Коксинский район, село Талда, Центральная улица, 40</t>
  </si>
  <si>
    <t>ИП Глава КФХ  Карякина А.Ф.</t>
  </si>
  <si>
    <t>Усть-Коксинский район, село Усть-Кокса</t>
  </si>
  <si>
    <t>с. Усть-Кокса Усть-Коксинского района</t>
  </si>
  <si>
    <t>649000, республика Алтай, город Горно-Алтайск, улица Чорос-Гуркина Г.И., дом 121</t>
  </si>
  <si>
    <t>ИП ГКФХ Адуев Э.Л</t>
  </si>
  <si>
    <t>с. Майма Майминского района</t>
  </si>
  <si>
    <t>ООО "Алтын Суу"</t>
  </si>
  <si>
    <t>649100, республика Алтай, Майминский район, село Майма, Зональная улица, 13</t>
  </si>
  <si>
    <t>CПСТК "Горно-Алтай Экопродукт"</t>
  </si>
  <si>
    <t>540130734788</t>
  </si>
  <si>
    <t>ИП ТесленкоТ.А.</t>
  </si>
  <si>
    <t>республика Алтай,Чемальский район, село Чепош</t>
  </si>
  <si>
    <t>ИП Какпакова А.А.</t>
  </si>
  <si>
    <t>с. Усть-Кан Усть-Канского района</t>
  </si>
  <si>
    <t>ИП ГКФХ Челбакова А.Б.</t>
  </si>
  <si>
    <t>с. Барагаш Шебалинского района</t>
  </si>
  <si>
    <t>ООО "Алтайимпэкс"</t>
  </si>
  <si>
    <t>649000, республика Алтай, город Горно-Алтайск, Комсомольская улица, дом 9, офис 8</t>
  </si>
  <si>
    <t>128</t>
  </si>
  <si>
    <t>129</t>
  </si>
  <si>
    <t>Договор безвозмездного пользования
 от 05.03.2019</t>
  </si>
  <si>
    <t>Договор купли-продажи 
от 14.03.2019</t>
  </si>
  <si>
    <t>ООО "Коммунальщик"</t>
  </si>
  <si>
    <t>ИП Мурзина Елена Владимировна</t>
  </si>
  <si>
    <t>Республика Алтай</t>
  </si>
  <si>
    <t>0411162304</t>
  </si>
  <si>
    <t>041100112428</t>
  </si>
  <si>
    <t>безвозмездное пользование недвижимым имуществом</t>
  </si>
  <si>
    <t>купля-продажа недвижимого имущества</t>
  </si>
  <si>
    <t>16,2 кв.м. (пр. Коммунистический, 178)</t>
  </si>
  <si>
    <t>34 кв. м. (пр. Коммунистический, д. 57)</t>
  </si>
  <si>
    <t>30 дней</t>
  </si>
  <si>
    <t>Срок рассрочки - 5 лет.</t>
  </si>
  <si>
    <t>Исполнительно-распорядительный орган местного самоуправления-администрация города Горно-Алтайска</t>
  </si>
  <si>
    <t>МО "Онгудайский район"</t>
  </si>
  <si>
    <t>аренда помещений</t>
  </si>
  <si>
    <t>11 мес</t>
  </si>
  <si>
    <t>Микрокредитная компания "Фонд поддержки субъектов малого и среднего предпринимательства муниицпального образования "Онгудайский район"</t>
  </si>
  <si>
    <t>10,4 кв.м.</t>
  </si>
  <si>
    <t>ИП Амыев Аткыр Олегович</t>
  </si>
  <si>
    <t>040401136572</t>
  </si>
  <si>
    <t>финансовая</t>
  </si>
  <si>
    <t>микрозаем</t>
  </si>
  <si>
    <t>365дн.</t>
  </si>
  <si>
    <t>ИП Хасиева Светлана Анатольевна</t>
  </si>
  <si>
    <t>220412233482</t>
  </si>
  <si>
    <t>05.02.2019 г.</t>
  </si>
  <si>
    <t>12.02.2019 г.</t>
  </si>
  <si>
    <t>13.02.2019 г.</t>
  </si>
  <si>
    <t>20.03.2019 г.</t>
  </si>
  <si>
    <t>Индивидуальный предприниматель Рознин Ю.А.</t>
  </si>
  <si>
    <t>Республика Алтай, Усть-Коксинский район</t>
  </si>
  <si>
    <t>540410363720</t>
  </si>
  <si>
    <t>Микропредприятие</t>
  </si>
  <si>
    <t>Общество с ограниченной ответственностью "Лео"</t>
  </si>
  <si>
    <t>0404004410</t>
  </si>
  <si>
    <t>Индивидуальный предприниматель Розина Е.В.</t>
  </si>
  <si>
    <t>040600833835</t>
  </si>
  <si>
    <t>Общество с ограниченной ответственностью "Ревитал"</t>
  </si>
  <si>
    <t>0406001005</t>
  </si>
  <si>
    <t>Администрация МО "Усть-Коксинский район" РА</t>
  </si>
  <si>
    <t>ИП Карякина Александра Фоминична глава КФХ</t>
  </si>
  <si>
    <t>Усть-Коксинский р-н</t>
  </si>
  <si>
    <t>Усть-Кокса с</t>
  </si>
  <si>
    <t>Солнечная ул, д. 52а</t>
  </si>
  <si>
    <t>040600049388</t>
  </si>
  <si>
    <t>Субсидия</t>
  </si>
  <si>
    <t>МИНИСТЕРСТВО СЕЛЬСКОГО ХОЗЯЙСТВА РЕСПУБЛИКИ АЛТАЙ</t>
  </si>
  <si>
    <t>ИП Глава КФХ Бархатова Алена Юрьевна</t>
  </si>
  <si>
    <t>Майминский р-н</t>
  </si>
  <si>
    <t>Верх-Карагуж с</t>
  </si>
  <si>
    <t>Заречная ул, д. 5</t>
  </si>
  <si>
    <t>041100357971</t>
  </si>
  <si>
    <t>ИП Глава КФХ Тектиев Виктор Константинович</t>
  </si>
  <si>
    <t>Усть-Канский р-н</t>
  </si>
  <si>
    <t>Яконур с</t>
  </si>
  <si>
    <t>Туймечекова ул, д. 21</t>
  </si>
  <si>
    <t>041101337872</t>
  </si>
  <si>
    <t>ИП Глава КФХ Кестелев Эркемен Васильевич</t>
  </si>
  <si>
    <t>Усть-Кан с</t>
  </si>
  <si>
    <t>Алтайский пер, д. 7</t>
  </si>
  <si>
    <t>040300367245</t>
  </si>
  <si>
    <t>ИП Глава КФХ Аламчин Эркин Валерьевич</t>
  </si>
  <si>
    <t>Козуль с</t>
  </si>
  <si>
    <t>040301347788</t>
  </si>
  <si>
    <t>ИП Глава КФХ Анатов Солумай Геннадьевич</t>
  </si>
  <si>
    <t>040301261280</t>
  </si>
  <si>
    <t>ИП Глава КФХ Чакыров Александр Владимирович</t>
  </si>
  <si>
    <t>Им Т.Казакова ул, д. 50</t>
  </si>
  <si>
    <t>040300025636</t>
  </si>
  <si>
    <t>ООО "Исток"</t>
  </si>
  <si>
    <t>Каракол с</t>
  </si>
  <si>
    <t>0403005322</t>
  </si>
  <si>
    <t>ООО "Сарат"</t>
  </si>
  <si>
    <t>Онгудайский р-н</t>
  </si>
  <si>
    <t>Онгудай с</t>
  </si>
  <si>
    <t>Советская ул, д. 88</t>
  </si>
  <si>
    <t>0404004730</t>
  </si>
  <si>
    <t>СПК ПКЗ "Амурский"</t>
  </si>
  <si>
    <t>Амур с</t>
  </si>
  <si>
    <t>0406000241</t>
  </si>
  <si>
    <t>ИП Глава КФХ Чимчиев Азамат Михайлович</t>
  </si>
  <si>
    <t>Молодежная ул, д. 38</t>
  </si>
  <si>
    <t>040301764710</t>
  </si>
  <si>
    <t>ИП Глава КФХ Туйменов Артур Николаевич</t>
  </si>
  <si>
    <t>040301403707</t>
  </si>
  <si>
    <t>ИП Глава КФХ Талбаков Юрий Александрович</t>
  </si>
  <si>
    <t>040300462964</t>
  </si>
  <si>
    <t>ООО "Верхний Уймон"</t>
  </si>
  <si>
    <t>0406002947</t>
  </si>
  <si>
    <t>СПК Абайский</t>
  </si>
  <si>
    <t>Талда с</t>
  </si>
  <si>
    <t>Центральная ул, д. 40</t>
  </si>
  <si>
    <t>0406000234</t>
  </si>
  <si>
    <t>ИП Глава КФХ Кохпоева Степанида Чакашевна</t>
  </si>
  <si>
    <t>Мира ул, д. 6</t>
  </si>
  <si>
    <t>040300297982</t>
  </si>
  <si>
    <t>ИП Глава КФХ Клоков Сергей Алексеевич</t>
  </si>
  <si>
    <t>Коргон с</t>
  </si>
  <si>
    <t>040300212844</t>
  </si>
  <si>
    <t>ИП Глава КФХ Алексеева Сынару Васильевна</t>
  </si>
  <si>
    <t>040301343769</t>
  </si>
  <si>
    <t>ИП Глава КФХ Кудачин Ихтиандр Антонович</t>
  </si>
  <si>
    <t>Туткушева ул, д. 12</t>
  </si>
  <si>
    <t>040301146697</t>
  </si>
  <si>
    <t>ООО "Нива"</t>
  </si>
  <si>
    <t>Центральная ул, д. 54</t>
  </si>
  <si>
    <t>0403004946</t>
  </si>
  <si>
    <t>ООО Шагым</t>
  </si>
  <si>
    <t>0404000479</t>
  </si>
  <si>
    <t>СПК Племенной завод Теньгинский</t>
  </si>
  <si>
    <t>Теньга с</t>
  </si>
  <si>
    <t>Центральная ул, д. 44</t>
  </si>
  <si>
    <t>0404006008</t>
  </si>
  <si>
    <t>СПК Талица</t>
  </si>
  <si>
    <t>Усть-Кумир с</t>
  </si>
  <si>
    <t>0403000204</t>
  </si>
  <si>
    <t>СПК Экинур</t>
  </si>
  <si>
    <t>0403000268</t>
  </si>
  <si>
    <t>ИП глава КФХ Иртакова Айжана Андреевна</t>
  </si>
  <si>
    <t>Первомайская ул, д. 52а</t>
  </si>
  <si>
    <t>040300032785</t>
  </si>
  <si>
    <t>ИП Глава КФХ Аларушкина Светлана Ивановна</t>
  </si>
  <si>
    <t>Туймечекова ул, д. 57</t>
  </si>
  <si>
    <t>040300288434</t>
  </si>
  <si>
    <t>ИП Тектиева Айана Ивановна глава КФХ</t>
  </si>
  <si>
    <t>Верх-Ануй с</t>
  </si>
  <si>
    <t>040300233234</t>
  </si>
  <si>
    <t>ИП Маташев Альберт  Николаевич глава КФХ</t>
  </si>
  <si>
    <t>Центральная ул, д. 11</t>
  </si>
  <si>
    <t>040300540570</t>
  </si>
  <si>
    <t>ИП Тоедова Ирина Байевна глава КФХ</t>
  </si>
  <si>
    <t>Келей с</t>
  </si>
  <si>
    <t>Минакова Кудачы ул, д. 1</t>
  </si>
  <si>
    <t>040300340684</t>
  </si>
  <si>
    <t>ИП Глава КФХ Котонова Лидия Быевна</t>
  </si>
  <si>
    <t>040300288829</t>
  </si>
  <si>
    <t>ООО Гагарка</t>
  </si>
  <si>
    <t>Гагарка п</t>
  </si>
  <si>
    <t>0406003098</t>
  </si>
  <si>
    <t>ООО Объединение Инициатива</t>
  </si>
  <si>
    <t>Верх-Уймон с</t>
  </si>
  <si>
    <t>0406001982</t>
  </si>
  <si>
    <t>ООО Тихонькое</t>
  </si>
  <si>
    <t>Тихонькая с</t>
  </si>
  <si>
    <t>0406003161</t>
  </si>
  <si>
    <t>ИП Яныканов Виктор Леонидович,  глава КФХ</t>
  </si>
  <si>
    <t>Чемальский р-н</t>
  </si>
  <si>
    <t>Чемал с</t>
  </si>
  <si>
    <t>041000145807</t>
  </si>
  <si>
    <t>ООО Каракол</t>
  </si>
  <si>
    <t>0403002850</t>
  </si>
  <si>
    <t>ИП Соколова Людмила Борисовна глава КФХ</t>
  </si>
  <si>
    <t>Катанда с</t>
  </si>
  <si>
    <t>040600327660</t>
  </si>
  <si>
    <t>ИП Идубалина Лариса Егоровна глава КФХ</t>
  </si>
  <si>
    <t>Шебалинский р-н</t>
  </si>
  <si>
    <t>Кумалыр с</t>
  </si>
  <si>
    <t>Центральная ул, д. 4</t>
  </si>
  <si>
    <t>040500488303</t>
  </si>
  <si>
    <t>ООО Алтынту</t>
  </si>
  <si>
    <t>Бирюля с</t>
  </si>
  <si>
    <t>Центральная ул, д. 27</t>
  </si>
  <si>
    <t>0411166919</t>
  </si>
  <si>
    <t>ИП Гуренков Алексей Владимирович глава КФХ</t>
  </si>
  <si>
    <t>Черга с</t>
  </si>
  <si>
    <t>041105730587</t>
  </si>
  <si>
    <t>ИП Шмаков Сергей Леонидович Глава КФХ</t>
  </si>
  <si>
    <t>Кызыл-Озек с</t>
  </si>
  <si>
    <t>040800360600</t>
  </si>
  <si>
    <t>ИП Бияшева Ирина Юрьевна глава КФХ</t>
  </si>
  <si>
    <t>Владимировка с</t>
  </si>
  <si>
    <t>041104554882</t>
  </si>
  <si>
    <t>ИП Мерюшев Валерий Чыбакович глава КФХ</t>
  </si>
  <si>
    <t>Кырлык с</t>
  </si>
  <si>
    <t>040300194151</t>
  </si>
  <si>
    <t>ИП Елеков Айас Николаевич, глава КФХ</t>
  </si>
  <si>
    <t>Тысовых ул, д. 8</t>
  </si>
  <si>
    <t>040301530014</t>
  </si>
  <si>
    <t>ИП Новиков Сергей Кузьмич ,глава КФХ</t>
  </si>
  <si>
    <t>Чойский р-н</t>
  </si>
  <si>
    <t>Ускуч с</t>
  </si>
  <si>
    <t>040900403230</t>
  </si>
  <si>
    <t>ИП Саналова Светлана Александровна, глава КФХ</t>
  </si>
  <si>
    <t>Туньжа с</t>
  </si>
  <si>
    <t>040900337813</t>
  </si>
  <si>
    <t>ИП Мехов Андрей Захарович глава КФХ</t>
  </si>
  <si>
    <t>Камлак с</t>
  </si>
  <si>
    <t>Партизанская ул, д. 3, кв. 1</t>
  </si>
  <si>
    <t>040500674317</t>
  </si>
  <si>
    <t>ИП Козодубов Роман Анатольевич глава КФХ</t>
  </si>
  <si>
    <t>040300460491</t>
  </si>
  <si>
    <t>ИП Матвеев Владимир Петровитч глава КФХ</t>
  </si>
  <si>
    <t>Шыргайту с</t>
  </si>
  <si>
    <t>Победы ул, д. 16</t>
  </si>
  <si>
    <t>040500733474</t>
  </si>
  <si>
    <t>ИП Коротенко Чечек Петаковна глава КФХ</t>
  </si>
  <si>
    <t>Барагаш с</t>
  </si>
  <si>
    <t>Заречная ул, д. 31</t>
  </si>
  <si>
    <t>040500415538</t>
  </si>
  <si>
    <t>ИП Тайтов Николай Иванович глава КФХ</t>
  </si>
  <si>
    <t>Им Т.Казакова ул, д. 8</t>
  </si>
  <si>
    <t>040300199054</t>
  </si>
  <si>
    <t>ИП Боянкин Дмитрий Владимирович глава КФХ</t>
  </si>
  <si>
    <t>Шебалино с</t>
  </si>
  <si>
    <t>Заводской пер, д. 3</t>
  </si>
  <si>
    <t>040501490993</t>
  </si>
  <si>
    <t>ИП Таркрашева Юлия Николаевна глава КФХ</t>
  </si>
  <si>
    <t>040500966197</t>
  </si>
  <si>
    <t>ИП Мажлаев Евгений Павлович Глава КФХ</t>
  </si>
  <si>
    <t>Песчанная ул, д. 12, кв. 2</t>
  </si>
  <si>
    <t>040500644168</t>
  </si>
  <si>
    <t>ИП Кудирмеков Михаил Петрович глава КФХ</t>
  </si>
  <si>
    <t>Набережная ул, д. 165</t>
  </si>
  <si>
    <t>040300932401</t>
  </si>
  <si>
    <t>ИП Кызылов Мерген Николаевич глава КФХ</t>
  </si>
  <si>
    <t>Молодежная ул, д. 22, кв. 1</t>
  </si>
  <si>
    <t>040300066311</t>
  </si>
  <si>
    <t>ИП Егармина Марина Михайловна, глава КФХ</t>
  </si>
  <si>
    <t>Дъектиек с</t>
  </si>
  <si>
    <t>Центральная ул, д. 44, кв. 2</t>
  </si>
  <si>
    <t>040500347574</t>
  </si>
  <si>
    <t>ИП Федоров Вячеслав Анатольевич глава КФХ</t>
  </si>
  <si>
    <t>Юбилейная ул, д. 5</t>
  </si>
  <si>
    <t>040300469230</t>
  </si>
  <si>
    <t>ИП Глава КФХ Ойношев Эркин Алексеевич</t>
  </si>
  <si>
    <t>040500075137</t>
  </si>
  <si>
    <t>ИП Тасов Валерий Тохнинович глава КФХ</t>
  </si>
  <si>
    <t>040500014871</t>
  </si>
  <si>
    <t>ИП Орусов  Владимир Дмитриевич глава КФХ</t>
  </si>
  <si>
    <t>Усть-Мута с</t>
  </si>
  <si>
    <t>Октябрьская ул, д. 12</t>
  </si>
  <si>
    <t>040300339569</t>
  </si>
  <si>
    <t>ООО Меркит</t>
  </si>
  <si>
    <t>Улагашева ул, д. 13</t>
  </si>
  <si>
    <t>0403002956</t>
  </si>
  <si>
    <t>ИП Иртаков Адис Дмитриевич глава КФХ</t>
  </si>
  <si>
    <t>Партизанская ул, д. 6</t>
  </si>
  <si>
    <t>040301173700</t>
  </si>
  <si>
    <t>ИП Садыков Алан Иванович, глава КФХ</t>
  </si>
  <si>
    <t>Озерное с</t>
  </si>
  <si>
    <t>Новая ул, д. 3, кв. 1</t>
  </si>
  <si>
    <t>040301227804</t>
  </si>
  <si>
    <t>ИП Баркышев Амыр Николаевич глава КФХ</t>
  </si>
  <si>
    <t>041101416683</t>
  </si>
  <si>
    <t>ИП Кусков Валерий Иванович глава КФХ</t>
  </si>
  <si>
    <t>Новая ул, д. 21</t>
  </si>
  <si>
    <t>040500580740</t>
  </si>
  <si>
    <t>ИП Ойношев Эрмен Андреевич глава КФХ</t>
  </si>
  <si>
    <t>Новая ул, д. 4, кв. 2</t>
  </si>
  <si>
    <t>040501344625</t>
  </si>
  <si>
    <t>ИП Пышпылов Григорий Чедошевич Глава КФХ</t>
  </si>
  <si>
    <t>Новая ул, д. 16, кв. 1</t>
  </si>
  <si>
    <t>040300164781</t>
  </si>
  <si>
    <t>ИП Котонов Владилен Владимирович Глава КФХ</t>
  </si>
  <si>
    <t>П.Сухова ул, д. 2</t>
  </si>
  <si>
    <t>040301226208</t>
  </si>
  <si>
    <t>ИП Мокин Александр Юрьевич глава КФХ</t>
  </si>
  <si>
    <t>Турата с</t>
  </si>
  <si>
    <t>Елеусова ул, д. 24</t>
  </si>
  <si>
    <t>040301431944</t>
  </si>
  <si>
    <t>ИП Тайтаков Олег Васильевич, глава КФХ</t>
  </si>
  <si>
    <t>Победы ул, д. 7а</t>
  </si>
  <si>
    <t>040500945870</t>
  </si>
  <si>
    <t>ИП Модоров Евгений Балбанович Глава КФХ</t>
  </si>
  <si>
    <t>040300030139</t>
  </si>
  <si>
    <t>ИП Тоедов Лев Владимирович глава КФХ</t>
  </si>
  <si>
    <t>Мира ул, д. 9</t>
  </si>
  <si>
    <t>040300277697</t>
  </si>
  <si>
    <t>ИП Тодышев Виталий Александрович, глава КФХ</t>
  </si>
  <si>
    <t>041106186793</t>
  </si>
  <si>
    <t>ИП Егузеков Егор Александрович, глава КФХ</t>
  </si>
  <si>
    <t>Актел с</t>
  </si>
  <si>
    <t>040500028680</t>
  </si>
  <si>
    <t>АО "Кайтанак"</t>
  </si>
  <si>
    <t>Огневка с</t>
  </si>
  <si>
    <t>0400008607</t>
  </si>
  <si>
    <t>ООО Кайтанак</t>
  </si>
  <si>
    <t>0406005218</t>
  </si>
  <si>
    <t>ЗАО Тюгурюк</t>
  </si>
  <si>
    <t>Тюгурюк п</t>
  </si>
  <si>
    <t>0406004119</t>
  </si>
  <si>
    <t>ООО Борозок</t>
  </si>
  <si>
    <t>Ело с</t>
  </si>
  <si>
    <t>0404005283</t>
  </si>
  <si>
    <t>ИП Егузеков Олег Егорович, глава КФХ</t>
  </si>
  <si>
    <t>040866743989</t>
  </si>
  <si>
    <t>ИП Бабаков Алексей Ботбоевич глава КФХ</t>
  </si>
  <si>
    <t>040300556789</t>
  </si>
  <si>
    <t>Индивидуальный предприниматель Кулакова Людмила Дмитриевна</t>
  </si>
  <si>
    <t>Первомайская ул, д. 78</t>
  </si>
  <si>
    <t>040300184040</t>
  </si>
  <si>
    <t>ИП Пильтин Михаил Николаевич, глава КФХ</t>
  </si>
  <si>
    <t>Ябоган с</t>
  </si>
  <si>
    <t>Заречная ул, д. 67</t>
  </si>
  <si>
    <t>041102029454</t>
  </si>
  <si>
    <t>ИП Яилгаков Мерген Ялачинович глава КФХ</t>
  </si>
  <si>
    <t>Нижняя Талда с</t>
  </si>
  <si>
    <t>Божулан-Оозы ул, д. 1, кв. 1</t>
  </si>
  <si>
    <t>040400351344</t>
  </si>
  <si>
    <t>СПК Кырлык племенной конный завод по разведению лошадей</t>
  </si>
  <si>
    <t>Полевая ул, д. 212</t>
  </si>
  <si>
    <t>0403000116</t>
  </si>
  <si>
    <t>СПК Новый путь</t>
  </si>
  <si>
    <t>Белый Ануй с</t>
  </si>
  <si>
    <t>Советская ул, д. 70</t>
  </si>
  <si>
    <t>0403004223</t>
  </si>
  <si>
    <t>Индивидуальный предприниматель Глава крестьянского фермерского хорзяйства Мамыев Айтурган Алексеевич</t>
  </si>
  <si>
    <t>Бичикту-Боом с</t>
  </si>
  <si>
    <t>040401343900</t>
  </si>
  <si>
    <t>ИП Иркитова Алина Анатольевна Глава КФХ</t>
  </si>
  <si>
    <t>040301150132</t>
  </si>
  <si>
    <t>ИП Кохоев Арунат Данилович глава КФХ</t>
  </si>
  <si>
    <t>Талду ул, д. 96</t>
  </si>
  <si>
    <t>040401732303</t>
  </si>
  <si>
    <t>ИП Оинчинов Лев Карунович глава КХ</t>
  </si>
  <si>
    <t>Каянча 1 п</t>
  </si>
  <si>
    <t>040401005450</t>
  </si>
  <si>
    <t>КХ Звезда</t>
  </si>
  <si>
    <t>Туекта с</t>
  </si>
  <si>
    <t>Новая ул, д. 8, кв. 2</t>
  </si>
  <si>
    <t>0404001715</t>
  </si>
  <si>
    <t>ИП Гуренков Владимир Викторович, глава КФХ</t>
  </si>
  <si>
    <t>Малая Черга с</t>
  </si>
  <si>
    <t>040500328099</t>
  </si>
  <si>
    <t>ИП Чадин Анатолий Викторович глава КФХ</t>
  </si>
  <si>
    <t>Горная ул, д. 5</t>
  </si>
  <si>
    <t>040401091145</t>
  </si>
  <si>
    <t>ИП Чалчиков Эжер Владимирович, глава КФХ</t>
  </si>
  <si>
    <t>Победы ул, д. 17</t>
  </si>
  <si>
    <t>040501527682</t>
  </si>
  <si>
    <t>ИП Чулунов Александр Алекович глава КФХ</t>
  </si>
  <si>
    <t>Улаганский р-н</t>
  </si>
  <si>
    <t>Балыктуюль с</t>
  </si>
  <si>
    <t>Победы ул, д. 22</t>
  </si>
  <si>
    <t>040200884419</t>
  </si>
  <si>
    <t>ИП Самыков Эзен Айдарович глава КФХ</t>
  </si>
  <si>
    <t>040866865553</t>
  </si>
  <si>
    <t>ИП Тоедов Владимир Васильевич, глава КФХ</t>
  </si>
  <si>
    <t>Им Т.Казакова ул, д. 1</t>
  </si>
  <si>
    <t>040301399200</t>
  </si>
  <si>
    <t>ИП Тюлентин  Айабас Дыдышевич глава КФХ</t>
  </si>
  <si>
    <t>Туткушева ул, д. 59</t>
  </si>
  <si>
    <t>040300511900</t>
  </si>
  <si>
    <t>ИП Чейнина Александра Егоровна Глава КФХ</t>
  </si>
  <si>
    <t>Кызыл-Таш пер, д. 14</t>
  </si>
  <si>
    <t>040200510188</t>
  </si>
  <si>
    <t>ИП Кыпчаков Аржан Дмитриевич глава КФХ</t>
  </si>
  <si>
    <t>Туймечекова ул, д. 48</t>
  </si>
  <si>
    <t>040301191523</t>
  </si>
  <si>
    <t>ИП Ойношев Карчага Родионович глава КФХ</t>
  </si>
  <si>
    <t>Беш-Озек с</t>
  </si>
  <si>
    <t>Шибертинская ул, д. 57</t>
  </si>
  <si>
    <t>041105735553</t>
  </si>
  <si>
    <t>ИП Кудинов Валерий Александрович глава КФХ</t>
  </si>
  <si>
    <t>041000129202</t>
  </si>
  <si>
    <t>ИП Кыпчаков Айас Дмитриевич глава КФХ</t>
  </si>
  <si>
    <t>040300834997</t>
  </si>
  <si>
    <t>ИП Муклаев Николай Алексеевич , глава КФХ</t>
  </si>
  <si>
    <t>040500665016</t>
  </si>
  <si>
    <t>ИП Мундусов Борис Садакович глава КФХ</t>
  </si>
  <si>
    <t>Каспа с</t>
  </si>
  <si>
    <t>040500033401</t>
  </si>
  <si>
    <t>ИП Тайтаков Виталий Анатольевич глава КФХ</t>
  </si>
  <si>
    <t>Каярлык с</t>
  </si>
  <si>
    <t>040401239056</t>
  </si>
  <si>
    <t>ИП Ютеев Тимофей Николаевич глава КФХ</t>
  </si>
  <si>
    <t>Молодежная ул, д. 12</t>
  </si>
  <si>
    <t>040300473885</t>
  </si>
  <si>
    <t>ИП Яприн Валерий Константинович глава КФХ</t>
  </si>
  <si>
    <t>Подгорная ул, д. 7</t>
  </si>
  <si>
    <t>040501141135</t>
  </si>
  <si>
    <t>ИП Яшнаев Николай Васильевич глава КФХ</t>
  </si>
  <si>
    <t>Черный Ануй с</t>
  </si>
  <si>
    <t>Октябрьская ул, д. 67</t>
  </si>
  <si>
    <t>040300014962</t>
  </si>
  <si>
    <t>ИП Малташев Сергей Николаевич глава КФХ</t>
  </si>
  <si>
    <t>040500624651</t>
  </si>
  <si>
    <t>ИП Яков Аткыр Иванович глава КФХ</t>
  </si>
  <si>
    <t>Курота с</t>
  </si>
  <si>
    <t>Центральная ул, д. 16</t>
  </si>
  <si>
    <t>040400917005</t>
  </si>
  <si>
    <t>ИП Текенов Андрей Михайлович глава КФХ</t>
  </si>
  <si>
    <t>Кулада с</t>
  </si>
  <si>
    <t>Ч.Т.Кискина ул, д. 4</t>
  </si>
  <si>
    <t>040400600745</t>
  </si>
  <si>
    <t>ИП Дядяров  Мерген Владимирович</t>
  </si>
  <si>
    <t>Молодежная ул, д. 26</t>
  </si>
  <si>
    <t>040301107779</t>
  </si>
  <si>
    <t>ИП Иркитова Наталья Валерьевна глава КФХ</t>
  </si>
  <si>
    <t>Социалистическая ул, д. 1</t>
  </si>
  <si>
    <t>040501477826</t>
  </si>
  <si>
    <t>ИП Яковлева Анна Егоровна Глава КФХ</t>
  </si>
  <si>
    <t>040501114332</t>
  </si>
  <si>
    <t>СПК Чингиз</t>
  </si>
  <si>
    <t>Кара-Кудюр с</t>
  </si>
  <si>
    <t>0401006521</t>
  </si>
  <si>
    <t>ИП Клешева Светлана Васильевна глава КФХ</t>
  </si>
  <si>
    <t>040300261947</t>
  </si>
  <si>
    <t>ИП Егузеков  Сергей Егорович глава КФХ</t>
  </si>
  <si>
    <t>Молодежная ул, д. 17</t>
  </si>
  <si>
    <t>040500346370</t>
  </si>
  <si>
    <t>ИП Баженов Дмитрий Юрьевич глава КФХ</t>
  </si>
  <si>
    <t>Шибертинская ул, д. 18а</t>
  </si>
  <si>
    <t>040500158030</t>
  </si>
  <si>
    <t>ИП Кыдыев Алексей Павлович глава КФХ</t>
  </si>
  <si>
    <t>Верх-Апшуяхта с</t>
  </si>
  <si>
    <t>Подгорная ул, д. 13</t>
  </si>
  <si>
    <t>041106182911</t>
  </si>
  <si>
    <t>ИП Якпунов Борис Краевич глава КФХ</t>
  </si>
  <si>
    <t>Федорова ул, д. 50, кв. 2</t>
  </si>
  <si>
    <t>041103603706</t>
  </si>
  <si>
    <t>ИП Яприн Кулер Валерьевич, глава КФХ</t>
  </si>
  <si>
    <t>041106229648</t>
  </si>
  <si>
    <t>ИП Дьяченко Надежда Александровна глава КФХ</t>
  </si>
  <si>
    <t>Центральная ул, д. 63</t>
  </si>
  <si>
    <t>040500335522</t>
  </si>
  <si>
    <t>ИП Тодошев Аржан Петрович, глава КФХ</t>
  </si>
  <si>
    <t>Набережная ул, д. 16</t>
  </si>
  <si>
    <t>040501056306</t>
  </si>
  <si>
    <t>ИП Бадиков Эдуард Михайлович, глава КФХ</t>
  </si>
  <si>
    <t>Верх-Черга с</t>
  </si>
  <si>
    <t>Молодежная ул, д. 1</t>
  </si>
  <si>
    <t>041101177467</t>
  </si>
  <si>
    <t>ИП Чилбакова Лариса Александровна глава КФХ</t>
  </si>
  <si>
    <t>Э.Яимова ул, д. 11</t>
  </si>
  <si>
    <t>040501168585</t>
  </si>
  <si>
    <t>ИП Тыдыкова Алена Викторовна глава КФХ</t>
  </si>
  <si>
    <t>040501366530</t>
  </si>
  <si>
    <t>ИП Диянов Амыр Витальевич глава КФХ</t>
  </si>
  <si>
    <t>Боочи с</t>
  </si>
  <si>
    <t>040400401980</t>
  </si>
  <si>
    <t>ИП Чалчикова Надежда Владимировна Глава КФХ</t>
  </si>
  <si>
    <t>Большевик ул, д. 42</t>
  </si>
  <si>
    <t>040501219536</t>
  </si>
  <si>
    <t>СПК Ортолык</t>
  </si>
  <si>
    <t>Кош-Агачский р-н</t>
  </si>
  <si>
    <t>Ортолык с</t>
  </si>
  <si>
    <t>Чуйская ул, д. 1</t>
  </si>
  <si>
    <t>0401004027</t>
  </si>
  <si>
    <t>ИП Крестьянинов Роман Николаевич глава КФХ</t>
  </si>
  <si>
    <t>Октябрьская ул, д. 64</t>
  </si>
  <si>
    <t>040500542568</t>
  </si>
  <si>
    <t>ИП Чичиеков Алексей Олегович глава КФХ</t>
  </si>
  <si>
    <t>Партизанская ул, д. 27</t>
  </si>
  <si>
    <t>040301290098</t>
  </si>
  <si>
    <t>ИП Кабаков Василий Николаевич глава КФХ</t>
  </si>
  <si>
    <t>Молодежная ул, д. 12, кв. 2</t>
  </si>
  <si>
    <t>040300253382</t>
  </si>
  <si>
    <t>ИП Чирин Вадим Леонидович глава КФХ</t>
  </si>
  <si>
    <t>Горького ул, д. 10</t>
  </si>
  <si>
    <t>040301143230</t>
  </si>
  <si>
    <t>ИП Эртиспаева Асемгуль Ерсаиновна, глава КФХ</t>
  </si>
  <si>
    <t>Кош-Агач с</t>
  </si>
  <si>
    <t>Кожабаева ул, д. 9</t>
  </si>
  <si>
    <t>040100882802</t>
  </si>
  <si>
    <t>СПК Кок-Тобо</t>
  </si>
  <si>
    <t>Теленгит-Сортогой с</t>
  </si>
  <si>
    <t>0401003859</t>
  </si>
  <si>
    <t>ИП Уланкина Айжана Ахмедовна, глава КФХ</t>
  </si>
  <si>
    <t>Центральная ул, д. 6</t>
  </si>
  <si>
    <t>040500500110</t>
  </si>
  <si>
    <t>ИП ГКФХ Черышева Эльвира Сандровна</t>
  </si>
  <si>
    <t>Советская ул, д. 96</t>
  </si>
  <si>
    <t>040301039007</t>
  </si>
  <si>
    <t>ИП Брысова Ада Александровна глава КФХ</t>
  </si>
  <si>
    <t>Кудатинская ул, д. 16</t>
  </si>
  <si>
    <t>040501523102</t>
  </si>
  <si>
    <t>ИП Епитов Эркин Борисович, глава КФХ</t>
  </si>
  <si>
    <t>Сартакпая ул, д. 5, кв. 2</t>
  </si>
  <si>
    <t>190105168307</t>
  </si>
  <si>
    <t>ИП Яграшев Амыр Михайлович  глава КФХ</t>
  </si>
  <si>
    <t>Мира пер, д. 14</t>
  </si>
  <si>
    <t>040300016335</t>
  </si>
  <si>
    <t>ИП Синьков Николай Анатольевич глава КФХ</t>
  </si>
  <si>
    <t>Подгорная ул, д. 23</t>
  </si>
  <si>
    <t>040500880863</t>
  </si>
  <si>
    <t>ИП Яныканова Роза Николаевна Глава КФХ</t>
  </si>
  <si>
    <t>Молодежная ул, д. 4, кв. 1</t>
  </si>
  <si>
    <t>040501069552</t>
  </si>
  <si>
    <t>ИП Белешев Валерий Детышевич глава КФХ</t>
  </si>
  <si>
    <t>Хабаровка с</t>
  </si>
  <si>
    <t>Северная ул, д. 7</t>
  </si>
  <si>
    <t>040400058917</t>
  </si>
  <si>
    <t>ИП Кыбыев Александр Сергеевич глава КФХ</t>
  </si>
  <si>
    <t>Советская ул, д. 73</t>
  </si>
  <si>
    <t>040400362191</t>
  </si>
  <si>
    <t>ИП Тепукова Зоя Николаевна, глава КФХ</t>
  </si>
  <si>
    <t>040500027623</t>
  </si>
  <si>
    <t>ИП Глава КФХ Яныканов Василий Васильевич</t>
  </si>
  <si>
    <t>040500021452</t>
  </si>
  <si>
    <t>СПК Кок-Туу</t>
  </si>
  <si>
    <t>Кайсын с</t>
  </si>
  <si>
    <t>Центральная ул, д. 29</t>
  </si>
  <si>
    <t>0403003928</t>
  </si>
  <si>
    <t>ИП Чичинова Валентина Юрьевна глава КФХ</t>
  </si>
  <si>
    <t>Партизанская ул, д. 33</t>
  </si>
  <si>
    <t>040501197145</t>
  </si>
  <si>
    <t>ИП Мундусов Олег Михайлович глава КФХ</t>
  </si>
  <si>
    <t>Юбилейная ул, д. 11</t>
  </si>
  <si>
    <t>040400998822</t>
  </si>
  <si>
    <t>ИП Кучинова Нина Депишкиновна глава КФХ</t>
  </si>
  <si>
    <t>У.Окчинова ул, д. 27</t>
  </si>
  <si>
    <t>040400151916</t>
  </si>
  <si>
    <t>ИП Майчиков Мурат Владимирович глава КФХ</t>
  </si>
  <si>
    <t>С.Этенова ул, д. 10</t>
  </si>
  <si>
    <t>040400723200</t>
  </si>
  <si>
    <t>ИП Боровикова Лариса Владимировна глава КФХ</t>
  </si>
  <si>
    <t>Космонавтов ул, д. 1</t>
  </si>
  <si>
    <t>040301258866</t>
  </si>
  <si>
    <t>ИП Тайтаков Сергей Пионерович глава КФХ</t>
  </si>
  <si>
    <t>Тос-Ором ул, д. 19</t>
  </si>
  <si>
    <t>041101204671</t>
  </si>
  <si>
    <t>ООО Стрелец</t>
  </si>
  <si>
    <t>Советская ул, д. 8</t>
  </si>
  <si>
    <t>0411158435</t>
  </si>
  <si>
    <t>ИП Окрашев Айдар Кожанович, глава КФХ</t>
  </si>
  <si>
    <t>Набережная ул, д. 22</t>
  </si>
  <si>
    <t>040400098645</t>
  </si>
  <si>
    <t>ИП Угрюмов Владимир Семенович глава КФХ</t>
  </si>
  <si>
    <t>Елеусова ул, д. 25</t>
  </si>
  <si>
    <t>041102605130</t>
  </si>
  <si>
    <t>ИП Чучин Эремей Сергеевич Глава КФХ</t>
  </si>
  <si>
    <t>Талду ул, д. 14</t>
  </si>
  <si>
    <t>040401126214</t>
  </si>
  <si>
    <t>ИП Шимдышев Эзен Артурович Глава КФХ</t>
  </si>
  <si>
    <t>Шибертинская ул, д. 28</t>
  </si>
  <si>
    <t>040501164245</t>
  </si>
  <si>
    <t>Индивидуальный предприниматель Глава крестьянского(фермерского)хозяйства Тектиев Эрбол Байрамович</t>
  </si>
  <si>
    <t>Мира ул, д. 13</t>
  </si>
  <si>
    <t>041105419558</t>
  </si>
  <si>
    <t>ИП Шарков Олег Викторович глава КФХ</t>
  </si>
  <si>
    <t>Ильинка с</t>
  </si>
  <si>
    <t>Центральная ул, д. 30</t>
  </si>
  <si>
    <t>040501295047</t>
  </si>
  <si>
    <t>ИП Ясакова Аяна Викторовна глава КФХ</t>
  </si>
  <si>
    <t>041102205100</t>
  </si>
  <si>
    <t>ИП Анчин Амат Александрович Глава КФХ</t>
  </si>
  <si>
    <t>Почтовая ул, д. 3</t>
  </si>
  <si>
    <t>040500100979</t>
  </si>
  <si>
    <t>ИП Айграшев Айас Алексеевич Глава КФХ</t>
  </si>
  <si>
    <t>040866853117</t>
  </si>
  <si>
    <t>ИП Тодошева Светлана Валентиновна,глава КФХ</t>
  </si>
  <si>
    <t>Школьная ул, д. 4</t>
  </si>
  <si>
    <t>040500011415</t>
  </si>
  <si>
    <t>ИП Синкин Сергей Александрович глава КФХ</t>
  </si>
  <si>
    <t>Школьная ул, д. 14</t>
  </si>
  <si>
    <t>040500917707</t>
  </si>
  <si>
    <t>ИП Кыдыева Татьяна Ивановна глава КФХ</t>
  </si>
  <si>
    <t>Центральная ул, д. 19</t>
  </si>
  <si>
    <t>040500549933</t>
  </si>
  <si>
    <t>ИП Рыспаева Светлана Степановна глава КФХ</t>
  </si>
  <si>
    <t>Набережная ул, д. 14, кв. 2</t>
  </si>
  <si>
    <t>040500741718</t>
  </si>
  <si>
    <t>ИП Бахтушкина Анна Михайловна Глава КФХ</t>
  </si>
  <si>
    <t>Шибертинская ул, д. 16</t>
  </si>
  <si>
    <t>040500156805</t>
  </si>
  <si>
    <t>ИП Шагаев  Сергей Николаевич глава КФХ</t>
  </si>
  <si>
    <t>Чанкыр ул, д. 23</t>
  </si>
  <si>
    <t>040501137058</t>
  </si>
  <si>
    <t>ИП Чумакаева Мая Павловна Глава КФХ</t>
  </si>
  <si>
    <t>Молодежная ул, д. 15</t>
  </si>
  <si>
    <t>040501196198</t>
  </si>
  <si>
    <t>ООО КУЛУНАК</t>
  </si>
  <si>
    <t>Подгорная ул, д. 4</t>
  </si>
  <si>
    <t>0404007844</t>
  </si>
  <si>
    <t>ИП Ченчулаев Олег Байрымович глава КФХ</t>
  </si>
  <si>
    <t>Алтайская ул, д. 45</t>
  </si>
  <si>
    <t>040400304640</t>
  </si>
  <si>
    <t>ИП Бабинасов Радислав Владимирович глава КФХ</t>
  </si>
  <si>
    <t>Набережная ул, д. 29</t>
  </si>
  <si>
    <t>040200194239</t>
  </si>
  <si>
    <t>ИП Олчонов Валерий Эзенович, глава КФХ</t>
  </si>
  <si>
    <t>Кызыл-Таш с</t>
  </si>
  <si>
    <t>Заречная ул, д. 57</t>
  </si>
  <si>
    <t>040100135744</t>
  </si>
  <si>
    <t>ИП Шонкоров Адабас Александрович глава КФХ</t>
  </si>
  <si>
    <t>Центральная ул, д. 20</t>
  </si>
  <si>
    <t>040501083814</t>
  </si>
  <si>
    <t>ООО "Шебалинский питомник"</t>
  </si>
  <si>
    <t>Пролетарская ул, д. 38а</t>
  </si>
  <si>
    <t>0411134610</t>
  </si>
  <si>
    <t>ИП Кыйынов Артем Остапович глава КФХ</t>
  </si>
  <si>
    <t>Им М.Ялбакова ул, д. 28</t>
  </si>
  <si>
    <t>040300988010</t>
  </si>
  <si>
    <t>ИП Баркышев Шонкор Чырбыевич глава КФХ</t>
  </si>
  <si>
    <t>Улагашева ул, д. 23б</t>
  </si>
  <si>
    <t>040300119524</t>
  </si>
  <si>
    <t>ИП Иванова Марина Адабасовна глава КФХ</t>
  </si>
  <si>
    <t>040100458336</t>
  </si>
  <si>
    <t>ИП Чугулов Алан Анатольевич Глава КФХ</t>
  </si>
  <si>
    <t>040301650784</t>
  </si>
  <si>
    <t>ИП Змановская Сурлай Анатольевна глава  КФХ</t>
  </si>
  <si>
    <t>Алтайская ул, д. 19, кв. 1</t>
  </si>
  <si>
    <t>040400306260</t>
  </si>
  <si>
    <t>ИП Майхиева Ирина Ивановна глава КФХ</t>
  </si>
  <si>
    <t>Кокоря с</t>
  </si>
  <si>
    <t>Бадыма ул, д. 5</t>
  </si>
  <si>
    <t>040100172721</t>
  </si>
  <si>
    <t>ИП Синьков Алексей Николаевич глава КФХ</t>
  </si>
  <si>
    <t>Подгорная ул, д. 16</t>
  </si>
  <si>
    <t>040501539550</t>
  </si>
  <si>
    <t>ИП Алексеев Николай Болкович глава КФХ</t>
  </si>
  <si>
    <t>Верх-Мута с</t>
  </si>
  <si>
    <t>040300015606</t>
  </si>
  <si>
    <t>ИП Букачаков Виктор Митрофанович  глава КФХ</t>
  </si>
  <si>
    <t>Ленинская ул, д. 1б</t>
  </si>
  <si>
    <t>040300057807</t>
  </si>
  <si>
    <t>ИП Дилеков Мирон Маратович, глава КФХ</t>
  </si>
  <si>
    <t>Бадыма ул, д. 17</t>
  </si>
  <si>
    <t>040100798967</t>
  </si>
  <si>
    <t>ИП Иртаев Эдуард Танытпасович  глава КФХ</t>
  </si>
  <si>
    <t>Туймечекова ул, д. 50</t>
  </si>
  <si>
    <t>040300023621</t>
  </si>
  <si>
    <t>ИП Каньшин Евгений Николаевич, глава КФХ</t>
  </si>
  <si>
    <t>Песчаная ул, д. 12</t>
  </si>
  <si>
    <t>040500520807</t>
  </si>
  <si>
    <t>ИП Таркрашев Олег Николаевич глава КФХ</t>
  </si>
  <si>
    <t>Подгорная ул, д. 27</t>
  </si>
  <si>
    <t>040500959295</t>
  </si>
  <si>
    <t>ИП Телесов Геннадий Владимирович</t>
  </si>
  <si>
    <t>Чанкыр ул, д. 14</t>
  </si>
  <si>
    <t>040500004129</t>
  </si>
  <si>
    <t>ИП Кельбежеков Расул Томпунович, глава КФХ</t>
  </si>
  <si>
    <t>040400034923</t>
  </si>
  <si>
    <t>ИП Пиянтинов Олег Кедешевич глава КФХ</t>
  </si>
  <si>
    <t>Тодубай ул, д. 45</t>
  </si>
  <si>
    <t>040400351986</t>
  </si>
  <si>
    <t>ООО Ареда</t>
  </si>
  <si>
    <t>Элекмонар с</t>
  </si>
  <si>
    <t>Советская ул, д. 144</t>
  </si>
  <si>
    <t>0410000340</t>
  </si>
  <si>
    <t>Индивидуальный предприниматель Тузачинов Эркин Семенович</t>
  </si>
  <si>
    <t>Советская ул, д. 99, кв. 22</t>
  </si>
  <si>
    <t>040400892030</t>
  </si>
  <si>
    <t>ИП Иртаев Леонид Танытпасович, глава КФХ</t>
  </si>
  <si>
    <t>Гагарина Ю.А. ул</t>
  </si>
  <si>
    <t>040301527847</t>
  </si>
  <si>
    <t>ИП Кудабаев  Арман Зарканович глава КФХ</t>
  </si>
  <si>
    <t>Бабинасова ул, д. 19</t>
  </si>
  <si>
    <t>040100658470</t>
  </si>
  <si>
    <t>ИП Ойношев Амаду Владимирович глава КФХ</t>
  </si>
  <si>
    <t>Победы ул, д. 10</t>
  </si>
  <si>
    <t>041106337192</t>
  </si>
  <si>
    <t>Манзыров Виталий Борисович</t>
  </si>
  <si>
    <t>Веселая ул</t>
  </si>
  <si>
    <t>040102078442</t>
  </si>
  <si>
    <t>ИП Сабулов Адучы Александрович глава КФХ</t>
  </si>
  <si>
    <t>Веселая ул, д. 15</t>
  </si>
  <si>
    <t>040101842418</t>
  </si>
  <si>
    <t>ИП Конзошева Чечек Михайловна глава КФХ</t>
  </si>
  <si>
    <t>Тужарский пер, д. 6</t>
  </si>
  <si>
    <t>040200004223</t>
  </si>
  <si>
    <t>ИП Каймина Галина  Янгаровна глава КФХ</t>
  </si>
  <si>
    <t>Советская ул, д. 99, кв. 19</t>
  </si>
  <si>
    <t>040400190376</t>
  </si>
  <si>
    <t>ИП Арбаева Наталья Владимировна глава КФХ</t>
  </si>
  <si>
    <t>Центральная ул, д. 12</t>
  </si>
  <si>
    <t>040300615699</t>
  </si>
  <si>
    <t>ИП Тыдыков Карамай Борисович , глава КФХ</t>
  </si>
  <si>
    <t>041104285654</t>
  </si>
  <si>
    <t>ИП Адыкаев Борис Исакович Глава КФХ</t>
  </si>
  <si>
    <t>Чибиля с</t>
  </si>
  <si>
    <t>040200828414</t>
  </si>
  <si>
    <t>ИП Тысов Аркадий Тохпоевич Глава КФХ</t>
  </si>
  <si>
    <t>Луговая ул, д. 16</t>
  </si>
  <si>
    <t>040300042649</t>
  </si>
  <si>
    <t>ИП Дарсалямов Рустам Владимирович, Глава КФХ</t>
  </si>
  <si>
    <t>Комсомольская ул, д. 4</t>
  </si>
  <si>
    <t>040101286560</t>
  </si>
  <si>
    <t>ИП Мендешев Владимир Николаевич, глава КФХ</t>
  </si>
  <si>
    <t>Чанкыр ул, д. 21</t>
  </si>
  <si>
    <t>040500029490</t>
  </si>
  <si>
    <t>ИП Некорова Баяна Николаевна глава КФХ</t>
  </si>
  <si>
    <t>Первомайская ул, д. 32, кв. 4</t>
  </si>
  <si>
    <t>040301389273</t>
  </si>
  <si>
    <t>КХ Фокин</t>
  </si>
  <si>
    <t>Алферово п</t>
  </si>
  <si>
    <t>Центральная ул, д. 13</t>
  </si>
  <si>
    <t>0408002357</t>
  </si>
  <si>
    <t>ИП Суртаев Владимир Александрович глава КФХ</t>
  </si>
  <si>
    <t>Центральная ул, д. 1</t>
  </si>
  <si>
    <t>040801846305</t>
  </si>
  <si>
    <t>ИП Бельбеков Эдуард Анатольевич глава КФХ</t>
  </si>
  <si>
    <t>Центральная ул, д. 70</t>
  </si>
  <si>
    <t>041102946891</t>
  </si>
  <si>
    <t>ИП Бойдоева Айкине Кочорбеевна глава КФХ</t>
  </si>
  <si>
    <t>60 лет ВЛКСМ ул, д. 8</t>
  </si>
  <si>
    <t>040101899943</t>
  </si>
  <si>
    <t>ИП Тайлунов Эдуард Альбертович глава КФХ</t>
  </si>
  <si>
    <t>Молодежная ул, д. 5</t>
  </si>
  <si>
    <t>040101418199</t>
  </si>
  <si>
    <t>ИП Еременко Станислав Владимирович глава КФХ</t>
  </si>
  <si>
    <t>Жана-Аул с</t>
  </si>
  <si>
    <t>421708977712</t>
  </si>
  <si>
    <t>ИП Букачаков Владимир Митрофанович глава КФХ</t>
  </si>
  <si>
    <t>Октябрьская ул, д. 32</t>
  </si>
  <si>
    <t>041102642501</t>
  </si>
  <si>
    <t>ИП Чугулов Мерген Анатольевич, глава КФХ</t>
  </si>
  <si>
    <t>Зеленая ул, д. 2</t>
  </si>
  <si>
    <t>040300631404</t>
  </si>
  <si>
    <t>ИП Саланханов Валерий Станиславович Глава КФХ</t>
  </si>
  <si>
    <t>040100178040</t>
  </si>
  <si>
    <t>ИП Санин Станислав Алексеевич, глава КФХ</t>
  </si>
  <si>
    <t>Подгорная ул, д. 6</t>
  </si>
  <si>
    <t>040200135410</t>
  </si>
  <si>
    <t>ИП Зейнолданова Серикгуль Канжарбаевна, глава КФХ</t>
  </si>
  <si>
    <t>040100652767</t>
  </si>
  <si>
    <t>ИП Есенжарова  Наталья Куандыковна, глава КФХ</t>
  </si>
  <si>
    <t>Ташанта с</t>
  </si>
  <si>
    <t>Пограничная ул, д. 6, кв. 2</t>
  </si>
  <si>
    <t>040100939713</t>
  </si>
  <si>
    <t>ИП Шалтагачева Тамара Николаевна глава КФХ</t>
  </si>
  <si>
    <t>Центральная ул, д. 6, кв. 2</t>
  </si>
  <si>
    <t>040300286500</t>
  </si>
  <si>
    <t>ИП Ибикенов Токтау Курманович глава КФХ</t>
  </si>
  <si>
    <t>Кожабаева ул, д. 1</t>
  </si>
  <si>
    <t>040100268550</t>
  </si>
  <si>
    <t>ИП Баданов Александр Маштанович,глава КФХ</t>
  </si>
  <si>
    <t>Бадыма ул, д. 28</t>
  </si>
  <si>
    <t>040101273634</t>
  </si>
  <si>
    <t>ИП Мундусова Лариса Ивановна глава КФХ</t>
  </si>
  <si>
    <t>Калинина ул, д. 20</t>
  </si>
  <si>
    <t>040500658820</t>
  </si>
  <si>
    <t>ИП Акчинов Эдуард Николаевич глава КФХ</t>
  </si>
  <si>
    <t>60 лет ВЛКСМ ул, д. 17</t>
  </si>
  <si>
    <t>040100106863</t>
  </si>
  <si>
    <t>ИП Мамыева Асертаи Мекетаевна глава КФХ</t>
  </si>
  <si>
    <t>040100787972</t>
  </si>
  <si>
    <t>ИП Адаров Андрей Михайлович глава КФХ</t>
  </si>
  <si>
    <t>Колхозная ул, д. 5</t>
  </si>
  <si>
    <t>540442344399</t>
  </si>
  <si>
    <t>ИП Шагаев Мерген Михайлович Глава КФХ</t>
  </si>
  <si>
    <t>Родниковая ул, д. 28</t>
  </si>
  <si>
    <t>041106615869</t>
  </si>
  <si>
    <t>ИП Дилеков Сергей Миронович Глава КФХ</t>
  </si>
  <si>
    <t>Строительная ул, д. 6, кв. 2</t>
  </si>
  <si>
    <t>040102694000</t>
  </si>
  <si>
    <t>ИП Енкунова Толунай Александровна глава КФХ</t>
  </si>
  <si>
    <t>Октябрьский пер, д. 7, кв. 1</t>
  </si>
  <si>
    <t>040102449023</t>
  </si>
  <si>
    <t>ИП Дюсенбина Алма Айтасовна глава КФХ</t>
  </si>
  <si>
    <t>Музейная ул, д. 11</t>
  </si>
  <si>
    <t>040101185385</t>
  </si>
  <si>
    <t>ИП Телесов Адар Николаевич Глава КФХ</t>
  </si>
  <si>
    <t>Чаган-Узун с</t>
  </si>
  <si>
    <t>Карьерная ул, д. 13, кв. 1</t>
  </si>
  <si>
    <t>040100343737</t>
  </si>
  <si>
    <t>ИП Аларушкина Ия Михайловна глава КФХ</t>
  </si>
  <si>
    <t>1-й Тугамбаева пер, д. 1</t>
  </si>
  <si>
    <t>041101134520</t>
  </si>
  <si>
    <t>ИП Саламыров Амыр Алексеевич Глава КФХ</t>
  </si>
  <si>
    <t>Алтайская ул, д. 1</t>
  </si>
  <si>
    <t>040401284387</t>
  </si>
  <si>
    <t>ИП Кергилов Амыр Васильевич Глава КФХ</t>
  </si>
  <si>
    <t>Центральная ул, д. 38</t>
  </si>
  <si>
    <t>040500510936</t>
  </si>
  <si>
    <t>ИП Чуу Аржан Михайлович Глава КФХ</t>
  </si>
  <si>
    <t>Улаган с</t>
  </si>
  <si>
    <t>Кокышева ул, д. 37</t>
  </si>
  <si>
    <t>040200145457</t>
  </si>
  <si>
    <t>ИП Бельчекова Елена Дмитриевна, глава КФХ</t>
  </si>
  <si>
    <t>Балыкча с</t>
  </si>
  <si>
    <t>Водопадная ул, д. 20, кв. 2</t>
  </si>
  <si>
    <t>040200185964</t>
  </si>
  <si>
    <t>ИП Махметов Азамат Досжанович глава КФХ</t>
  </si>
  <si>
    <t>Комсомольская ул, д. 11</t>
  </si>
  <si>
    <t>040102593919</t>
  </si>
  <si>
    <t>ИП Кунанаков Эркемен Михайлович Глава КФХ</t>
  </si>
  <si>
    <t>Купчегень с</t>
  </si>
  <si>
    <t>040401179657</t>
  </si>
  <si>
    <t>ИП Шагаев Артем Сергеевич Глава КФХ</t>
  </si>
  <si>
    <t>Большевик ул, д. 46</t>
  </si>
  <si>
    <t>040866636391</t>
  </si>
  <si>
    <t>ИП Кудачинова Диана Дмитриевна глава КФХ</t>
  </si>
  <si>
    <t>Бадыма ул, д. 29</t>
  </si>
  <si>
    <t>040101136035</t>
  </si>
  <si>
    <t>ИП Тадышева Дина Самсоновна глава КФХ</t>
  </si>
  <si>
    <t>Пазырыкский пер, д. 8</t>
  </si>
  <si>
    <t>040200513534</t>
  </si>
  <si>
    <t>ИП Тадышев Айдар Степанович, глава КФХ</t>
  </si>
  <si>
    <t>Саратан с</t>
  </si>
  <si>
    <t>040200505117</t>
  </si>
  <si>
    <t>ИП Тадыев Вадим Олегович глава КФХ</t>
  </si>
  <si>
    <t>Береговая ул, д. 13</t>
  </si>
  <si>
    <t>040101543288</t>
  </si>
  <si>
    <t>ИП Конгунов Виталий Борисович Глава КФХ</t>
  </si>
  <si>
    <t>040101253733</t>
  </si>
  <si>
    <t>ИП Бухарова Винара Кабделхановна глава КФХ</t>
  </si>
  <si>
    <t>Самтакова пер, д. 4, кв. 6</t>
  </si>
  <si>
    <t>040100721072</t>
  </si>
  <si>
    <t>Договор безвозмездного пользования
 от 10.04.2019</t>
  </si>
  <si>
    <t>Республика Алтай, с. Майма</t>
  </si>
  <si>
    <t>до 31.12.2019</t>
  </si>
  <si>
    <t>Договор аренды
от 26.04.2019</t>
  </si>
  <si>
    <t>ИП Попова Марина Алексеевна</t>
  </si>
  <si>
    <t>041103608609</t>
  </si>
  <si>
    <t>аренда недвижимого имущества</t>
  </si>
  <si>
    <t>12,5 кв. м. (пр. Коммунистический, д. 84/1)</t>
  </si>
  <si>
    <t>5 лет</t>
  </si>
  <si>
    <t>0404000172</t>
  </si>
  <si>
    <t>ИП Таркрашева Лилия Ильинична глава КФХ</t>
  </si>
  <si>
    <t>Чанкыр ул, д. 20</t>
  </si>
  <si>
    <t>040500166137</t>
  </si>
  <si>
    <t>ИП Таркрашев Евгений Адарович глава КФХ</t>
  </si>
  <si>
    <t>Большевик ул, д. 36</t>
  </si>
  <si>
    <t>040866884644</t>
  </si>
  <si>
    <t>ИП Тайтаков Сергей Сергеевич глава КФХ</t>
  </si>
  <si>
    <t>Октябрьская ул, д. 23</t>
  </si>
  <si>
    <t>040300340116</t>
  </si>
  <si>
    <t>ИП Чимчиев Арчын Сергеевич глава КФХ</t>
  </si>
  <si>
    <t>Им М.Ялбакова ул, д. 2</t>
  </si>
  <si>
    <t>040301726602</t>
  </si>
  <si>
    <t>ИП Параев Эртайчы Камисарович Глава КФХ</t>
  </si>
  <si>
    <t>Бадыма ул, д. 1</t>
  </si>
  <si>
    <t>040101331029</t>
  </si>
  <si>
    <t>ИП Матина Чечек Николаевна, глава КФХ</t>
  </si>
  <si>
    <t>Мендур-Соккон с</t>
  </si>
  <si>
    <t>Имени Кокышева Л.В. ул, д. 11</t>
  </si>
  <si>
    <t>040301068907</t>
  </si>
  <si>
    <t>Харитошкина ул, д. 1</t>
  </si>
  <si>
    <t>ИП Поломошнов Андрей Сергеевич  глава КФХ</t>
  </si>
  <si>
    <t>Советская ул, д. 64, кв. 3</t>
  </si>
  <si>
    <t>040300477336</t>
  </si>
  <si>
    <t>СПК Арбаев</t>
  </si>
  <si>
    <t>Школьная ул, д. 1</t>
  </si>
  <si>
    <t>0403003830</t>
  </si>
  <si>
    <t>ООО Торгюн</t>
  </si>
  <si>
    <t>Луговая ул, д. 45</t>
  </si>
  <si>
    <t>0403003903</t>
  </si>
  <si>
    <t>ООО Марал-Толусома</t>
  </si>
  <si>
    <t>Горно-Алтайск г</t>
  </si>
  <si>
    <t>Северная ул, д. 12</t>
  </si>
  <si>
    <t>0408015525</t>
  </si>
  <si>
    <t>ИП Монголов Айвар Валерьевич глава КФХ</t>
  </si>
  <si>
    <t>Л.Кокышева ул, д. 16</t>
  </si>
  <si>
    <t>040400624665</t>
  </si>
  <si>
    <t>ИП Стрельцов  Алексей Николаевич глава КФХ</t>
  </si>
  <si>
    <t>Советская ул, д. 55</t>
  </si>
  <si>
    <t>040300020980</t>
  </si>
  <si>
    <t>ИП Каташев Михаил Эдуардович глава КФХ</t>
  </si>
  <si>
    <t>Шашикман с</t>
  </si>
  <si>
    <t>Шибилик ул, д. 5</t>
  </si>
  <si>
    <t>040400083007</t>
  </si>
  <si>
    <t>ИП Параева Айсулу Александровна, глава КФХ</t>
  </si>
  <si>
    <t>Бельтир с</t>
  </si>
  <si>
    <t>040101394188</t>
  </si>
  <si>
    <t>ИП Дибаков Эрмен Павлович глава КФХ</t>
  </si>
  <si>
    <t>60 лет Победы ул, д. 5</t>
  </si>
  <si>
    <t>040401551995</t>
  </si>
  <si>
    <t>ИП Какашева Нина Константиновна глава КФХ</t>
  </si>
  <si>
    <t>Иодро с</t>
  </si>
  <si>
    <t>Родниковая ул, д. 6</t>
  </si>
  <si>
    <t>040401253702</t>
  </si>
  <si>
    <t>ИП Бабин Аркадий Михайлович глава КФХ</t>
  </si>
  <si>
    <t>Тюдрала с</t>
  </si>
  <si>
    <t>Чарышская ул, д. 28/1</t>
  </si>
  <si>
    <t>040301698120</t>
  </si>
  <si>
    <t>ИП Сороноков Владимир Иженерович глава КФХ</t>
  </si>
  <si>
    <t>Булундашева ул, д. 11, кв. 2</t>
  </si>
  <si>
    <t>040300469945</t>
  </si>
  <si>
    <t>ИП Ойношева Ольга Алексеевна, глава КФХ</t>
  </si>
  <si>
    <t>Шибертинская ул, д. 24</t>
  </si>
  <si>
    <t>040500088520</t>
  </si>
  <si>
    <t>ИП Стерликова Галина Николаевна глава КФХ</t>
  </si>
  <si>
    <t>Школьная ул, д. 7</t>
  </si>
  <si>
    <t>040300427286</t>
  </si>
  <si>
    <t>ИП Казакпаева Байсура Владимировна глава КФХ</t>
  </si>
  <si>
    <t>Кирпичная ул, д. 51</t>
  </si>
  <si>
    <t>040300449723</t>
  </si>
  <si>
    <t>ИП Байлагасов Леонид Борисович глава КФХ</t>
  </si>
  <si>
    <t>Шибертинская ул, д. 21</t>
  </si>
  <si>
    <t>040500189952</t>
  </si>
  <si>
    <t>ИП Елемисов Петр Николаевич глава КХ</t>
  </si>
  <si>
    <t>Туткушева ул, д. 80</t>
  </si>
  <si>
    <t>040300024110</t>
  </si>
  <si>
    <t>ИП Косинов Куттубай Анатольевич, глава КФХ</t>
  </si>
  <si>
    <t>Октябрьская ул, д. 20</t>
  </si>
  <si>
    <t>040300167101</t>
  </si>
  <si>
    <t>ИП Кукаков Николай Николаевич, глава КФХ</t>
  </si>
  <si>
    <t>Кудачина П.Е. ул, д. 10</t>
  </si>
  <si>
    <t>040300025315</t>
  </si>
  <si>
    <t>ИП Мекечинов Михаил Васильевич глава КФХ</t>
  </si>
  <si>
    <t>040400589033</t>
  </si>
  <si>
    <t>ИП Тырышкин Эркин Юрьевич, глава КФХ</t>
  </si>
  <si>
    <t>Тос-Ором ул, д. 31</t>
  </si>
  <si>
    <t>040400180339</t>
  </si>
  <si>
    <t>СПК Ябоган</t>
  </si>
  <si>
    <t>Ленинская ул, д. 28</t>
  </si>
  <si>
    <t>0403000885</t>
  </si>
  <si>
    <t>ИП ГКФХ Кадышев Амаду Владимирович</t>
  </si>
  <si>
    <t>Чарышская ул, д. 34</t>
  </si>
  <si>
    <t>040301765457</t>
  </si>
  <si>
    <t>ИП Таханов  Арчын Уйханович глава КФХ</t>
  </si>
  <si>
    <t>Кызыл-Тан ул, д. 13</t>
  </si>
  <si>
    <t>040100624760</t>
  </si>
  <si>
    <t>ИП Зырянов Андрей Валерьевич глава КФХ</t>
  </si>
  <si>
    <t>Набережная ул, д. 34, кв. 1</t>
  </si>
  <si>
    <t>040300582845</t>
  </si>
  <si>
    <t>ИП Байталов Арсен Алексеевич, глава КФХ</t>
  </si>
  <si>
    <t>040300137594</t>
  </si>
  <si>
    <t>ИП Угрюмов Виталий Викторович глава КФХ</t>
  </si>
  <si>
    <t>040300306732</t>
  </si>
  <si>
    <t>ИП Яприна Арина Валерьевна Глава КФХ</t>
  </si>
  <si>
    <t>Зеленая ул, д. 10, кв. 5</t>
  </si>
  <si>
    <t>041104136187</t>
  </si>
  <si>
    <t>ИП Кудачин Андрей Александрович глава КФХ</t>
  </si>
  <si>
    <t>Улагашева ул, д. 37/а</t>
  </si>
  <si>
    <t>040301556260</t>
  </si>
  <si>
    <t>ИП Пипиеков Аржан Николаевич глава КФХ</t>
  </si>
  <si>
    <t>Горького ул, д. 20</t>
  </si>
  <si>
    <t>040300527971</t>
  </si>
  <si>
    <t>ИП Турлыбекова Любовь Сарыевна, глава КФХ</t>
  </si>
  <si>
    <t>Модорова ул, д. 5</t>
  </si>
  <si>
    <t>040401570518</t>
  </si>
  <si>
    <t>ИП Теркишев Юрий Васильевич глава КФХ</t>
  </si>
  <si>
    <t>Полевая ул, д. 205</t>
  </si>
  <si>
    <t>040300256418</t>
  </si>
  <si>
    <t>ИП Какпаков Алексей Владимирович глава КФХ</t>
  </si>
  <si>
    <t>Чанкыр ул, д. 9</t>
  </si>
  <si>
    <t>040500406484</t>
  </si>
  <si>
    <t>ИП Чеконов Олег Александрович глава КФХ</t>
  </si>
  <si>
    <t>Божулан-Оозы ул, д. 35</t>
  </si>
  <si>
    <t>040400351739</t>
  </si>
  <si>
    <t>ИП Тектиев Эмиль Байрамович глава КФХ</t>
  </si>
  <si>
    <t>Лесная ул, д. 25</t>
  </si>
  <si>
    <t>041105090383</t>
  </si>
  <si>
    <t>ИП Санзараков Быян Рыспаевич глава КФХ</t>
  </si>
  <si>
    <t>Президентская ул, д. 24, кв. 2</t>
  </si>
  <si>
    <t>040101410471</t>
  </si>
  <si>
    <t>ИП Бидинова Мызылдай Федоровна, глава КФХ</t>
  </si>
  <si>
    <t>Бадыма ул, д. 37</t>
  </si>
  <si>
    <t>040100992820</t>
  </si>
  <si>
    <t>ИП Шатина Дылдыс Алексеевна глава КФХ</t>
  </si>
  <si>
    <t>040300179611</t>
  </si>
  <si>
    <t>ИП Угрюмов Алексей Викторович глава кфх</t>
  </si>
  <si>
    <t>Октябрьская ул, д. 6</t>
  </si>
  <si>
    <t>040300608155</t>
  </si>
  <si>
    <t>ИП Козубаева Айгуль Дауметовна глава КФХ</t>
  </si>
  <si>
    <t>040101170692</t>
  </si>
  <si>
    <t>ИП Малчинова Айсулу Николаевна глава КФХ</t>
  </si>
  <si>
    <t>Талду ул, д. 1</t>
  </si>
  <si>
    <t>040401181198</t>
  </si>
  <si>
    <t>ИП Турлунов Эдуард Юрьевич Глава КФХ</t>
  </si>
  <si>
    <t>Кокышева ул, д. 23</t>
  </si>
  <si>
    <t>040100177303</t>
  </si>
  <si>
    <t>ИП Чилбаков Геннадий Николаевич глава КФХ</t>
  </si>
  <si>
    <t>040501169927</t>
  </si>
  <si>
    <t>ИП Еркин Юрий Салкындаевич, глава КФХ</t>
  </si>
  <si>
    <t>Луговая ул, д. 5</t>
  </si>
  <si>
    <t>040300023090</t>
  </si>
  <si>
    <t>ИП Кыдрашев Владимир Андреевич глава КФХ</t>
  </si>
  <si>
    <t>Им Т.Казакова ул, д. 58</t>
  </si>
  <si>
    <t>040300021222</t>
  </si>
  <si>
    <t>ИП Баннова Светлана Валерьевна</t>
  </si>
  <si>
    <t>Тугамбаева ул, д. 39</t>
  </si>
  <si>
    <t>040300158690</t>
  </si>
  <si>
    <t>ИП Аламчина Радда Акчаевна глава КФХ</t>
  </si>
  <si>
    <t>Мира ул, д. 18</t>
  </si>
  <si>
    <t>040301232226</t>
  </si>
  <si>
    <t>ИП Чучина Марина Алексеевна глава КФХ</t>
  </si>
  <si>
    <t>Талду ул, д. 99</t>
  </si>
  <si>
    <t>040400706290</t>
  </si>
  <si>
    <t>ИП Туратпаев Тосканым Серикболович гл кфх</t>
  </si>
  <si>
    <t>Кожабаева ул, д. 10</t>
  </si>
  <si>
    <t>040102123222</t>
  </si>
  <si>
    <t>ИП Тугуров Чечен Степанович, глава КФХ</t>
  </si>
  <si>
    <t>040101110502</t>
  </si>
  <si>
    <t>ИП Тебеков Карутай Мунбаевич, глава КФХ</t>
  </si>
  <si>
    <t>Новый Бельтир с</t>
  </si>
  <si>
    <t>Центральная ул, д. 3</t>
  </si>
  <si>
    <t>040100480701</t>
  </si>
  <si>
    <t>ИП Сурунов Борис Арбынович, глава КФХ</t>
  </si>
  <si>
    <t>Чаганка ул, д. 1</t>
  </si>
  <si>
    <t>040100061362</t>
  </si>
  <si>
    <t>ИП Калиев Ауельхан Мажитович Глава КФХ</t>
  </si>
  <si>
    <t>Е.Азанбека ул, д. 9</t>
  </si>
  <si>
    <t>040100310690</t>
  </si>
  <si>
    <t>ИП Балгинбаев Сайлау Далаханович, глава КФХ</t>
  </si>
  <si>
    <t>40 лет Победы ул, д. 17</t>
  </si>
  <si>
    <t>040100099623</t>
  </si>
  <si>
    <t>ИП Мерюшев Кулер Валерьевич, глава КФХ</t>
  </si>
  <si>
    <t>М.Клешева ул, д. 88а</t>
  </si>
  <si>
    <t>040300568336</t>
  </si>
  <si>
    <t>ИП Сайданов Алексей Борисович глава КФХ</t>
  </si>
  <si>
    <t>040400290109</t>
  </si>
  <si>
    <t>ИП Темдекова Эльза Кармановна глава КФХ</t>
  </si>
  <si>
    <t>040200369658</t>
  </si>
  <si>
    <t>ИП Попыева Галина Николаевна глава КФХ</t>
  </si>
  <si>
    <t>Школьная ул, д. 10</t>
  </si>
  <si>
    <t>040501406744</t>
  </si>
  <si>
    <t>ИП Урбушев Байкал Комунашевич глава КФХ</t>
  </si>
  <si>
    <t>040400717990</t>
  </si>
  <si>
    <t>ИП Карманов Вячеслав Владимирович глава КФХ</t>
  </si>
  <si>
    <t>Чапаева ул, д. 23</t>
  </si>
  <si>
    <t>040300079631</t>
  </si>
  <si>
    <t>ИП Шартланов Кару Михайлович, глава КФХ</t>
  </si>
  <si>
    <t>Мухор-Тархата с</t>
  </si>
  <si>
    <t>040100941649</t>
  </si>
  <si>
    <t>ИП Табылкинов Гаврил Осипович, глава КФХ</t>
  </si>
  <si>
    <t>Кокышева ул, д. 7</t>
  </si>
  <si>
    <t>040100787806</t>
  </si>
  <si>
    <t>ИП Табылкинов Петр Иосифович, глава КФХ</t>
  </si>
  <si>
    <t>Кокышева ул, д. 15</t>
  </si>
  <si>
    <t>040100832907</t>
  </si>
  <si>
    <t>ИП Карманов Алан Николаевич Глава КФХ</t>
  </si>
  <si>
    <t>040301011308</t>
  </si>
  <si>
    <t>ИП Юстукова Алена Михайловна глава КФХ</t>
  </si>
  <si>
    <t>Ануйская ул, д. 85</t>
  </si>
  <si>
    <t>040301252374</t>
  </si>
  <si>
    <t>ИП Байталов Леонид Яковлевич глава КФХ</t>
  </si>
  <si>
    <t>041102480650</t>
  </si>
  <si>
    <t>ИП Фефелов Григорий Николаевич глава КФХ</t>
  </si>
  <si>
    <t>Мира ул, д. 7, кв. 1</t>
  </si>
  <si>
    <t>040301316250</t>
  </si>
  <si>
    <t>ИП Борбошев Борис Байрымович глава КФХ</t>
  </si>
  <si>
    <t>Тос-Ором ул, д. 12</t>
  </si>
  <si>
    <t>040400781139</t>
  </si>
  <si>
    <t>ИП Бухаров Азият Куралтаевич, глава КФХ</t>
  </si>
  <si>
    <t>Абая ул, д. 29</t>
  </si>
  <si>
    <t>040100285179</t>
  </si>
  <si>
    <t>ИП Акчалов Игорь Ералтаевич, глава КФХ</t>
  </si>
  <si>
    <t>040100660937</t>
  </si>
  <si>
    <t>ИП Болтоков Айбар Владимирович глава КФХ</t>
  </si>
  <si>
    <t>Самтаева ул, д. 19</t>
  </si>
  <si>
    <t>040101524197</t>
  </si>
  <si>
    <t>ИП Яковлев Виталий Викторович, глава КФХ</t>
  </si>
  <si>
    <t>Кудатинская ул, д. 13</t>
  </si>
  <si>
    <t>040501104084</t>
  </si>
  <si>
    <t>ИП Боделукова Ольга Петровна глава КФХ</t>
  </si>
  <si>
    <t>Родниковая ул, д. 17</t>
  </si>
  <si>
    <t>040500194455</t>
  </si>
  <si>
    <t>ИП Боделуков Айсур Константинович, глава КФХ</t>
  </si>
  <si>
    <t>Большевик ул, д. 29</t>
  </si>
  <si>
    <t>040501327309</t>
  </si>
  <si>
    <t>ИП Тайтаков Мирон Михайлович</t>
  </si>
  <si>
    <t>Ч.Т.Кискина ул, д. 1</t>
  </si>
  <si>
    <t>040400031320</t>
  </si>
  <si>
    <t>ИП Дибаков Алексей Тарынович, глава КФХ</t>
  </si>
  <si>
    <t>Тос-Ором ул, д. 47</t>
  </si>
  <si>
    <t>040400623076</t>
  </si>
  <si>
    <t>ИП Атаров Сергей Таныевич глава КФХ</t>
  </si>
  <si>
    <t>Лесная ул, д. 1</t>
  </si>
  <si>
    <t>040400389605</t>
  </si>
  <si>
    <t>ИП Киндиков Игнат Григорьевич, глава КФХ</t>
  </si>
  <si>
    <t>041103826565</t>
  </si>
  <si>
    <t>ИП Лазарев Эдуард Геннадьевич глава КФХ</t>
  </si>
  <si>
    <t>040500633952</t>
  </si>
  <si>
    <t>ИП Шагаев Шуны Михайлович глава КФХ</t>
  </si>
  <si>
    <t>Кызыл-Тал ул, д. 1</t>
  </si>
  <si>
    <t>041106292939</t>
  </si>
  <si>
    <t>ИП Албанов Вячеслав Иженерович глава КФХ</t>
  </si>
  <si>
    <t>Кайырлыкская ул, д. 22</t>
  </si>
  <si>
    <t>040401264165</t>
  </si>
  <si>
    <t>ИП Сарыбашев Алексей Солунович глава КФХ</t>
  </si>
  <si>
    <t>040400303693</t>
  </si>
  <si>
    <t>ИП Нонов Учурал Николаевич глава КФХ</t>
  </si>
  <si>
    <t>А.Мандаева ул, д. 5</t>
  </si>
  <si>
    <t>040401065931</t>
  </si>
  <si>
    <t>ИП Олчонов Айвар Михайлович Глава КФХ</t>
  </si>
  <si>
    <t>Новая ул, д. 16</t>
  </si>
  <si>
    <t>040102053960</t>
  </si>
  <si>
    <t>ИП Глава КВХ Бахтушкина Светлана Николаевна</t>
  </si>
  <si>
    <t>Шибертинская ул, д. 32, кв. 2</t>
  </si>
  <si>
    <t>040500156347</t>
  </si>
  <si>
    <t>Индивидуальный предприниматель Глава крестьянского(фермерского)хозяйства Бабитов Валерий Альбертович</t>
  </si>
  <si>
    <t>Инегень с</t>
  </si>
  <si>
    <t>041103237954</t>
  </si>
  <si>
    <t>ИП Мальцев Александр Валерьевич глава КФХ</t>
  </si>
  <si>
    <t>Семенова ул, д. 6</t>
  </si>
  <si>
    <t>040400913794</t>
  </si>
  <si>
    <t>ИП Калкин Айдар Семенович глава КФХ</t>
  </si>
  <si>
    <t>Паспарта с</t>
  </si>
  <si>
    <t>Куюкова ул, д. 2</t>
  </si>
  <si>
    <t>040200907867</t>
  </si>
  <si>
    <t>ИП Иркитов Вячеслав Леонидович Глава КФХ</t>
  </si>
  <si>
    <t>Горная ул, д. 59</t>
  </si>
  <si>
    <t>040500438711</t>
  </si>
  <si>
    <t>ИП Ямангысов Павел Яжнаевич Глава КФХ</t>
  </si>
  <si>
    <t>Шибилик ул, д. 15</t>
  </si>
  <si>
    <t>040400088397</t>
  </si>
  <si>
    <t>ИП Кохоев Баир Яковлевич глава КФХ</t>
  </si>
  <si>
    <t>Талду ул, д. 47</t>
  </si>
  <si>
    <t>040400463129</t>
  </si>
  <si>
    <t>ИП Кабдолов Жетитай Мекетаевич, глава КФХ</t>
  </si>
  <si>
    <t>Советская ул, д. 21</t>
  </si>
  <si>
    <t>040100033118</t>
  </si>
  <si>
    <t>ИП Аилдашев Судур Владимирович глава КФХ</t>
  </si>
  <si>
    <t>040400104507</t>
  </si>
  <si>
    <t>ИП Саламов Вячеслав Сергеевич глава КФХ</t>
  </si>
  <si>
    <t>Тос-Ором ул, д. 14</t>
  </si>
  <si>
    <t>040400624802</t>
  </si>
  <si>
    <t>ИП Унутов Айдар Каткачинович, глава КФХ</t>
  </si>
  <si>
    <t>Туткушева ул, д. 34</t>
  </si>
  <si>
    <t>040300278250</t>
  </si>
  <si>
    <t>ИП Иртаев Артем Дмитриевич Глава КФХ</t>
  </si>
  <si>
    <t>040301531145</t>
  </si>
  <si>
    <t>ИП Баграшев Байрам Александрович глава КФХ</t>
  </si>
  <si>
    <t>040200847505</t>
  </si>
  <si>
    <t>ИП Кокулев Эркей Николаевич глава КФХ</t>
  </si>
  <si>
    <t>Кызыл-Тан ул, д. 24</t>
  </si>
  <si>
    <t>040401522151</t>
  </si>
  <si>
    <t>ИП Санакова Айтана Анатольевна Глава КФХ</t>
  </si>
  <si>
    <t>Центральная ул, д. 7</t>
  </si>
  <si>
    <t>040400808422</t>
  </si>
  <si>
    <t>ИП Кириллов Иван Иванович, глава КФХ</t>
  </si>
  <si>
    <t>Заводской пер, д. 7</t>
  </si>
  <si>
    <t>041106396864</t>
  </si>
  <si>
    <t>ИП Машкаков Петр Михайлович глава КФХ</t>
  </si>
  <si>
    <t>Коо с</t>
  </si>
  <si>
    <t>Южная ул, д. 22</t>
  </si>
  <si>
    <t>040200605986</t>
  </si>
  <si>
    <t>ИП Сейсекенова Индира Серикболовна глава КФХ</t>
  </si>
  <si>
    <t>2-я Заречная ул, д. 23</t>
  </si>
  <si>
    <t>040102145770</t>
  </si>
  <si>
    <t>ИП Акулов Василий Устинович  глава КФХ</t>
  </si>
  <si>
    <t>Оро с</t>
  </si>
  <si>
    <t>Северная ул, д. 3</t>
  </si>
  <si>
    <t>041102465588</t>
  </si>
  <si>
    <t>ИП Диятов Яков Михайлович глава КФХ</t>
  </si>
  <si>
    <t>Колхозная ул, д. 1</t>
  </si>
  <si>
    <t>040100332679</t>
  </si>
  <si>
    <t>ИП Мамакова Светлана Антоновна глава КФХ</t>
  </si>
  <si>
    <t>Чибит ул, д. 4, кв. 2</t>
  </si>
  <si>
    <t>040500030908</t>
  </si>
  <si>
    <t>ИП Мендин Кутус Курдашевич глава КФХ</t>
  </si>
  <si>
    <t>Подгорная ул, д. 17</t>
  </si>
  <si>
    <t>040400044713</t>
  </si>
  <si>
    <t>ИП Ойношев Эдуард Копеекович,глава КФХ</t>
  </si>
  <si>
    <t>Шибертинская ул, д. 15</t>
  </si>
  <si>
    <t>040500004200</t>
  </si>
  <si>
    <t>ИП Садыков Тлеубек Кабиканович,глава КФХ</t>
  </si>
  <si>
    <t>Чуйская ул, д. 6</t>
  </si>
  <si>
    <t>040100442128</t>
  </si>
  <si>
    <t>ИП Чалчиков Василий Маратович, глава КФХ</t>
  </si>
  <si>
    <t>Тан-Чолмон ул, д. 11</t>
  </si>
  <si>
    <t>040300082514</t>
  </si>
  <si>
    <t>ИП Чегиров Айдынбек Карабекович, глава КФХ</t>
  </si>
  <si>
    <t>Каменистая ул, д. 16</t>
  </si>
  <si>
    <t>040100705970</t>
  </si>
  <si>
    <t>СПК Челушманский</t>
  </si>
  <si>
    <t>0402020166</t>
  </si>
  <si>
    <t>ИП Тазрашев Аржан Алексеевич глава КФХ</t>
  </si>
  <si>
    <t>Победы ул, д. 39</t>
  </si>
  <si>
    <t>040200501271</t>
  </si>
  <si>
    <t>ИП Кадятина Зоя Сюнеровна, глава КФХ</t>
  </si>
  <si>
    <t>Чарышская ул, д. 36</t>
  </si>
  <si>
    <t>040300079007</t>
  </si>
  <si>
    <t>ИП Шалданова Любовь Васильевна, глава КФХ</t>
  </si>
  <si>
    <t>040300332725</t>
  </si>
  <si>
    <t>ИП Сабикенова Марьям Ойратовна глава КФХ</t>
  </si>
  <si>
    <t>040100385938</t>
  </si>
  <si>
    <t>ИП Акчалова Менуней Леонидовна Глава КФХ</t>
  </si>
  <si>
    <t>040102279075</t>
  </si>
  <si>
    <t>ИП Куклина Любовь Токтонышевна, глава КФХ</t>
  </si>
  <si>
    <t>Тугамбаева ул, д. 25, кв. 2</t>
  </si>
  <si>
    <t>041102513320</t>
  </si>
  <si>
    <t>ИП Кохоев Виктор Владимирович глава КФХ</t>
  </si>
  <si>
    <t>040400100809</t>
  </si>
  <si>
    <t>ИП Попов Александр Андреевич глава КФХ</t>
  </si>
  <si>
    <t>Алтайский пер, д. 1</t>
  </si>
  <si>
    <t>040300028387</t>
  </si>
  <si>
    <t>ИП Акатьев Евгений Сергеевич глава КФХ</t>
  </si>
  <si>
    <t>040300908021</t>
  </si>
  <si>
    <t>ИП Тижин Николай Андреевич глава КФХ</t>
  </si>
  <si>
    <t>Победы ул, д. 15</t>
  </si>
  <si>
    <t>040501053591</t>
  </si>
  <si>
    <t>ИП Куйруков Вячеслав Валентинович, глава КФХ</t>
  </si>
  <si>
    <t>Сетерлинская ул, д. 18</t>
  </si>
  <si>
    <t>040401455850</t>
  </si>
  <si>
    <t>ИП Батыров Биржан Толеубекович, глава КФХ</t>
  </si>
  <si>
    <t>Кокышева ул, д. 16</t>
  </si>
  <si>
    <t>040100660542</t>
  </si>
  <si>
    <t>ИП Бухаров Адилжан Куралтаевич</t>
  </si>
  <si>
    <t>040100852808</t>
  </si>
  <si>
    <t>ИП Таханова Нонна глава КФХ</t>
  </si>
  <si>
    <t>Чолмон ул, д. 12</t>
  </si>
  <si>
    <t>040100984723</t>
  </si>
  <si>
    <t>ИП Майхиев Ролан Викторович глава КФХ</t>
  </si>
  <si>
    <t>Бабинасова ул, д. 9</t>
  </si>
  <si>
    <t>040100666960</t>
  </si>
  <si>
    <t>ИП Такин Аржан  Васильевич глава КФХ</t>
  </si>
  <si>
    <t>Родниковая ул, д. 15</t>
  </si>
  <si>
    <t>040401187048</t>
  </si>
  <si>
    <t>ИП Акчин Александр Владимирович глава КФХ</t>
  </si>
  <si>
    <t>Центральная ул, д. 5</t>
  </si>
  <si>
    <t>040200805551</t>
  </si>
  <si>
    <t>ИП Махалина Елена Павловна</t>
  </si>
  <si>
    <t>041103738069</t>
  </si>
  <si>
    <t>ИП Соколов Артем Васильевич , глава КФХ</t>
  </si>
  <si>
    <t>70 лет Октября ул, д. 5</t>
  </si>
  <si>
    <t>040300026510</t>
  </si>
  <si>
    <t>ИП Кучинов Мерген Андреевич глава КФХ</t>
  </si>
  <si>
    <t>Заречная ул, д. 1а</t>
  </si>
  <si>
    <t>040401092100</t>
  </si>
  <si>
    <t>ООО Красноярка</t>
  </si>
  <si>
    <t>Нагорная ул, д. 15, кв. 2</t>
  </si>
  <si>
    <t>0406004278</t>
  </si>
  <si>
    <t>СПК Мендур-Соккон</t>
  </si>
  <si>
    <t>Имени Казакова Т.Т. ул, д. 11</t>
  </si>
  <si>
    <t>0403003773</t>
  </si>
  <si>
    <t>СПК Нижне-Уймонский</t>
  </si>
  <si>
    <t>Чендек с</t>
  </si>
  <si>
    <t>0406000298</t>
  </si>
  <si>
    <t>СПК Энчи</t>
  </si>
  <si>
    <t>Центральная ул, д. 56</t>
  </si>
  <si>
    <t>0401005334</t>
  </si>
  <si>
    <t>ИП Бадиков Вячеслав Иванович глава КФХ</t>
  </si>
  <si>
    <t>Мухор-Черга с</t>
  </si>
  <si>
    <t>Молодежная ул, д. 3</t>
  </si>
  <si>
    <t>040500184986</t>
  </si>
  <si>
    <t>ООО Турлу</t>
  </si>
  <si>
    <t>Советская ул, д. 181</t>
  </si>
  <si>
    <t>0404008686</t>
  </si>
  <si>
    <t>ИП Дедеев Виктор Васильевич глава КФХ</t>
  </si>
  <si>
    <t>Центральная ул, д. 57</t>
  </si>
  <si>
    <t>040500315879</t>
  </si>
  <si>
    <t>ИП Бабаков Дмитрий Николаевич глава КФХ</t>
  </si>
  <si>
    <t>Юбилейная ул, д. 7</t>
  </si>
  <si>
    <t>040200197208</t>
  </si>
  <si>
    <t>ИП Чичияков Батыр Юрьевич глава КФХ</t>
  </si>
  <si>
    <t>Лесная ул, д. 5</t>
  </si>
  <si>
    <t>040400287547</t>
  </si>
  <si>
    <t>ИП Тиханкин Юрий Александрович глава КФХ</t>
  </si>
  <si>
    <t>Налимова ул, д. 22</t>
  </si>
  <si>
    <t>040500025305</t>
  </si>
  <si>
    <t>ИП Юстуков Денис Александрович, глава КФХ</t>
  </si>
  <si>
    <t>040301287747</t>
  </si>
  <si>
    <t>ИП Челтуев Александр Григорьевич Глава КФХ</t>
  </si>
  <si>
    <t>Бабинасова ул, д. 3</t>
  </si>
  <si>
    <t>040100667918</t>
  </si>
  <si>
    <t>ИП Епишкин Николай Николаевич глава КФХ</t>
  </si>
  <si>
    <t>Чапаева ул, д. 5</t>
  </si>
  <si>
    <t>040501293748</t>
  </si>
  <si>
    <t>ИП Казакпаев Евгений  Серго глава КФХ</t>
  </si>
  <si>
    <t>Первомайская ул, д. 37, кв. 1</t>
  </si>
  <si>
    <t>040300046273</t>
  </si>
  <si>
    <t>ИП Пильтин Айас Михайлович глава КФХ</t>
  </si>
  <si>
    <t>Ленинская ул, д. 3</t>
  </si>
  <si>
    <t>040301495105</t>
  </si>
  <si>
    <t>ИП Орсулов Алексей Игнатьевич</t>
  </si>
  <si>
    <t>Юбилейная ул, д. 26</t>
  </si>
  <si>
    <t>040102347744</t>
  </si>
  <si>
    <t>ИП Туяков Эдуард Жолдыбаевич глава КФХ</t>
  </si>
  <si>
    <t>Елеусова ул, д. 43б</t>
  </si>
  <si>
    <t>040301074467</t>
  </si>
  <si>
    <t>ИП Кудачин Евгений Армисович глава КФХ</t>
  </si>
  <si>
    <t>Агина Ч.К. ул, д. 10</t>
  </si>
  <si>
    <t>040300277440</t>
  </si>
  <si>
    <t>ИП Делдошпоев Альберт Кымович, глава КФХ</t>
  </si>
  <si>
    <t>Тан-Чолмон ул, д. 7</t>
  </si>
  <si>
    <t>040300925355</t>
  </si>
  <si>
    <t>ИП Тазранов Василий Лукич глава КФХ</t>
  </si>
  <si>
    <t>Язула с</t>
  </si>
  <si>
    <t>Центральная ул, д. 26</t>
  </si>
  <si>
    <t>040200010562</t>
  </si>
  <si>
    <t>ИП Адаров Айдар Иванович глава КФХ</t>
  </si>
  <si>
    <t>Победы ул, д. 132</t>
  </si>
  <si>
    <t>040300555721</t>
  </si>
  <si>
    <t>ИП Ламакин Алексей Сергеевич, глава КФХ</t>
  </si>
  <si>
    <t>Советская ул, д. 61, кв. 1</t>
  </si>
  <si>
    <t>040301177335</t>
  </si>
  <si>
    <t>ИП Кыймаштаев Владимир Борисович, глава КФХ</t>
  </si>
  <si>
    <t>040400641100</t>
  </si>
  <si>
    <t>ИП Байжигитов Станислав Геннадьевич</t>
  </si>
  <si>
    <t>Лесная ул, д. 5а</t>
  </si>
  <si>
    <t>040300027256</t>
  </si>
  <si>
    <t>ИП Чунуков Геннадий Петрович глава КФХ</t>
  </si>
  <si>
    <t>Вагаевой А.К. ул, д. 3</t>
  </si>
  <si>
    <t>040200161402</t>
  </si>
  <si>
    <t>ИП Доронин Василий Владимирович</t>
  </si>
  <si>
    <t>Майма с</t>
  </si>
  <si>
    <t>Набережная ул, д. 14, кв. 1</t>
  </si>
  <si>
    <t>040802040758</t>
  </si>
  <si>
    <t>ИП Кадятин Дорыкчы Сюнерович  глава КФХ</t>
  </si>
  <si>
    <t>040300078290</t>
  </si>
  <si>
    <t>ИП Пикин Артем Сергеевич глава КФХ</t>
  </si>
  <si>
    <t>Едор ул, д. 3, кв. 2</t>
  </si>
  <si>
    <t>041104452714</t>
  </si>
  <si>
    <t>ИП Коромякин Виктор Михайлович глава КФХ</t>
  </si>
  <si>
    <t>Эдиган с</t>
  </si>
  <si>
    <t>041000751100</t>
  </si>
  <si>
    <t>ИП Саналова Татьяна Кармановна глава КФХ</t>
  </si>
  <si>
    <t>Лесная ул, д. 10</t>
  </si>
  <si>
    <t>040200365886</t>
  </si>
  <si>
    <t>ИП Булбанова Айна Николаевна глава КФХ</t>
  </si>
  <si>
    <t>Туткушева ул, д. 33</t>
  </si>
  <si>
    <t>040301141610</t>
  </si>
  <si>
    <t>ИП Бахтушкина Любовь Михайловна</t>
  </si>
  <si>
    <t>Шибертинская ул, д. 38</t>
  </si>
  <si>
    <t>040500007264</t>
  </si>
  <si>
    <t>ИП Тодукова Тордина Тоныскоевна глава КФХ</t>
  </si>
  <si>
    <t>Подгорная ул, д. 2</t>
  </si>
  <si>
    <t>040401572603</t>
  </si>
  <si>
    <t>ИП Чимчиев Аржан Александрович глава КФХ</t>
  </si>
  <si>
    <t>Космонавтов ул, д. 62</t>
  </si>
  <si>
    <t>040300576753</t>
  </si>
  <si>
    <t>Индивидуальный предприниматель Глава крестьянского(фермерского)хозяйства Туткушаков Валентин Николаевич</t>
  </si>
  <si>
    <t>Алтайская ул, д. 11</t>
  </si>
  <si>
    <t>040400040099</t>
  </si>
  <si>
    <t>ИП Ялбаков Борис Койчинович глава КФХ</t>
  </si>
  <si>
    <t>Лесная ул, д. 17</t>
  </si>
  <si>
    <t>040400620710</t>
  </si>
  <si>
    <t>ИП Борисов Раджан Семенович глава КФХ</t>
  </si>
  <si>
    <t>Чибит с</t>
  </si>
  <si>
    <t>Крайняя ул, д. 9</t>
  </si>
  <si>
    <t>040200139686</t>
  </si>
  <si>
    <t>ИП Манзыров Эркемен Сергеевич глава КФХ</t>
  </si>
  <si>
    <t>Курганный пер, д. 6</t>
  </si>
  <si>
    <t>040200950799</t>
  </si>
  <si>
    <t>ИП Дюсембаева Татьяна Сергеевна  глава КФХ</t>
  </si>
  <si>
    <t>Подгорный пер, д. 5</t>
  </si>
  <si>
    <t>040300427350</t>
  </si>
  <si>
    <t>ИП Бабинасова Айсулу Геннадьевна глава КФХ</t>
  </si>
  <si>
    <t>Кокышева ул, д. 14, кв. 1</t>
  </si>
  <si>
    <t>040600986937</t>
  </si>
  <si>
    <t>ИП Чулунов Геннадий Николаевич, глава КФХ</t>
  </si>
  <si>
    <t>Лесной пер, д. 9</t>
  </si>
  <si>
    <t>040200417894</t>
  </si>
  <si>
    <t>ООО КХ  Альфа</t>
  </si>
  <si>
    <t>СПК Коксинский</t>
  </si>
  <si>
    <t>Совхозная ул, д. 2</t>
  </si>
  <si>
    <t>0406003732</t>
  </si>
  <si>
    <t>Центральная ул, д. 9</t>
  </si>
  <si>
    <t>ООО "Русь"</t>
  </si>
  <si>
    <t>Совхозный пер, д. 1</t>
  </si>
  <si>
    <t>0406000996</t>
  </si>
  <si>
    <t>Центральная ул, д. 1а</t>
  </si>
  <si>
    <t>ИП Орсулов Сергей Олегович Глава КФХ</t>
  </si>
  <si>
    <t>Юбилейная ул</t>
  </si>
  <si>
    <t>040102393638</t>
  </si>
  <si>
    <t>ИП Темдеков Виктор Владимирович глава КФХ</t>
  </si>
  <si>
    <t>Нагорная ул, д. 32</t>
  </si>
  <si>
    <t>040401161900</t>
  </si>
  <si>
    <t>ИП Иркитов Айдар Игоревич, глава КФХ</t>
  </si>
  <si>
    <t>Чибит ул, д. 15</t>
  </si>
  <si>
    <t>040866625544</t>
  </si>
  <si>
    <t>ИП Еркинов Кару Иванович глава КФХ</t>
  </si>
  <si>
    <t>Трактовая ул, д. 4</t>
  </si>
  <si>
    <t>040400577486</t>
  </si>
  <si>
    <t>ИП Чепонов Айдар Владимирович глава КФХ</t>
  </si>
  <si>
    <t>Советская ул, д. 18</t>
  </si>
  <si>
    <t>040400059580</t>
  </si>
  <si>
    <t>ИП Мамыев Керим Чалканович глава КФХ</t>
  </si>
  <si>
    <t>Я.Бедюрова ул, д. 11</t>
  </si>
  <si>
    <t>040400149603</t>
  </si>
  <si>
    <t>ООО Курелей</t>
  </si>
  <si>
    <t>Набережная ул, д. 14</t>
  </si>
  <si>
    <t>0404006939</t>
  </si>
  <si>
    <t>ИП Джанабилова Асем Ерболатовна глава КФХ</t>
  </si>
  <si>
    <t>Трактовая ул, д. 5</t>
  </si>
  <si>
    <t>040101020305</t>
  </si>
  <si>
    <t>ИП Чиндакаева Айару Николаевна глава КФХ</t>
  </si>
  <si>
    <t>Самтаева ул, д. 25, кв. 1</t>
  </si>
  <si>
    <t>040100889251</t>
  </si>
  <si>
    <t>ИП Шабыков Артур Исаакович глава  КФХ</t>
  </si>
  <si>
    <t>Акбом с</t>
  </si>
  <si>
    <t>040400030125</t>
  </si>
  <si>
    <t>ИП Буйдышев Вадим Викторович Глава КФХ</t>
  </si>
  <si>
    <t>Водопойный пер, д. 8</t>
  </si>
  <si>
    <t>040401389975</t>
  </si>
  <si>
    <t>ИП Иртамаев Айдар Георгиевич</t>
  </si>
  <si>
    <t>Божулан-Оозы ул, д. 4, кв. 2</t>
  </si>
  <si>
    <t>040400889862</t>
  </si>
  <si>
    <t>ИП Тойдонова Ангелина Филоретовна ГКФХ</t>
  </si>
  <si>
    <t>Чорос-Гуркина ул, д. 29</t>
  </si>
  <si>
    <t>040200015391</t>
  </si>
  <si>
    <t>ИП Емикеев Ермен Андреевич глава КФХ</t>
  </si>
  <si>
    <t>041102463326</t>
  </si>
  <si>
    <t>ИП Челтуева Асемжан Аскабыловна Глава КФХ</t>
  </si>
  <si>
    <t>Мира ул, д. 16</t>
  </si>
  <si>
    <t>040101373477</t>
  </si>
  <si>
    <t>ИП Конаева Естай Кабасовна глава КФХ</t>
  </si>
  <si>
    <t>Мелиоративная ул, д. 16</t>
  </si>
  <si>
    <t>040100015158</t>
  </si>
  <si>
    <t>СПК Белтир</t>
  </si>
  <si>
    <t>0401000270</t>
  </si>
  <si>
    <t>ИП Кыдатов Василий Робертович Глава КФХ</t>
  </si>
  <si>
    <t>040102370912</t>
  </si>
  <si>
    <t>ИП Малчанов Ырысбай Валерьевич глава КФХ</t>
  </si>
  <si>
    <t>040100637448</t>
  </si>
  <si>
    <t>ИП Кабдолов Райбек Зарлыбаевич глава КФХ</t>
  </si>
  <si>
    <t>Дружбы ул, д. 28</t>
  </si>
  <si>
    <t>040101143000</t>
  </si>
  <si>
    <t>ИП Кумарканова Гульжан Бельгибаевна Глава КФХ</t>
  </si>
  <si>
    <t>Кокышева ул, д. 11</t>
  </si>
  <si>
    <t>040100058169</t>
  </si>
  <si>
    <t>ИП Балгимбаева Гулбакыт Кабдельгалымовна Глава КФХ</t>
  </si>
  <si>
    <t>040101264333</t>
  </si>
  <si>
    <t>ИП Граф Анжела Токтубаевна глава КФХ</t>
  </si>
  <si>
    <t>Советская ул, д. 92, кв. 1</t>
  </si>
  <si>
    <t>040100002222</t>
  </si>
  <si>
    <t>ИП Кабдолов Аскади Мекетаевич</t>
  </si>
  <si>
    <t>Карамаева ул, д. 21</t>
  </si>
  <si>
    <t>040100001660</t>
  </si>
  <si>
    <t>ИП Кайсанова Аягуль Нурболатовна глава КФХ</t>
  </si>
  <si>
    <t>Луговая ул, д. 41</t>
  </si>
  <si>
    <t>040101365902</t>
  </si>
  <si>
    <t>ИП Серикбаева Нургуль Константиновна глава КФХ</t>
  </si>
  <si>
    <t>Советская ул, д. 62а</t>
  </si>
  <si>
    <t>041102946002</t>
  </si>
  <si>
    <t>ИП Урелов Роман Чичканович глава КФХ</t>
  </si>
  <si>
    <t>Бухарова ул, д. 21</t>
  </si>
  <si>
    <t>040401212008</t>
  </si>
  <si>
    <t>ИП Матаев Ильдар Исланович глава КФХ</t>
  </si>
  <si>
    <t>Мелиоративная ул, д. 71</t>
  </si>
  <si>
    <t>040101694760</t>
  </si>
  <si>
    <t>ИП Брыков Баир Мансырович глава КФХ</t>
  </si>
  <si>
    <t>Молодежная ул, д. 30</t>
  </si>
  <si>
    <t>041108859701</t>
  </si>
  <si>
    <t>Карагай с</t>
  </si>
  <si>
    <t>Центральная ул, д. 2</t>
  </si>
  <si>
    <t>ИП Суразов Денис Иванович</t>
  </si>
  <si>
    <t>60 лет Победы ул, д. 6</t>
  </si>
  <si>
    <t>041104617959</t>
  </si>
  <si>
    <t>Семейная(родовая) община коренного малочисленного народа теленгитов "Тозын-Туу"</t>
  </si>
  <si>
    <t>0401005493</t>
  </si>
  <si>
    <t>ИП Самаров Байтугаш Каримович глава КФХ</t>
  </si>
  <si>
    <t>Чуйская ул, д. 35</t>
  </si>
  <si>
    <t>040101080640</t>
  </si>
  <si>
    <t>ИП Манголов Анчы Турдубекович Глава КФХ</t>
  </si>
  <si>
    <t>040101317151</t>
  </si>
  <si>
    <t>ИП Черепанов Александр Николаевич глава КФХ</t>
  </si>
  <si>
    <t>Черемушки ул, д. 16</t>
  </si>
  <si>
    <t>040600374902</t>
  </si>
  <si>
    <t>ИП Кабудыков Алесандр Владимирович глава КФХ</t>
  </si>
  <si>
    <t>Замульта п</t>
  </si>
  <si>
    <t>040600088443</t>
  </si>
  <si>
    <t>ИП Ляшенко Нина Викторовна глава КФХ</t>
  </si>
  <si>
    <t>040600062692</t>
  </si>
  <si>
    <t>Индивидульный предприниматель Глава крестьянского(фермерского)хозяйства Мантоков Владимир Михайлович</t>
  </si>
  <si>
    <t>Сугаш с</t>
  </si>
  <si>
    <t>040600180311</t>
  </si>
  <si>
    <t>ИП ГКФХ Яйдинов Аржан Анчинович</t>
  </si>
  <si>
    <t>Кызыл-Тал ул, д. 5</t>
  </si>
  <si>
    <t>040501105994</t>
  </si>
  <si>
    <t>ИП Балакин Андрей Иванович глава КФХ</t>
  </si>
  <si>
    <t>Теректа п</t>
  </si>
  <si>
    <t>Центральная ул, д. 61</t>
  </si>
  <si>
    <t>040600633875</t>
  </si>
  <si>
    <t>ООО Абай</t>
  </si>
  <si>
    <t>0406004239</t>
  </si>
  <si>
    <t>ИП Еремина Антонина Ефимовна глава КФХ</t>
  </si>
  <si>
    <t>Советская ул, д. 46</t>
  </si>
  <si>
    <t>040601445970</t>
  </si>
  <si>
    <t>ИП Анатова Надежда Мендишевна, глава КФХ</t>
  </si>
  <si>
    <t>040401252360</t>
  </si>
  <si>
    <t>ИП Югушев Адабас Юрьевич Глава КФХ</t>
  </si>
  <si>
    <t>Заречная ул, д. 26</t>
  </si>
  <si>
    <t>040101951706</t>
  </si>
  <si>
    <t>ИП Константинов Игорь Михайлович глава КФХ</t>
  </si>
  <si>
    <t>Гагарина ул, д. 1</t>
  </si>
  <si>
    <t>040101121102</t>
  </si>
  <si>
    <t>ИП Баяндинова  Аянгуль Адебиетовна глава КФХ</t>
  </si>
  <si>
    <t>Колхозная ул, д. 26</t>
  </si>
  <si>
    <t>040100008400</t>
  </si>
  <si>
    <t>ИП Осатаева Алия Болаткановна глава КФХ</t>
  </si>
  <si>
    <t>Новочуйская ул, д. 51</t>
  </si>
  <si>
    <t>040101125114</t>
  </si>
  <si>
    <t>ИП Исов Виталий Валерьевич глава КФХ</t>
  </si>
  <si>
    <t>Зеленая ул, д. 39/1</t>
  </si>
  <si>
    <t>040601392051</t>
  </si>
  <si>
    <t>ИП Нургазинов Еренбек Дюсенирович, глава КФХ</t>
  </si>
  <si>
    <t>Войсковая ул, д. 14</t>
  </si>
  <si>
    <t>040100512664</t>
  </si>
  <si>
    <t>ИП Иркитов Олег Таргаевич глава КФХ</t>
  </si>
  <si>
    <t>Кастахта с</t>
  </si>
  <si>
    <t>Центральная ул, д. 10</t>
  </si>
  <si>
    <t>040600029624</t>
  </si>
  <si>
    <t>ИП Майманов Виталий Затеевич Глава КФХ</t>
  </si>
  <si>
    <t>Юшкина ул, д. 1б</t>
  </si>
  <si>
    <t>040601141516</t>
  </si>
  <si>
    <t>ИП Такина Альбина Васильевна Глава КФХ</t>
  </si>
  <si>
    <t>Кучерла п</t>
  </si>
  <si>
    <t>Ленина ул, д. 1, кв. 2</t>
  </si>
  <si>
    <t>040600027306</t>
  </si>
  <si>
    <t>ИП Бутушев Мерген Александрович глава КФХ</t>
  </si>
  <si>
    <t>Кызыл-Тыт ул, д. 5</t>
  </si>
  <si>
    <t>040601313405</t>
  </si>
  <si>
    <t>ИП Самаев Иван Иванович глава КФХ</t>
  </si>
  <si>
    <t>Абай с</t>
  </si>
  <si>
    <t>Советская ул, д. 60</t>
  </si>
  <si>
    <t>040600805517</t>
  </si>
  <si>
    <t>Индивидуальный предприниматель Иванов Алексей Валерьевич</t>
  </si>
  <si>
    <t>Банное с</t>
  </si>
  <si>
    <t>Первомайская ул, д. 5</t>
  </si>
  <si>
    <t>040601099705</t>
  </si>
  <si>
    <t>ИП Сюрюлов Айдар Леонидович глава КФХ</t>
  </si>
  <si>
    <t>040400952144</t>
  </si>
  <si>
    <t>ИП Кабанов Батыр Алексеевич глава КФХ</t>
  </si>
  <si>
    <t>Агина Ч.К. ул, д. 41</t>
  </si>
  <si>
    <t>040301082490</t>
  </si>
  <si>
    <t>ИП Чичилов Чечен Иванович глава КФХ</t>
  </si>
  <si>
    <t>Космонавтов ул, д. б/н</t>
  </si>
  <si>
    <t>040300482939</t>
  </si>
  <si>
    <t>ООО Эксперимент</t>
  </si>
  <si>
    <t>Подгорное с</t>
  </si>
  <si>
    <t>Набережная ул, д. 43а</t>
  </si>
  <si>
    <t>0411009458</t>
  </si>
  <si>
    <t>ИП Кукаков Ырыс Михайлович глава КФХ</t>
  </si>
  <si>
    <t>Кудачина П.Е. ул, д. 71</t>
  </si>
  <si>
    <t>041104015312</t>
  </si>
  <si>
    <t>ИП Енчинов Марат Маркович глава КФХ</t>
  </si>
  <si>
    <t>Божулан-Оозы ул, д. 5</t>
  </si>
  <si>
    <t>040400462703</t>
  </si>
  <si>
    <t>СППК "Р-242"</t>
  </si>
  <si>
    <t>0401007645</t>
  </si>
  <si>
    <t>Николаевская ул, д. 10</t>
  </si>
  <si>
    <t>Советская ул, д. 39</t>
  </si>
  <si>
    <t>ООО Дружба</t>
  </si>
  <si>
    <t>ИП Сивцев Аркадий Михайлович глава КФХ</t>
  </si>
  <si>
    <t>Центральная ул, д. 36, кв. 1</t>
  </si>
  <si>
    <t>040900410527</t>
  </si>
  <si>
    <t>ИП Басаргин Дмитрий Юрьевич глава КФХ</t>
  </si>
  <si>
    <t>Набережная ул, д. 40</t>
  </si>
  <si>
    <t>040601683808</t>
  </si>
  <si>
    <t>ИП Чадаев Капий Юрьевич глава КФХ</t>
  </si>
  <si>
    <t>040400028373</t>
  </si>
  <si>
    <t>ИП Баранчикова Чейнеш Павловна глава КФХ</t>
  </si>
  <si>
    <t>Победы ул, д. 5</t>
  </si>
  <si>
    <t>041100330137</t>
  </si>
  <si>
    <t>ИП ГКФХ Мызин Владимир Федорович</t>
  </si>
  <si>
    <t>040300029581</t>
  </si>
  <si>
    <t>ИП Музыков Темир Юрьевич Глава КФХ</t>
  </si>
  <si>
    <t>Баштала с</t>
  </si>
  <si>
    <t>Полевая ул, д. 3</t>
  </si>
  <si>
    <t>040601767046</t>
  </si>
  <si>
    <t>ИП Борошев Аршин Романович глава КФХ</t>
  </si>
  <si>
    <t>Шиба с</t>
  </si>
  <si>
    <t>Трактовая ул, д. 50</t>
  </si>
  <si>
    <t>040401065547</t>
  </si>
  <si>
    <t>ИП Матин Амыр Алексеевич, глава КФХ</t>
  </si>
  <si>
    <t>Имени Кокышева Л.В. ул, д. 9</t>
  </si>
  <si>
    <t>040301062341</t>
  </si>
  <si>
    <t>ООО Амат</t>
  </si>
  <si>
    <t>Масканова ул, д. 7</t>
  </si>
  <si>
    <t>0401001523</t>
  </si>
  <si>
    <t>ИП Байбосунова Елена Николаевна, глава КФХ</t>
  </si>
  <si>
    <t>Энергетиков ул, д. 5</t>
  </si>
  <si>
    <t>040100116011</t>
  </si>
  <si>
    <t>ИП Самунов Геннадий Матлаевич глава КФХ</t>
  </si>
  <si>
    <t>60 лет ВЛКСМ ул, д. 26, кв. 2</t>
  </si>
  <si>
    <t>040101373861</t>
  </si>
  <si>
    <t>ИП Затеева Зинаида Леонидовна Глава КФХ</t>
  </si>
  <si>
    <t>Лесная ул</t>
  </si>
  <si>
    <t>041103747296</t>
  </si>
  <si>
    <t>ИП Альпейсов Кайырдос Кумарович глава КФХ</t>
  </si>
  <si>
    <t>50 лет Победы ул, д. 5</t>
  </si>
  <si>
    <t>040100583288</t>
  </si>
  <si>
    <t>ИП Мюсова Эмма Бороноевна глава КФХ</t>
  </si>
  <si>
    <t>040300965541</t>
  </si>
  <si>
    <t>ИП Аспомбитов Михаил Букейханович глава КФХ</t>
  </si>
  <si>
    <t>Е.Джумаканова ул, д. 25</t>
  </si>
  <si>
    <t>040101150791</t>
  </si>
  <si>
    <t>ИП Мюсов Валерий Михайлович, глава КФХ</t>
  </si>
  <si>
    <t>Сартакпая ул, д. 12</t>
  </si>
  <si>
    <t>040866795190</t>
  </si>
  <si>
    <t>ИП Сельбиков Дмитрий Маиевич глава КФХ</t>
  </si>
  <si>
    <t>Лесная ул, д. 30</t>
  </si>
  <si>
    <t>040301361334</t>
  </si>
  <si>
    <t>ИП Кудачина Любовь Захаровна глава КФХ</t>
  </si>
  <si>
    <t>Улагашева ул, д. 37а</t>
  </si>
  <si>
    <t>040300830015</t>
  </si>
  <si>
    <t>ИП Судуев Алексей Борисович глава КФХ</t>
  </si>
  <si>
    <t>Набережная ул, д. 12</t>
  </si>
  <si>
    <t>040401219476</t>
  </si>
  <si>
    <t>ИП Кожентаев Кайрат Тохтарович глава КФХ</t>
  </si>
  <si>
    <t>040300947013</t>
  </si>
  <si>
    <t>ИП Денишкин Александр Витальевич глава КФХ</t>
  </si>
  <si>
    <t>Кудачина П.Е. ул, д. 23</t>
  </si>
  <si>
    <t>540443095716</t>
  </si>
  <si>
    <t>ИП Кырнасова Светлана Владимировна, глава КФХ</t>
  </si>
  <si>
    <t>Беляши с</t>
  </si>
  <si>
    <t>040101332791</t>
  </si>
  <si>
    <t>ИП Болтоков Ялтанбас Владимирович,глава КФХ</t>
  </si>
  <si>
    <t>040100767687</t>
  </si>
  <si>
    <t>ИП Белееков Сергей Карманович Глава КФХ</t>
  </si>
  <si>
    <t>им Э.Белеекова ул, д. 14</t>
  </si>
  <si>
    <t>040100399352</t>
  </si>
  <si>
    <t>ИП Клешев Олег Владимирович глава КФХ</t>
  </si>
  <si>
    <t>Нагорная ул, д. 73</t>
  </si>
  <si>
    <t>040400295643</t>
  </si>
  <si>
    <t>ИП Мирочник Лариса Александровна, глава КФХ</t>
  </si>
  <si>
    <t>Анос с</t>
  </si>
  <si>
    <t>041000007003</t>
  </si>
  <si>
    <t>ИП Тюлентина Евгения Геннадьевна глава КФХ</t>
  </si>
  <si>
    <t>Больничная ул, д. 22</t>
  </si>
  <si>
    <t>040600204001</t>
  </si>
  <si>
    <t>ИП Мардянова Лариса Михайловна Глава КФХ</t>
  </si>
  <si>
    <t>60 лет ВЛКСМ ул, д. 30</t>
  </si>
  <si>
    <t>040100148503</t>
  </si>
  <si>
    <t>ИП Альчиков Адар Айабасович глава КФХ</t>
  </si>
  <si>
    <t>Мира ул, д. 4</t>
  </si>
  <si>
    <t>040300487831</t>
  </si>
  <si>
    <t>ИП Туткушакова Анжелика  Ивановна, глава  КФХ</t>
  </si>
  <si>
    <t>Нагорная ул, д. 29</t>
  </si>
  <si>
    <t>040400151063</t>
  </si>
  <si>
    <t>ИП Ядрушкин Юрий Дмитриевич  глава КФХ</t>
  </si>
  <si>
    <t>040300024907</t>
  </si>
  <si>
    <t>ИП Кобдабаев Амангелди Дюсенбинович глава КФХ</t>
  </si>
  <si>
    <t>Музейная ул, д. 11а</t>
  </si>
  <si>
    <t>040101271877</t>
  </si>
  <si>
    <t>ИП Кокулев Амыр Борисович Глава КФХ</t>
  </si>
  <si>
    <t>040400662068</t>
  </si>
  <si>
    <t>ИП Шпилеков Эркин Николаевич глава КФХ</t>
  </si>
  <si>
    <t>041105768206</t>
  </si>
  <si>
    <t>ИП Аларушкин Валерий Семенович, глава КФХ</t>
  </si>
  <si>
    <t>Гагарина Ю.А. ул, д. 84</t>
  </si>
  <si>
    <t>040300283468</t>
  </si>
  <si>
    <t>ИП Чарышова Зоя Сучиевна глава КФХ</t>
  </si>
  <si>
    <t>Советская ул, д. 14, кв. 2</t>
  </si>
  <si>
    <t>040300382003</t>
  </si>
  <si>
    <t>ИП Адабасова Айсуна Михайловна глава КФХ</t>
  </si>
  <si>
    <t>040301406835</t>
  </si>
  <si>
    <t>ИП Мурыева Александра Байловна, глава КФХ</t>
  </si>
  <si>
    <t>Имени Кестелевой Б.И. ул, д. 21</t>
  </si>
  <si>
    <t>040300016261</t>
  </si>
  <si>
    <t>Молодежная ул, д. 4</t>
  </si>
  <si>
    <t>ООО Оленевод</t>
  </si>
  <si>
    <t>Пчелкина ул, д. 1</t>
  </si>
  <si>
    <t>0411148349</t>
  </si>
  <si>
    <t>ПСК Барагаш</t>
  </si>
  <si>
    <t>Совхозная ул, д. 12</t>
  </si>
  <si>
    <t>0405000672</t>
  </si>
  <si>
    <t>ИП Берсимбаева Айжан Викторовна глава КФХ</t>
  </si>
  <si>
    <t>Пограничная ул, д. 24</t>
  </si>
  <si>
    <t>226702365763</t>
  </si>
  <si>
    <t>ИП Осатаев Ераман Нургамзанович глава КФХ</t>
  </si>
  <si>
    <t>Баян-Ульгейская ул, д. 3</t>
  </si>
  <si>
    <t>040100296621</t>
  </si>
  <si>
    <t>ИП Зияданов Тлеу Ереженович, глава КФХ</t>
  </si>
  <si>
    <t>Набережная ул, д. 17</t>
  </si>
  <si>
    <t>040100691759</t>
  </si>
  <si>
    <t>ИП Кудайбергенова   Аянгуль Тлеукабыловна глава КФХ</t>
  </si>
  <si>
    <t>040102081188</t>
  </si>
  <si>
    <t>ИП Арамзин Аржан Николаевич глава КФХ</t>
  </si>
  <si>
    <t>Чанкыр ул, д. 22</t>
  </si>
  <si>
    <t>040500116471</t>
  </si>
  <si>
    <t>ИП Бегенов Ардак Куларканович</t>
  </si>
  <si>
    <t>040100096982</t>
  </si>
  <si>
    <t>ИП Чалчибаев Александр Анатольевич глава КФХ</t>
  </si>
  <si>
    <t>Эки-Тыт ул, д. 3</t>
  </si>
  <si>
    <t>040101057087</t>
  </si>
  <si>
    <t>ИП Тектиев Мансур Альбертович глава КФХ</t>
  </si>
  <si>
    <t>Агина Ч.К. ул, д. 51</t>
  </si>
  <si>
    <t>041104959173</t>
  </si>
  <si>
    <t>ИП Аткунов Эрчим Вячеславович Глава КФХ</t>
  </si>
  <si>
    <t>Малый Яломан с</t>
  </si>
  <si>
    <t>Катунская ул, д. 17</t>
  </si>
  <si>
    <t>040401933497</t>
  </si>
  <si>
    <t>ИП Карманова Виктория Юрьевна Глава КФХ</t>
  </si>
  <si>
    <t>Шибертинская ул, д. 50</t>
  </si>
  <si>
    <t>041106448488</t>
  </si>
  <si>
    <t>ИП Саргадытов Анатолий Танытович Глава КФХ</t>
  </si>
  <si>
    <t>040100550606</t>
  </si>
  <si>
    <t>ИП Акымова Улжана Кадырбековна Глава КФХ</t>
  </si>
  <si>
    <t>041102713079</t>
  </si>
  <si>
    <t>ИП Тазеев Сергей Владимирович глава КФХ</t>
  </si>
  <si>
    <t>Южная ул, д. 13</t>
  </si>
  <si>
    <t>040400057254</t>
  </si>
  <si>
    <t>ИП Апитов Алексей Владимирович глава КФХ</t>
  </si>
  <si>
    <t>Лесная ул, д. 26</t>
  </si>
  <si>
    <t>040601091054</t>
  </si>
  <si>
    <t>ИП Епкина Мария Телесовна глава КФХ</t>
  </si>
  <si>
    <t>040400926610</t>
  </si>
  <si>
    <t>ИП Тоетов Александр Двелмекович глава КФХ</t>
  </si>
  <si>
    <t>Кыдрашева ул, д. 9</t>
  </si>
  <si>
    <t>041100836950</t>
  </si>
  <si>
    <t>ИП Кыдатов Суркураш Степанович Глава КФХ</t>
  </si>
  <si>
    <t>Чаганка ул, д. 6</t>
  </si>
  <si>
    <t>040101885676</t>
  </si>
  <si>
    <t>ИП Папитов Геннадий Яйкашевич Глава КФХ</t>
  </si>
  <si>
    <t>Солнечная ул, д. 87</t>
  </si>
  <si>
    <t>040600042150</t>
  </si>
  <si>
    <t>ИП Каланаков Леонард Леонидович Глава КФХ</t>
  </si>
  <si>
    <t>040102057805</t>
  </si>
  <si>
    <t>ИП Сюйлешов Энчу Юрьевич Глава КФХ</t>
  </si>
  <si>
    <t>Эре-Чуй ул, д. 21</t>
  </si>
  <si>
    <t>040102199912</t>
  </si>
  <si>
    <t>Индивидуальный предпринматель Глава крестьянского фермерского хозяйства Ленский Владимир Иванович</t>
  </si>
  <si>
    <t>Заречная ул, д. 9</t>
  </si>
  <si>
    <t>041000308314</t>
  </si>
  <si>
    <t>ИП Малчиева Айана Владимировна глава КФХ</t>
  </si>
  <si>
    <t>Новая ул, д. 3</t>
  </si>
  <si>
    <t>040400827697</t>
  </si>
  <si>
    <t>ИП Егузеков Анатолий Николаевич, глава КФХ</t>
  </si>
  <si>
    <t>Молодежная ул, д. 21</t>
  </si>
  <si>
    <t>040500028507</t>
  </si>
  <si>
    <t>ИП Сандяев Евгений Валерьевич глава КФХ</t>
  </si>
  <si>
    <t>Пограничная ул, д. 21</t>
  </si>
  <si>
    <t>040200992742</t>
  </si>
  <si>
    <t>ИП Кудюшев Валерий Исакович</t>
  </si>
  <si>
    <t>50 лет Победы ул, д. 10</t>
  </si>
  <si>
    <t>040200222711</t>
  </si>
  <si>
    <t>ИП Кыпчакова Ольга Байзыновна глава КФХ</t>
  </si>
  <si>
    <t>Молодежная ул, д. 3а</t>
  </si>
  <si>
    <t>040401067946</t>
  </si>
  <si>
    <t>ИП Самашев Берикжан Тлеуханович Глава КФХ</t>
  </si>
  <si>
    <t>Баян-Ульгейская ул, д. 6</t>
  </si>
  <si>
    <t>040100842790</t>
  </si>
  <si>
    <t>ИП Соёнова Людмила Александровна Глава КФХ</t>
  </si>
  <si>
    <t>Едор ул, д. 10</t>
  </si>
  <si>
    <t>040500828006</t>
  </si>
  <si>
    <t>ИП Быкин Валерий Михайлович, глава КФХ</t>
  </si>
  <si>
    <t>Центральная ул, д. 28</t>
  </si>
  <si>
    <t>040500239498</t>
  </si>
  <si>
    <t>ИП Тымыева Вероника Юрьевна глава КФХ</t>
  </si>
  <si>
    <t>Коммунаров ул, д. 23</t>
  </si>
  <si>
    <t>040200566198</t>
  </si>
  <si>
    <t>Территориальная община коренного малочисленного народа теленгитов с.Бельтир РА "Уч-Сумер"</t>
  </si>
  <si>
    <t>0401006962</t>
  </si>
  <si>
    <t>ИП Шокпаров Еламан Владимирович</t>
  </si>
  <si>
    <t>Центральная ул, д. 21, кв. 2</t>
  </si>
  <si>
    <t>040102398604</t>
  </si>
  <si>
    <t>ИП Давыдова Лариса Александровна Глава КФХ</t>
  </si>
  <si>
    <t>Центральная ул, д. 23</t>
  </si>
  <si>
    <t>040600268118</t>
  </si>
  <si>
    <t>Советская ул, д. 32</t>
  </si>
  <si>
    <t>ООО Семинский</t>
  </si>
  <si>
    <t>Трактовая ул, д. 1</t>
  </si>
  <si>
    <t>0405000859</t>
  </si>
  <si>
    <t>ООО МОЛОКО</t>
  </si>
  <si>
    <t>Сухова ул, д. 28</t>
  </si>
  <si>
    <t>0404008799</t>
  </si>
  <si>
    <t>ИП Туткушев  Байрам Чыгымович глава КФХ</t>
  </si>
  <si>
    <t>Мира пер, д. 4</t>
  </si>
  <si>
    <t>040300375101</t>
  </si>
  <si>
    <t>ИП Кубеков Евгений Анатольевич глава КФХ</t>
  </si>
  <si>
    <t>Булундашева ул, д. 11, кв. 1</t>
  </si>
  <si>
    <t>040301347851</t>
  </si>
  <si>
    <t>ИП Тадыев Айдын Петрович, глава КФХ</t>
  </si>
  <si>
    <t>Новочуйская ул, д. 39</t>
  </si>
  <si>
    <t>040100458262</t>
  </si>
  <si>
    <t>Ленинская ул, д. 27</t>
  </si>
  <si>
    <t>ИП Майхиева Лиля Мамыевна Глава КФХ</t>
  </si>
  <si>
    <t>Бадыма ул, д. 43</t>
  </si>
  <si>
    <t>040100900579</t>
  </si>
  <si>
    <t>ИП Тадыров Эрмен Николаевич, глава КФХ</t>
  </si>
  <si>
    <t>040100476470</t>
  </si>
  <si>
    <t>ООО ПФХ Амалдык</t>
  </si>
  <si>
    <t>Тобелерская ул, д. 26</t>
  </si>
  <si>
    <t>0401003418</t>
  </si>
  <si>
    <t>ИП Киндикова Зоя Кыпчаковна глава КФХ</t>
  </si>
  <si>
    <t>Советская ул, д. 14</t>
  </si>
  <si>
    <t>040500517385</t>
  </si>
  <si>
    <t>ИП Бордюшев Эмил Андреевич Глава КФХ</t>
  </si>
  <si>
    <t>Ленинская ул, д. 107</t>
  </si>
  <si>
    <t>040301589096</t>
  </si>
  <si>
    <t>ИП Куртов Вячеслав Владимирович глава КФХ</t>
  </si>
  <si>
    <t>041103774236</t>
  </si>
  <si>
    <t>ИП Тобонкин Владимир Кажаевич Глава КФХ</t>
  </si>
  <si>
    <t>040400610782</t>
  </si>
  <si>
    <t>АО Катанда</t>
  </si>
  <si>
    <t>Советская ул, д. 99</t>
  </si>
  <si>
    <t>0406004045</t>
  </si>
  <si>
    <t>ООО Кайрал</t>
  </si>
  <si>
    <t>0404007611</t>
  </si>
  <si>
    <t>СПК "Кош-Агач-Тобелер"</t>
  </si>
  <si>
    <t>0400007089</t>
  </si>
  <si>
    <t>ИП Ионин Дмитрий Николаевич глава КФХ</t>
  </si>
  <si>
    <t>Санаровка с</t>
  </si>
  <si>
    <t>041103130351</t>
  </si>
  <si>
    <t>ИП Бырышкаков Расул Викторович глава КФХ</t>
  </si>
  <si>
    <t>Первомайская ул, д. 15/2</t>
  </si>
  <si>
    <t>040301359977</t>
  </si>
  <si>
    <t>ИП Бобонов Иван Сапышевич глава КФХ</t>
  </si>
  <si>
    <t>040301265694</t>
  </si>
  <si>
    <t>ИП Ялбаков Артур Владимирович глава КФХ</t>
  </si>
  <si>
    <t>Цветочный пер, д. 5</t>
  </si>
  <si>
    <t>040301596914</t>
  </si>
  <si>
    <t>ООО Юникон</t>
  </si>
  <si>
    <t>0404004385</t>
  </si>
  <si>
    <t>ИП Нонукова Наталья Семеновна глава КФХ</t>
  </si>
  <si>
    <t>040300731166</t>
  </si>
  <si>
    <t>ИП Цой Вячеслав Кузьминич</t>
  </si>
  <si>
    <t>Школьная ул, д. 7, кв. 2</t>
  </si>
  <si>
    <t>041100961728</t>
  </si>
  <si>
    <t>ИП Сарбашев Эркемен  Борисович глава КФХ</t>
  </si>
  <si>
    <t>Я.Бедюрова ул, д. 3</t>
  </si>
  <si>
    <t>040400028768</t>
  </si>
  <si>
    <t>ИП Залогина Наталья Евгеньевна глава КФХ</t>
  </si>
  <si>
    <t>Ынырга с</t>
  </si>
  <si>
    <t>Береговая ул, д. 8</t>
  </si>
  <si>
    <t>040900569973</t>
  </si>
  <si>
    <t>ИП Елекова Аяна Сергеевна глава КФХ</t>
  </si>
  <si>
    <t>Лесная ул, д. 39</t>
  </si>
  <si>
    <t>040301016779</t>
  </si>
  <si>
    <t>ИП Адышев Мерген Вячеславович глава КФХ</t>
  </si>
  <si>
    <t>Чапаева ул, д. 6</t>
  </si>
  <si>
    <t>040301439809</t>
  </si>
  <si>
    <t>ИП Баянкина Айсура Васильевна глава КФХ</t>
  </si>
  <si>
    <t>041103106768</t>
  </si>
  <si>
    <t>ИП Меркулеева Алевтина Сузаровна глава КФХ</t>
  </si>
  <si>
    <t>Ойношева Ю.А. ул, д. 24, кв. 2</t>
  </si>
  <si>
    <t>040300090610</t>
  </si>
  <si>
    <t>ИП Тымыев Анатолий Тихонович глава КФХ</t>
  </si>
  <si>
    <t>040200159403</t>
  </si>
  <si>
    <t>ИП Кензина Айдана Исаковна глава КФХ</t>
  </si>
  <si>
    <t>Школьная ул, д. 4, кв. 1</t>
  </si>
  <si>
    <t>040200396130</t>
  </si>
  <si>
    <t>ИП Ойноткинова Татьяна Акчаевна Глава КФХ</t>
  </si>
  <si>
    <t>040400721041</t>
  </si>
  <si>
    <t>ИП Кудабаева Айша Оразовна глава КФХ</t>
  </si>
  <si>
    <t>40 лет Победы ул, д. 16</t>
  </si>
  <si>
    <t>040101040380</t>
  </si>
  <si>
    <t>ИП Тондоев Алексей Николаевич глава КФХ</t>
  </si>
  <si>
    <t>Заречная ул, д. 19</t>
  </si>
  <si>
    <t>040200811717</t>
  </si>
  <si>
    <t>ИП Таптаева Людмила Захаровна глава КФХ</t>
  </si>
  <si>
    <t>Минакова Кудачы ул, д. 7</t>
  </si>
  <si>
    <t>040300478530</t>
  </si>
  <si>
    <t>ИП Акчинова Кумужей Владимировна глава КФХ</t>
  </si>
  <si>
    <t>Бадыма ул, д. 35</t>
  </si>
  <si>
    <t>040101430510</t>
  </si>
  <si>
    <t>ИП Найденова Елена Дроруктановна глава КФХ</t>
  </si>
  <si>
    <t>Тулесовой ул, д. 4</t>
  </si>
  <si>
    <t>040100710088</t>
  </si>
  <si>
    <t>ИП Тадыев Иалтанбас Касмаранович, глава КФХ</t>
  </si>
  <si>
    <t>Коммунальная ул, д. 55</t>
  </si>
  <si>
    <t>040100687671</t>
  </si>
  <si>
    <t>ИП Пьянков  Михаил Алексеевич глава КФХ</t>
  </si>
  <si>
    <t>Куйбышева ул, д. 41</t>
  </si>
  <si>
    <t>040300871653</t>
  </si>
  <si>
    <t>ИП Чакерова Ульяна Сабыровна, глава КФХ</t>
  </si>
  <si>
    <t>Е.Джумаканова ул, д. 3</t>
  </si>
  <si>
    <t>040101504360</t>
  </si>
  <si>
    <t>ИП Кабаканов Унатбек Кабказович, глава КФХ</t>
  </si>
  <si>
    <t>Трактовая ул, д. 19</t>
  </si>
  <si>
    <t>040100573882</t>
  </si>
  <si>
    <t>ИП Кыдырбаева Айнур Куанышевна</t>
  </si>
  <si>
    <t>Чуйская ул, д. 39</t>
  </si>
  <si>
    <t>040100692311</t>
  </si>
  <si>
    <t>ИП Тадыров Эжер Романович глава КФХ</t>
  </si>
  <si>
    <t>040102050503</t>
  </si>
  <si>
    <t>ИП Попошева Роза Тураровна глава КФХ</t>
  </si>
  <si>
    <t>Бухарова ул, д. 19, кв. 2</t>
  </si>
  <si>
    <t>040100715760</t>
  </si>
  <si>
    <t>ИП Атыков Вячеслав Иванович глава КФХ</t>
  </si>
  <si>
    <t>Алтайская ул, д. 16</t>
  </si>
  <si>
    <t>040301736960</t>
  </si>
  <si>
    <t>Индивидуальный предприниматель Кензин Евгений Егорович</t>
  </si>
  <si>
    <t>040200118580</t>
  </si>
  <si>
    <t>ИП Кыпчакова Татьяна Сергеевна глава КФХ</t>
  </si>
  <si>
    <t>Ленинская ул, д. 89</t>
  </si>
  <si>
    <t>040300919337</t>
  </si>
  <si>
    <t>ИП Янкубаев Радик Унутович глава КФХ</t>
  </si>
  <si>
    <t>040400384950</t>
  </si>
  <si>
    <t>ООО Михаил</t>
  </si>
  <si>
    <t>Родниковая ул, д. 3</t>
  </si>
  <si>
    <t>0404007594</t>
  </si>
  <si>
    <t>СПК Жана Аул</t>
  </si>
  <si>
    <t>Абая ул, д. 12</t>
  </si>
  <si>
    <t>0401003810</t>
  </si>
  <si>
    <t>ИП Рыспаева Альмира Сергеевна, глава КФХ</t>
  </si>
  <si>
    <t>Кооперативная ул, д. 61</t>
  </si>
  <si>
    <t>040101069981</t>
  </si>
  <si>
    <t>ИП Маратов Мирас Аскатович, глава КФХ</t>
  </si>
  <si>
    <t>040102585354</t>
  </si>
  <si>
    <t>ИП Мажитов Ажмухан Мажитович, глава КФХ</t>
  </si>
  <si>
    <t>040100196641</t>
  </si>
  <si>
    <t>ИП Джадранов Мерикжан Биржанович, глава КФХ</t>
  </si>
  <si>
    <t>2-я Заречная ул, д. 7а</t>
  </si>
  <si>
    <t>040101628260</t>
  </si>
  <si>
    <t>ИП Орсулова Людмила Николаевна Глава КФХ</t>
  </si>
  <si>
    <t>Подгорная ул, д. 1</t>
  </si>
  <si>
    <t>041106267435</t>
  </si>
  <si>
    <t>ИП Калтаков Амыр Анатольевич Глава КФХ</t>
  </si>
  <si>
    <t>Улаганская ул, д. 3</t>
  </si>
  <si>
    <t>040102741282</t>
  </si>
  <si>
    <t>ИП Джуманов Алексей Калилевич, глава КФХ</t>
  </si>
  <si>
    <t>Коммунальная ул, д. 4</t>
  </si>
  <si>
    <t>040101790199</t>
  </si>
  <si>
    <t>ИП Музыкова Надежда Михайловна глава КФХ</t>
  </si>
  <si>
    <t>040600753361</t>
  </si>
  <si>
    <t>ИП Телесова Ольга Яшбаевна, глава КФХ</t>
  </si>
  <si>
    <t>040101054199</t>
  </si>
  <si>
    <t>ИП Окашев Адижан Уюмбекович глава КФХ</t>
  </si>
  <si>
    <t>Луговая ул, д. 87</t>
  </si>
  <si>
    <t>040101462920</t>
  </si>
  <si>
    <t>ИП Атпаев Арчын Германович глава КФХ</t>
  </si>
  <si>
    <t>Нагорная ул, д. 2</t>
  </si>
  <si>
    <t>040401578098</t>
  </si>
  <si>
    <t>ИП Садуакасов Рысбек Сергеевич Глава КФХ</t>
  </si>
  <si>
    <t>Карьерная ул, д. 10</t>
  </si>
  <si>
    <t>040100386748</t>
  </si>
  <si>
    <t>ИП Сахилянов Эжер Александрович Глава КФХ</t>
  </si>
  <si>
    <t>Бадыма ул, д. 18</t>
  </si>
  <si>
    <t>041104639864</t>
  </si>
  <si>
    <t>ИП Алмадаков Александр Крачинович глава КФХ</t>
  </si>
  <si>
    <t>040200490728</t>
  </si>
  <si>
    <t>ИП Туякова Жанна Георгиевна глава КФХ</t>
  </si>
  <si>
    <t>040301120762</t>
  </si>
  <si>
    <t>ИП Белетов Эрмен Николаевич глава КФХ</t>
  </si>
  <si>
    <t>Новая ул, д. 19</t>
  </si>
  <si>
    <t>040401359642</t>
  </si>
  <si>
    <t>ИП Брысов Аркадий Викторович глава КФХ</t>
  </si>
  <si>
    <t>Кудатинская ул, д. 14</t>
  </si>
  <si>
    <t>040500211090</t>
  </si>
  <si>
    <t>ИП Беляев Виталий Альбертович глава кфх</t>
  </si>
  <si>
    <t>Семенова ул, д. 30, кв. 1</t>
  </si>
  <si>
    <t>040401287807</t>
  </si>
  <si>
    <t>ИП Яковлев Павел Иванович, глава КФХ</t>
  </si>
  <si>
    <t>Кудатинская ул, д. 4</t>
  </si>
  <si>
    <t>040501114406</t>
  </si>
  <si>
    <t>ИП Кыбыев Кару Сергеевич Глава КФХ</t>
  </si>
  <si>
    <t>Тодубай ул, д. 59</t>
  </si>
  <si>
    <t>040400356889</t>
  </si>
  <si>
    <t>ИП Тюкин Александр Лазаревич глава КФХ</t>
  </si>
  <si>
    <t>Центральная ул, д. 24</t>
  </si>
  <si>
    <t>040200317106</t>
  </si>
  <si>
    <t>ИП Ардиматов Виталий Иванович глава КФХ</t>
  </si>
  <si>
    <t>Дворникова ул, д. 29, кв. 3</t>
  </si>
  <si>
    <t>041000018559</t>
  </si>
  <si>
    <t>ИП Абакова Надежда Григорьевна глава КФХ</t>
  </si>
  <si>
    <t>Тугамбаева ул, д. 23, кв. 1</t>
  </si>
  <si>
    <t>041100131830</t>
  </si>
  <si>
    <t>ИП Попова Ирина Яковлевна Глава КФХ</t>
  </si>
  <si>
    <t>Чепош с</t>
  </si>
  <si>
    <t>Трактовая ул, д. 13</t>
  </si>
  <si>
    <t>041000318104</t>
  </si>
  <si>
    <t>ИП Клешев Олег Иванович глава КФХ</t>
  </si>
  <si>
    <t>Московская ул, д. 29</t>
  </si>
  <si>
    <t>040400501960</t>
  </si>
  <si>
    <t>ИП Аргоков Вадим Владимирович, глава КФХ</t>
  </si>
  <si>
    <t>Калинина ул, д. 38</t>
  </si>
  <si>
    <t>040500105166</t>
  </si>
  <si>
    <t>ИП Сартаков Роман Гаврилович</t>
  </si>
  <si>
    <t>040200701094</t>
  </si>
  <si>
    <t>ИП Киндиков Аскер Анатольевич, глава КФХ</t>
  </si>
  <si>
    <t>С.Этенова ул, д. 33</t>
  </si>
  <si>
    <t>040400722567</t>
  </si>
  <si>
    <t>ИП Куюков Айвар Семенович  глава КФХ</t>
  </si>
  <si>
    <t>Кокышева ул, д. 49</t>
  </si>
  <si>
    <t>040200009447</t>
  </si>
  <si>
    <t>ИП Денисова Марина Витальевна глава КФХ</t>
  </si>
  <si>
    <t>Толгоек с</t>
  </si>
  <si>
    <t>Энергетиков ул, д. 4, кв. 9</t>
  </si>
  <si>
    <t>420210499830</t>
  </si>
  <si>
    <t>ИП Топтыгина Урсула Дмитриевна глава КФХ</t>
  </si>
  <si>
    <t>Советская ул, д. 98, кв. 2</t>
  </si>
  <si>
    <t>040400145503</t>
  </si>
  <si>
    <t>ИП Саватов Владимир Сергеевич глава КФХ</t>
  </si>
  <si>
    <t>Октябрьская ул, д. 25</t>
  </si>
  <si>
    <t>040200000910</t>
  </si>
  <si>
    <t>ИП Табылкинов Эркемен Николаевич Глава КФХ</t>
  </si>
  <si>
    <t>040100239503</t>
  </si>
  <si>
    <t>СППК "Укок"</t>
  </si>
  <si>
    <t>0401001393</t>
  </si>
  <si>
    <t>СПК Тлеу</t>
  </si>
  <si>
    <t>0401006994</t>
  </si>
  <si>
    <t>ИП Имамагизамова Айжанат Аиповна Глава КФХ</t>
  </si>
  <si>
    <t>Дружбы ул, д. 31б</t>
  </si>
  <si>
    <t>040100268303</t>
  </si>
  <si>
    <t>ИП Кынов Чече Николаевич глава КФХ</t>
  </si>
  <si>
    <t>Октябрьская ул, д. 21</t>
  </si>
  <si>
    <t>040300991140</t>
  </si>
  <si>
    <t>ИП Адаров Андрей Владимирович Глава КФХ</t>
  </si>
  <si>
    <t>Казагачева ул, д. 17</t>
  </si>
  <si>
    <t>040100701005</t>
  </si>
  <si>
    <t>ИП Ешетаева Кумис Сериковна глава КФХ</t>
  </si>
  <si>
    <t>Луговая ул, д. 98</t>
  </si>
  <si>
    <t>040100490989</t>
  </si>
  <si>
    <t>ИП Тусупаев Кайрат Тлеудиевич глава КФХ</t>
  </si>
  <si>
    <t>1-я Заречная ул, д. 15</t>
  </si>
  <si>
    <t>040101522400</t>
  </si>
  <si>
    <t>ИП Шарапиева Акжайык Акылбековна Глава КФХ</t>
  </si>
  <si>
    <t>Заречная ул, д. 17</t>
  </si>
  <si>
    <t>040100557111</t>
  </si>
  <si>
    <t>ИП Шартланова Каракос Михайловна глава КФХ</t>
  </si>
  <si>
    <t>040100701319</t>
  </si>
  <si>
    <t>ИП Кожанов Бекжан Айдинбекович Глава КФХ</t>
  </si>
  <si>
    <t>Промышленная ул, д. 13</t>
  </si>
  <si>
    <t>040100895590</t>
  </si>
  <si>
    <t>ИП Усольцев Анатолий Антонович Глава КФХ</t>
  </si>
  <si>
    <t>Заводская ул, д. 20</t>
  </si>
  <si>
    <t>040300479809</t>
  </si>
  <si>
    <t>ИП Ябыева Ада Маратовна Глава КФХ</t>
  </si>
  <si>
    <t>Им Т.Казакова ул, д. 9</t>
  </si>
  <si>
    <t>040301184163</t>
  </si>
  <si>
    <t>ИП Мандышканов Максим Михайлович глава КФХ</t>
  </si>
  <si>
    <t>Самтаева ул, д. 14, кв. 2</t>
  </si>
  <si>
    <t>040100532639</t>
  </si>
  <si>
    <t>ИП Куттубаев Коныс Байжуманович глава КФХ</t>
  </si>
  <si>
    <t>Восточная ул, д. 18</t>
  </si>
  <si>
    <t>040100615853</t>
  </si>
  <si>
    <t>ИП Челтуев Анат Сергеевич глава КФХ</t>
  </si>
  <si>
    <t>Бадыма ул, д. 46, кв. 1</t>
  </si>
  <si>
    <t>040101127200</t>
  </si>
  <si>
    <t>ИП Кокулева Инна Сарыновна Глава КФХ</t>
  </si>
  <si>
    <t>041102806936</t>
  </si>
  <si>
    <t>ИП Мурзагулов Арнур Армиянович</t>
  </si>
  <si>
    <t>040100581805</t>
  </si>
  <si>
    <t>ИП Бушулдаев Виктор Геннадьевич</t>
  </si>
  <si>
    <t>Алтайская ул, д. 71</t>
  </si>
  <si>
    <t>040200872300</t>
  </si>
  <si>
    <t>ИП Махметов Еркин Бакытович глава КФХ</t>
  </si>
  <si>
    <t>040100430570</t>
  </si>
  <si>
    <t>ИП Табылкинов Эрмен Николаевич,глава КФХ</t>
  </si>
  <si>
    <t>Кокышева ул, д. 1, кв. 2</t>
  </si>
  <si>
    <t>040101168904</t>
  </si>
  <si>
    <t>СПК Коо</t>
  </si>
  <si>
    <t>0402603351</t>
  </si>
  <si>
    <t>ИП Серикпаев Рыспай Газизович глава КФХ</t>
  </si>
  <si>
    <t>Абая ул, д. 35</t>
  </si>
  <si>
    <t>040101407278</t>
  </si>
  <si>
    <t>ИП Питинев Виктор Владимирович глава КФХ</t>
  </si>
  <si>
    <t>Заречная ул, д. 7, кв. 2</t>
  </si>
  <si>
    <t>251200083564</t>
  </si>
  <si>
    <t>ИП Мурзагулова Сандыгуль Айдынбековна, глава КФХ</t>
  </si>
  <si>
    <t>Тобелерская ул, д. 22</t>
  </si>
  <si>
    <t>040100553413</t>
  </si>
  <si>
    <t>ИП Манзырова Любовь Константиновна</t>
  </si>
  <si>
    <t>040200562179</t>
  </si>
  <si>
    <t>СПК Семь озер</t>
  </si>
  <si>
    <t>Юбилейная ул, д. 1, кв. 1</t>
  </si>
  <si>
    <t>0401001650</t>
  </si>
  <si>
    <t>ИП Мугурашева Инна Николаевна</t>
  </si>
  <si>
    <t>Коммунальная ул, д. 7</t>
  </si>
  <si>
    <t>040101186269</t>
  </si>
  <si>
    <t>ИП Якова Александра Маковна глава КФХ</t>
  </si>
  <si>
    <t>Набережная ул, д. 42</t>
  </si>
  <si>
    <t>040401060570</t>
  </si>
  <si>
    <t>ИП Русланов Ельдар Русланович глава КФХ</t>
  </si>
  <si>
    <t>040101804099</t>
  </si>
  <si>
    <t>ИП Касенов Искандер Куралганович Глава КФХ</t>
  </si>
  <si>
    <t>Междуреченская ул, д. 9, кв. 2</t>
  </si>
  <si>
    <t>040101397460</t>
  </si>
  <si>
    <t>ИП Карыбаева Гульжас Кайырбековна Глава КФХ</t>
  </si>
  <si>
    <t>Карамаева ул, д. 8</t>
  </si>
  <si>
    <t>040100541930</t>
  </si>
  <si>
    <t>ИП Таркрашева Чечек Аткыровна глава КФХ</t>
  </si>
  <si>
    <t>Победы ул, д. 20</t>
  </si>
  <si>
    <t>040866883440</t>
  </si>
  <si>
    <t>ИП Чочкина Оксана Константиновна Глава КФХ</t>
  </si>
  <si>
    <t>Божулан-Оозы ул, д. 42</t>
  </si>
  <si>
    <t>040401535792</t>
  </si>
  <si>
    <t>ИП Куюков Алексей Ильич, глава КФХ</t>
  </si>
  <si>
    <t>Аэропортная ул, д. 9</t>
  </si>
  <si>
    <t>040201011953</t>
  </si>
  <si>
    <t>ИП Тадыкин Лазарь Алексеевич глава КФХ</t>
  </si>
  <si>
    <t>Подгорная ул, д. 21</t>
  </si>
  <si>
    <t>040101777102</t>
  </si>
  <si>
    <t>ИП Енчинов Лазарь Сергеевич</t>
  </si>
  <si>
    <t>040400015053</t>
  </si>
  <si>
    <t>ИП Чымынов Амыр Трифонович, глава КФХ</t>
  </si>
  <si>
    <t>Алтын-Кольская ул, д. 21</t>
  </si>
  <si>
    <t>040101829103</t>
  </si>
  <si>
    <t>ИП Чейнин Александр Иванович, Глава КФХ</t>
  </si>
  <si>
    <t>Вагаевой А.К. ул, д. 33</t>
  </si>
  <si>
    <t>040200523250</t>
  </si>
  <si>
    <t>ИП Щербаков Сергей Михайлович глава КФХ</t>
  </si>
  <si>
    <t>Партизанская ул, д. 71</t>
  </si>
  <si>
    <t>040401755406</t>
  </si>
  <si>
    <t>ИП Сортоев Александр Иванович, глава КФХ</t>
  </si>
  <si>
    <t>Трактовая ул, д. 17</t>
  </si>
  <si>
    <t>040400940340</t>
  </si>
  <si>
    <t>ИП Курманов Чингиз Анатольевич глава КФХ</t>
  </si>
  <si>
    <t>040102759402</t>
  </si>
  <si>
    <t>ИП Тадышева Галина Игнатьевна глава КФХ</t>
  </si>
  <si>
    <t>Кокышева ул, д. 12</t>
  </si>
  <si>
    <t>040200035503</t>
  </si>
  <si>
    <t>ИП Петпенекова Анджела Ивановна Глава КФХ</t>
  </si>
  <si>
    <t>Богатырская ул</t>
  </si>
  <si>
    <t>040200878895</t>
  </si>
  <si>
    <t>Индивидуальный предприниматель Глава крестьянского(фермерского) хозяйства Алушкина Лариса Леонидовна</t>
  </si>
  <si>
    <t>Трактовая ул, д. 28</t>
  </si>
  <si>
    <t>040400826703</t>
  </si>
  <si>
    <t>ИП Кыбыев Эркемен Михайлович Глава КФХ</t>
  </si>
  <si>
    <t>Кызыл-Тан ул, д. 26</t>
  </si>
  <si>
    <t>040401188700</t>
  </si>
  <si>
    <t>ИП Чалчиков Константин Викторович Глава КФХ</t>
  </si>
  <si>
    <t>Новая ул</t>
  </si>
  <si>
    <t>040101617660</t>
  </si>
  <si>
    <t>ИП Кужлекова Любовь Владимировна глава КФХ</t>
  </si>
  <si>
    <t>Кучияк ул, д. 2</t>
  </si>
  <si>
    <t>041000321308</t>
  </si>
  <si>
    <t>ИП Ебечеков Василий  Юрьевич Глава КФХ</t>
  </si>
  <si>
    <t>Бешпельтир с</t>
  </si>
  <si>
    <t>Уйтушкенская ул, д. 3</t>
  </si>
  <si>
    <t>041000413502</t>
  </si>
  <si>
    <t>ИП Хабарова Снежана Антиповна</t>
  </si>
  <si>
    <t>Алгаирская ул, д. 146</t>
  </si>
  <si>
    <t>040600069289</t>
  </si>
  <si>
    <t>ИП Кыйгасов Эркеш Тосорович глава КФХ</t>
  </si>
  <si>
    <t>Ленинская ул, д. 84</t>
  </si>
  <si>
    <t>040300880954</t>
  </si>
  <si>
    <t>ИП Кабарчин Эдуард Николаевич глава КФХ</t>
  </si>
  <si>
    <t>Черемушки ул, д. 2</t>
  </si>
  <si>
    <t>040600356798</t>
  </si>
  <si>
    <t>ИП Каткова Альбина Викторовна глава КФХ</t>
  </si>
  <si>
    <t>Центральная ул, д. 29/1</t>
  </si>
  <si>
    <t>040300164140</t>
  </si>
  <si>
    <t>ИП Язакчинов Родион Никитович Глава КФХ</t>
  </si>
  <si>
    <t>Карьерная ул, д. 12</t>
  </si>
  <si>
    <t>040101422660</t>
  </si>
  <si>
    <t>ИП Бельчекова Элен Сергеевна глава КФХ</t>
  </si>
  <si>
    <t>Туймечекова ул, д. 24</t>
  </si>
  <si>
    <t>040301772285</t>
  </si>
  <si>
    <t>ИП Чичинов Олег Владимирович глава КФХ</t>
  </si>
  <si>
    <t>Молодежная ул, д. 10/2</t>
  </si>
  <si>
    <t>040601567150</t>
  </si>
  <si>
    <t>ИП Берсимбаева Бийханум Есболовна, глава КФХ</t>
  </si>
  <si>
    <t>Кожабаева ул, д. 36а</t>
  </si>
  <si>
    <t>041104752764</t>
  </si>
  <si>
    <t>ИП Содоева Бабый Кулейтовна Глава КФХ</t>
  </si>
  <si>
    <t>Имени Кокышева Л.В. ул, д. 4</t>
  </si>
  <si>
    <t>Зеленая ул, д. 40</t>
  </si>
  <si>
    <t>ООО Уч Сумер</t>
  </si>
  <si>
    <t>0401007349</t>
  </si>
  <si>
    <t>ИП Меркитов Александр Иванович</t>
  </si>
  <si>
    <t>040600623443</t>
  </si>
  <si>
    <t>ИП Зияданов Эдуард Аскерович Глава КФХ</t>
  </si>
  <si>
    <t>Междуреченская ул, д. 35</t>
  </si>
  <si>
    <t>040100523338</t>
  </si>
  <si>
    <t>ИП Ауганбаева Марина Мажеткановна Глава КФХ</t>
  </si>
  <si>
    <t>Тобелер с</t>
  </si>
  <si>
    <t>60 лет СССР ул, д. 11</t>
  </si>
  <si>
    <t>040101306946</t>
  </si>
  <si>
    <t>ИП Тельбеков Айастан Альбертович глава КФХ</t>
  </si>
  <si>
    <t>041108166954</t>
  </si>
  <si>
    <t>ИП Мусатаева  Айымжан Биржановна Глава КФХ</t>
  </si>
  <si>
    <t>040101295934</t>
  </si>
  <si>
    <t>ИП Адыякова Нина Николаевна глава КФХ</t>
  </si>
  <si>
    <t>Родниковая ул, д. 2</t>
  </si>
  <si>
    <t>040401073403</t>
  </si>
  <si>
    <t>ИП Батыров Кунболат Толеубекович, глава КФХ</t>
  </si>
  <si>
    <t>Солнечная ул, д. 6/1</t>
  </si>
  <si>
    <t>040101552010</t>
  </si>
  <si>
    <t>ИП Мендин Раджи Николаевич глава КФХ</t>
  </si>
  <si>
    <t>040300629250</t>
  </si>
  <si>
    <t>ИП Казанцев Иван Николаевич</t>
  </si>
  <si>
    <t>Заводская ул, д. 7, кв. 2</t>
  </si>
  <si>
    <t>040301028005</t>
  </si>
  <si>
    <t>ИП Акчин Аржан Абрамович глава КФХ</t>
  </si>
  <si>
    <t>Молодежная ул, д. 53</t>
  </si>
  <si>
    <t>040200180740</t>
  </si>
  <si>
    <t>ИП Епкин Николай Майманович глава КФХ</t>
  </si>
  <si>
    <t>040400041293</t>
  </si>
  <si>
    <t>ИП Тадышева Аржана Юрьевна Глава КФХ</t>
  </si>
  <si>
    <t>040102494749</t>
  </si>
  <si>
    <t>ИП Медведев Юрий  Иванович, глава КФХ</t>
  </si>
  <si>
    <t>Талица с</t>
  </si>
  <si>
    <t>040300009360</t>
  </si>
  <si>
    <t>ИП Бельбеков Анатолий Васильевич гл кфх</t>
  </si>
  <si>
    <t>040500146162</t>
  </si>
  <si>
    <t>ИП Ардиматов Вадим Юрьевич, глава КФХ</t>
  </si>
  <si>
    <t>Куюс с</t>
  </si>
  <si>
    <t>Центральная ул, д. 64</t>
  </si>
  <si>
    <t>041000374420</t>
  </si>
  <si>
    <t>ИП Самашева Бибигуль Кажмухановна Глава КФХ</t>
  </si>
  <si>
    <t>040102224333</t>
  </si>
  <si>
    <t>ИП Карманова Галина Петровна Глава КФХ</t>
  </si>
  <si>
    <t>Мира ул, д. 46</t>
  </si>
  <si>
    <t>040300138541</t>
  </si>
  <si>
    <t>ИП Шонкоров Аткыр Александрович Глава КФХ</t>
  </si>
  <si>
    <t>Центральная ул, д. 21</t>
  </si>
  <si>
    <t>040501083998</t>
  </si>
  <si>
    <t>ИП Будыков Виктор Александрович Глава КФХ</t>
  </si>
  <si>
    <t>Мира ул, д. 37</t>
  </si>
  <si>
    <t>040300136921</t>
  </si>
  <si>
    <t>ИП Матыев Ренат Сергеевич Глава КФХ</t>
  </si>
  <si>
    <t>Заречная ул, д. 38</t>
  </si>
  <si>
    <t>040101267863</t>
  </si>
  <si>
    <t>ИП Дедеев Анчы Викторович Глава КФХ</t>
  </si>
  <si>
    <t>041105967392</t>
  </si>
  <si>
    <t>ИП Казанцев Олег Николаевич, глава КФХ</t>
  </si>
  <si>
    <t>Колхозная ул, д. 20</t>
  </si>
  <si>
    <t>040301172908</t>
  </si>
  <si>
    <t>ИП Туркушев Алексей Николаевич Глава КФХ</t>
  </si>
  <si>
    <t>Советская ул, д. 20</t>
  </si>
  <si>
    <t>040301423380</t>
  </si>
  <si>
    <t>ИП Артушева Алина Владимировна глава КФХ</t>
  </si>
  <si>
    <t>Агина Ч.К. ул, д. 35</t>
  </si>
  <si>
    <t>040301053040</t>
  </si>
  <si>
    <t>ИП Кудирмекова Айсура Сергеевна Глава КФХ</t>
  </si>
  <si>
    <t>041107081539</t>
  </si>
  <si>
    <t>ИП Арбаков Амир Тимофеевич, глава КФХ</t>
  </si>
  <si>
    <t>Советская ул, д. 74</t>
  </si>
  <si>
    <t>040300565448</t>
  </si>
  <si>
    <t>ИП Быкина Вера Николаевна глава КФХ</t>
  </si>
  <si>
    <t>Кирова ул, д. 8</t>
  </si>
  <si>
    <t>040500239240</t>
  </si>
  <si>
    <t>ИП Телетов Айдар Эдуардович Глава КФХ</t>
  </si>
  <si>
    <t>Октябрьский пер, д. 1</t>
  </si>
  <si>
    <t>040102428954</t>
  </si>
  <si>
    <t>ИП Иванов Айас Валерьевич, глава КФХ</t>
  </si>
  <si>
    <t>Чуйская ул, д. 41</t>
  </si>
  <si>
    <t>040101553078</t>
  </si>
  <si>
    <t>СПК Кок-Су</t>
  </si>
  <si>
    <t>0401006867</t>
  </si>
  <si>
    <t>ИП Акчинов Евгений Юрьевич глава КФХ</t>
  </si>
  <si>
    <t>Энергетиков ул, д. 25</t>
  </si>
  <si>
    <t>040100622508</t>
  </si>
  <si>
    <t>ИП Имамагизамов Жумабай Базарович глава КФХ</t>
  </si>
  <si>
    <t>Дружбы ул, д. 30</t>
  </si>
  <si>
    <t>040100258908</t>
  </si>
  <si>
    <t>ИП Мекетаева Клара Джуниспековна глава КФХ</t>
  </si>
  <si>
    <t>040101016154</t>
  </si>
  <si>
    <t>ИП Телесов Гарий Джолдосович Глава КФХ</t>
  </si>
  <si>
    <t>040101105534</t>
  </si>
  <si>
    <t>ИП Канарин Алексей Николаевич глава КФХ</t>
  </si>
  <si>
    <t>Советская ул, д. 13</t>
  </si>
  <si>
    <t>040300258359</t>
  </si>
  <si>
    <t>ИП Соколова Антонина Ивановна, глава КФХ</t>
  </si>
  <si>
    <t>040500924454</t>
  </si>
  <si>
    <t>ИП Егармин Александр Петрович глава КФХ</t>
  </si>
  <si>
    <t>220452878649</t>
  </si>
  <si>
    <t>ИП Машкаков Виктор Анатольевич Глава КФХ</t>
  </si>
  <si>
    <t>Центральная ул, д. 25</t>
  </si>
  <si>
    <t>040101604808</t>
  </si>
  <si>
    <t>ИП Тыдынов Сергей Анатольевич Глава КФХ</t>
  </si>
  <si>
    <t>Западная ул, д. 3</t>
  </si>
  <si>
    <t>040102750978</t>
  </si>
  <si>
    <t>ИП Семендеев Станислав Сергеевич</t>
  </si>
  <si>
    <t>Дорожная ул, д. 2, кв. 2</t>
  </si>
  <si>
    <t>040200658219</t>
  </si>
  <si>
    <t>ИП Карабашев Александр Валерьевич глава КФХ</t>
  </si>
  <si>
    <t>Подгорная ул, д. 12</t>
  </si>
  <si>
    <t>040102741420</t>
  </si>
  <si>
    <t>ИП Олчонов Эркин Валерьевич Глава КФХ</t>
  </si>
  <si>
    <t>040200388812</t>
  </si>
  <si>
    <t>ИП Мандаев  Эркин  Александрович глава КФХ</t>
  </si>
  <si>
    <t>Кокышева ул, д. 7, кв. 2</t>
  </si>
  <si>
    <t>040200072590</t>
  </si>
  <si>
    <t>ИП Мамаков Андрей Моисеевич глава КФХ</t>
  </si>
  <si>
    <t>Куюкова ул, д. 42</t>
  </si>
  <si>
    <t>040200569865</t>
  </si>
  <si>
    <t>ИП Лапшина Клавдия Тураровна Глава КФХ</t>
  </si>
  <si>
    <t>Керексибесовой ул, д. 24</t>
  </si>
  <si>
    <t>040100453507</t>
  </si>
  <si>
    <t>ИП Джадранов Биржан Имантаевич глава КФХ</t>
  </si>
  <si>
    <t>2-я Заречная ул, д. 2, кв. а</t>
  </si>
  <si>
    <t>040100140247</t>
  </si>
  <si>
    <t>ИП Чулунов  Артур Кириллович глава КФХ</t>
  </si>
  <si>
    <t>Заречная ул, д. 21</t>
  </si>
  <si>
    <t>040200417189</t>
  </si>
  <si>
    <t>ИП Карманов Амаду Николаевич, глава КФХ</t>
  </si>
  <si>
    <t>040866889610</t>
  </si>
  <si>
    <t>ИП Колпашников Александр Николаевич глава КФХ</t>
  </si>
  <si>
    <t>Центральный пер, д. 5</t>
  </si>
  <si>
    <t>040800376992</t>
  </si>
  <si>
    <t>ИП Попова Надежда Георгиевна глава КФХ</t>
  </si>
  <si>
    <t>Октябрьская ул, д. 13, кв. 1</t>
  </si>
  <si>
    <t>040500790810</t>
  </si>
  <si>
    <t>ИП Яндыков Алексей Николаевич, глава КФХ</t>
  </si>
  <si>
    <t>Гагарина Ю.А. ул, д. 12</t>
  </si>
  <si>
    <t>040301338487</t>
  </si>
  <si>
    <t>ИП Тайлунов Арутай Артурович Глава КФХ</t>
  </si>
  <si>
    <t>Бадыма ул, д. 36</t>
  </si>
  <si>
    <t>040102031660</t>
  </si>
  <si>
    <t>ИП Сергеев Евгений Владимирович, глава КФХ</t>
  </si>
  <si>
    <t>041105302550</t>
  </si>
  <si>
    <t>КХ Уч-Сумер</t>
  </si>
  <si>
    <t>Победы ул, д. 14а</t>
  </si>
  <si>
    <t>0404001472</t>
  </si>
  <si>
    <t>ИП Енчинов Андрей Иванович Глава КФХ</t>
  </si>
  <si>
    <t>Полевая ул, д. 23</t>
  </si>
  <si>
    <t>040300963784</t>
  </si>
  <si>
    <t>ИП Джаркинов Еркебулан Кайырбекович Глава КФХ</t>
  </si>
  <si>
    <t>040100412902</t>
  </si>
  <si>
    <t>ИП Бейсембинова Наринэ Миграновна Глава КФХ</t>
  </si>
  <si>
    <t>040101329735</t>
  </si>
  <si>
    <t>ИП Давыдова Ирина Валерьевна глава КФХ</t>
  </si>
  <si>
    <t>Центральная ул, д. 18</t>
  </si>
  <si>
    <t>040601186468</t>
  </si>
  <si>
    <t>ИП Тихонов Владислав Александрович Глава КФХ</t>
  </si>
  <si>
    <t>Самтаева ул, д. 3, кв. 1</t>
  </si>
  <si>
    <t>040100705338</t>
  </si>
  <si>
    <t>ИП Кужаев Алексей Федорович глава КФХ</t>
  </si>
  <si>
    <t>Молодежная ул, д. 24</t>
  </si>
  <si>
    <t>040400075920</t>
  </si>
  <si>
    <t>ИП Кеденова Светлана Егоровна Глава КФХ</t>
  </si>
  <si>
    <t>Мира ул, д. 11, кв. 1</t>
  </si>
  <si>
    <t>040300144633</t>
  </si>
  <si>
    <t>ИП Какпаков Чечен Александрович ГКФХ</t>
  </si>
  <si>
    <t>Энергетиков ул, д. 1</t>
  </si>
  <si>
    <t>041105571513</t>
  </si>
  <si>
    <t>ИП Челчугашева Алтынай Ивановна Глава КФХ</t>
  </si>
  <si>
    <t>040200919277</t>
  </si>
  <si>
    <t>ИП Чалчиков Мерген Иванович Глава КФХ</t>
  </si>
  <si>
    <t>Мира ул, д. 1</t>
  </si>
  <si>
    <t>040200390748</t>
  </si>
  <si>
    <t>ИП Андадиков Айдын Игоревич Глава КФХ</t>
  </si>
  <si>
    <t>040102852257</t>
  </si>
  <si>
    <t>ИП Чендеков Эркин Сергеевич глава КФХ</t>
  </si>
  <si>
    <t>Шибертинская ул, д. 53</t>
  </si>
  <si>
    <t>040866762117</t>
  </si>
  <si>
    <t>ИП Чурчутов Ренат Александрович глава КФХ</t>
  </si>
  <si>
    <t>Мира ул, д. 2</t>
  </si>
  <si>
    <t>040101423939</t>
  </si>
  <si>
    <t>ИП Табадяков Марат Андреевич глава кфх</t>
  </si>
  <si>
    <t>Калбажакская ул, д. 34</t>
  </si>
  <si>
    <t>041000601841</t>
  </si>
  <si>
    <t>ИП Акчина Ирина Кирилловна глава КФХ</t>
  </si>
  <si>
    <t>Вагаевой А.К. ул, д. 5</t>
  </si>
  <si>
    <t>040200191982</t>
  </si>
  <si>
    <t>ИП Токоеков Александр Георгиевич глава КФХ</t>
  </si>
  <si>
    <t>Набережная ул, д. 18</t>
  </si>
  <si>
    <t>040200832280</t>
  </si>
  <si>
    <t>ИП Комаров Виталий Владимирович</t>
  </si>
  <si>
    <t>Школьный пер, д. 2</t>
  </si>
  <si>
    <t>040601080380</t>
  </si>
  <si>
    <t>ИП Захариев Куатбек Сергеевич, глава КФХ</t>
  </si>
  <si>
    <t>Междуреченская ул, д. 45</t>
  </si>
  <si>
    <t>040100921032</t>
  </si>
  <si>
    <t>ИП Тудуева Айсулу Яковлевна глава КФХ</t>
  </si>
  <si>
    <t>Кара Кобы с</t>
  </si>
  <si>
    <t>Шоссейная ул, д. 32</t>
  </si>
  <si>
    <t>041102701027</t>
  </si>
  <si>
    <t>ИП Тыдыков Валерий Михайлович глава КФХ</t>
  </si>
  <si>
    <t>Верх-Анос п</t>
  </si>
  <si>
    <t>041000561003</t>
  </si>
  <si>
    <t>ИП Тобоев Сергей Кузьмич глава КФХ</t>
  </si>
  <si>
    <t>040400611592</t>
  </si>
  <si>
    <t>ИП Кыпчаков Борис Егорович глава КФХ</t>
  </si>
  <si>
    <t>Молодежная ул, д. 20</t>
  </si>
  <si>
    <t>040400404557</t>
  </si>
  <si>
    <t>ИП Кабдолов  Айбек Зарылбаевич</t>
  </si>
  <si>
    <t>Солнечная ул, д. 6, кв. 1</t>
  </si>
  <si>
    <t>040100815676</t>
  </si>
  <si>
    <t>ИП Бейсембинова Фарида Сабитжановна</t>
  </si>
  <si>
    <t>Пограничная ул, д. 10</t>
  </si>
  <si>
    <t>040100004558</t>
  </si>
  <si>
    <t>ИП Махметова Гулимжан Станиславовна глава КФХ</t>
  </si>
  <si>
    <t>Новая ул, д. 8</t>
  </si>
  <si>
    <t>040101571743</t>
  </si>
  <si>
    <t>ИП Камитова Гульсат Тулькибаевна глава КФХ</t>
  </si>
  <si>
    <t>040101657077</t>
  </si>
  <si>
    <t>ИП Кожанов Даурен Алтаевич</t>
  </si>
  <si>
    <t>Луговая ул, д. 1</t>
  </si>
  <si>
    <t>040101077693</t>
  </si>
  <si>
    <t>ИП Умербеков Тимур Викторович глава КФХ</t>
  </si>
  <si>
    <t>Елеусова ул, д. 26, кв. 1</t>
  </si>
  <si>
    <t>040301599023</t>
  </si>
  <si>
    <t>ИП Хамитова Ментай Дакановна</t>
  </si>
  <si>
    <t>Междуреченская ул, д. 41</t>
  </si>
  <si>
    <t>040100950876</t>
  </si>
  <si>
    <t>ИП Карменов Ержан Рыспаевич глава КФХ</t>
  </si>
  <si>
    <t>Степная ул, д. 14</t>
  </si>
  <si>
    <t>040101001609</t>
  </si>
  <si>
    <t>ИП Темдеков  Эдуард Акчабаевич, глава КФХ</t>
  </si>
  <si>
    <t>040400339555</t>
  </si>
  <si>
    <t>ИП Куттубаев Сеил Бижуманович, глава КФХ</t>
  </si>
  <si>
    <t>Первостроителей ул, д. 26</t>
  </si>
  <si>
    <t>040100812530</t>
  </si>
  <si>
    <t>ИП Нуртазанова Жанаргуль Болаткановна глава КФХ</t>
  </si>
  <si>
    <t>Е.Джумаканова ул, д. 16</t>
  </si>
  <si>
    <t>040101080181</t>
  </si>
  <si>
    <t>Ип Аспанова Ирина Викторовна гл кфх</t>
  </si>
  <si>
    <t>С.Этенова ул, д. 6</t>
  </si>
  <si>
    <t>040400213320</t>
  </si>
  <si>
    <t>ИП Тайленкунов Алексей Торбокович Глава КФХ</t>
  </si>
  <si>
    <t>040100899299</t>
  </si>
  <si>
    <t>ИП Макарьева Анна Сергеевна Глава КФХ</t>
  </si>
  <si>
    <t>Космонавтов ул, д. 2</t>
  </si>
  <si>
    <t>040401308535</t>
  </si>
  <si>
    <t>ИП Бегенов Аманжол Бейсенканович</t>
  </si>
  <si>
    <t>Междуреченская ул, д. 4</t>
  </si>
  <si>
    <t>040100701950</t>
  </si>
  <si>
    <t>ИП Анасов Игорь Владимирович глава КФХ</t>
  </si>
  <si>
    <t>040301371371</t>
  </si>
  <si>
    <t>ИП Модоров Валерий Николаевич глава КФХ</t>
  </si>
  <si>
    <t>041103079232</t>
  </si>
  <si>
    <t>СПоК Горная Ферма</t>
  </si>
  <si>
    <t>Пекарский пер, д. 4а</t>
  </si>
  <si>
    <t>0400007473</t>
  </si>
  <si>
    <t>ИП Толбина Галина Борисовна Глава КФХ</t>
  </si>
  <si>
    <t>Советская ул, д. 226, кв. 2</t>
  </si>
  <si>
    <t>040500043505</t>
  </si>
  <si>
    <t>ИП Матина Лидия Семеновна Глава КФХ</t>
  </si>
  <si>
    <t>Чапаева ул, д. 7</t>
  </si>
  <si>
    <t>040300504798</t>
  </si>
  <si>
    <t>Центральная ул, д. 47</t>
  </si>
  <si>
    <t>ООО КЭП</t>
  </si>
  <si>
    <t>0403005844</t>
  </si>
  <si>
    <t>ИП Беляева Ася Владимировна Глава КФХ</t>
  </si>
  <si>
    <t>Партизанская ул, д. 28</t>
  </si>
  <si>
    <t>040866749123</t>
  </si>
  <si>
    <t>ИП Келюев Аргымак Алексеевич глава КФХ</t>
  </si>
  <si>
    <t>Кирпичная ул, д. 12</t>
  </si>
  <si>
    <t>040301935010</t>
  </si>
  <si>
    <t>ИП Байтушкина Анастасия Олеговна Глава КФХ</t>
  </si>
  <si>
    <t>Акташ с</t>
  </si>
  <si>
    <t>Крайняя ул, д. 16</t>
  </si>
  <si>
    <t>040101697721</t>
  </si>
  <si>
    <t>ИП Елеусов Мерген Куатбекович Глава КФХ</t>
  </si>
  <si>
    <t>Центральная ул, д. 54, кв. 2</t>
  </si>
  <si>
    <t>040300300314</t>
  </si>
  <si>
    <t>ИП Кунчукова Татьяна Ивановна Глава КФХ</t>
  </si>
  <si>
    <t>Бадыма ул, д. 34, кв. 1</t>
  </si>
  <si>
    <t>040100144403</t>
  </si>
  <si>
    <t>ИП Потпоков Василий Валерьевич, глава КФХ</t>
  </si>
  <si>
    <t>040100988816</t>
  </si>
  <si>
    <t>ИП Копчаков Павел Васильевич глава КФХ</t>
  </si>
  <si>
    <t>Гуляева ул, д. 2, кв. 1</t>
  </si>
  <si>
    <t>040600547062</t>
  </si>
  <si>
    <t>ИП Майманов Валерий Ялбагаевич глава КФХ</t>
  </si>
  <si>
    <t>Курунда п</t>
  </si>
  <si>
    <t>040600630345</t>
  </si>
  <si>
    <t>ИП Дагистанов Джумаш Дагистанович глава КФХ</t>
  </si>
  <si>
    <t>Восточная ул, д. 11</t>
  </si>
  <si>
    <t>040100235587</t>
  </si>
  <si>
    <t>ИП Яграшева Айжана Николаевна Глава КФХ</t>
  </si>
  <si>
    <t>Улагашева ул, д. 21</t>
  </si>
  <si>
    <t>040301196747</t>
  </si>
  <si>
    <t>ИП Жапаров Биржан Даулетпекович глава КФХ</t>
  </si>
  <si>
    <t>Карьерная ул, д. 9</t>
  </si>
  <si>
    <t>040100731578</t>
  </si>
  <si>
    <t>ИП Чуу Роза Анатольевна глава КФХ</t>
  </si>
  <si>
    <t>Новая ул, д. 11</t>
  </si>
  <si>
    <t>040102238600</t>
  </si>
  <si>
    <t>ИП Топчин Эмурад Геннадьевич Глава КФХ</t>
  </si>
  <si>
    <t>Заречная ул, д. 12</t>
  </si>
  <si>
    <t>040102468114</t>
  </si>
  <si>
    <t>ИП Алексеев Эркемен Маевич глава КФХ</t>
  </si>
  <si>
    <t>040300103563</t>
  </si>
  <si>
    <t>ИП Бекеева Гульнур Григорьевна, глава КФХ</t>
  </si>
  <si>
    <t>Коммунальная ул, д. 14</t>
  </si>
  <si>
    <t>041101424148</t>
  </si>
  <si>
    <t xml:space="preserve"> ___________________
                                                                                 м.п</t>
  </si>
  <si>
    <t>и предпринимательства Республики Алтай"</t>
  </si>
  <si>
    <t>№ общий СМСП</t>
  </si>
  <si>
    <t xml:space="preserve">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</si>
  <si>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Реестр получателей государственной поддержки за 2019 год</t>
    </r>
  </si>
  <si>
    <t>Микрокредитная компания Автономное муниципальное учреждение «Центр поддержки предпринимательства» МО «Усть-Коксинский район» РА</t>
  </si>
  <si>
    <t xml:space="preserve">Микрокредитная компания, некоммерческая организация "Фонд поддержки малого и среднего предпринимательства Республики Алтай" </t>
  </si>
  <si>
    <t xml:space="preserve">Министерство сельского хозяйства Республики Алтай </t>
  </si>
  <si>
    <t>ИП Баранчиков Владимир Очурович гл кфх</t>
  </si>
  <si>
    <t>Центральная ул, д. 9, кв. 1</t>
  </si>
  <si>
    <t>040400364801</t>
  </si>
  <si>
    <t>ИП Кудюшева Виктория Робертиновна глава КФХ</t>
  </si>
  <si>
    <t>Заречная ул, д. 8</t>
  </si>
  <si>
    <t>040200824716</t>
  </si>
  <si>
    <t>Центральная ул, д. 14</t>
  </si>
  <si>
    <t>ИП Алексеева Ая Алпыевна глава КФХ</t>
  </si>
  <si>
    <t>Тан-Чолмон ул, д. 42, кв. 1</t>
  </si>
  <si>
    <t>040300115752</t>
  </si>
  <si>
    <t>ИП Имамадиев Кайрым Оразович глава КФХ</t>
  </si>
  <si>
    <t>040101524013</t>
  </si>
  <si>
    <t>ИП Шкакова  Ольга  Ивановна  глава КФХ</t>
  </si>
  <si>
    <t>Шуклина ул, д. 15</t>
  </si>
  <si>
    <t>040300396373</t>
  </si>
  <si>
    <t>ИП Мещерягина Вера Яланчиковна глава КФХ</t>
  </si>
  <si>
    <t>Центральная ул, д. 55</t>
  </si>
  <si>
    <t>040300539776</t>
  </si>
  <si>
    <t>ИП Каткова Елена Валерьевна</t>
  </si>
  <si>
    <t>040300597217</t>
  </si>
  <si>
    <t>ИП Есенжаров Жазылтай Ерсайынович глава КФХ</t>
  </si>
  <si>
    <t>Центральная ул, д. 28, кв. 2</t>
  </si>
  <si>
    <t>040101014213</t>
  </si>
  <si>
    <t>ИП Иташев Сунер Сергеевич, глава КФХ</t>
  </si>
  <si>
    <t>041105631709</t>
  </si>
  <si>
    <t>ИП Мурзагалиева Гулхат Асылдосовна Глава КФХ</t>
  </si>
  <si>
    <t>040102409479</t>
  </si>
  <si>
    <t>ИП Турканов Жанибек Кинаубаевич Глава КФХ</t>
  </si>
  <si>
    <t>Новая ул, д. 1</t>
  </si>
  <si>
    <t>040100251074</t>
  </si>
  <si>
    <t>ИП Самашева Мейримгуль Ауельхановна Глава КФХ</t>
  </si>
  <si>
    <t>Войсковая ул, д. 1</t>
  </si>
  <si>
    <t>040102559682</t>
  </si>
  <si>
    <t>ИП Мюнчинов Валерий Юрьевич глава КФХ</t>
  </si>
  <si>
    <t>Богатырская ул, д. 37</t>
  </si>
  <si>
    <t>040200427437</t>
  </si>
  <si>
    <t>ИП Кульдин Алмат Валентинович глава КФХ</t>
  </si>
  <si>
    <t>040301666030</t>
  </si>
  <si>
    <t>ИП Байталаков Лев Танзасович глава КФХ</t>
  </si>
  <si>
    <t>040400095757</t>
  </si>
  <si>
    <t>ИП Нугуманов Сержан Анатольевич Глава КФХ</t>
  </si>
  <si>
    <t>Тобелерская ул, д. 14</t>
  </si>
  <si>
    <t>040100706211</t>
  </si>
  <si>
    <t>ИП Баушинова Салтанат Айткумаровна гл КФХ</t>
  </si>
  <si>
    <t>Комсомольская ул, д. 14</t>
  </si>
  <si>
    <t>040100263658</t>
  </si>
  <si>
    <t>ИП Камитов Айткабыл Бейсетаевич глава КФХ</t>
  </si>
  <si>
    <t>Кожабаева ул, д. 52, кв. 1</t>
  </si>
  <si>
    <t>040100938445</t>
  </si>
  <si>
    <t>ИП Мамин Андрей Александрович глава КФХ</t>
  </si>
  <si>
    <t>Заречная ул, д. 13, кв. 2</t>
  </si>
  <si>
    <t>040300592956</t>
  </si>
  <si>
    <t>ИП Калиева Бактыгуль Владимировна глава КФХ</t>
  </si>
  <si>
    <t>040101757762</t>
  </si>
  <si>
    <t>ИП Сапанова Марина Конистутовна Глава КФХ</t>
  </si>
  <si>
    <t>60 лет Победы ул, д. 56</t>
  </si>
  <si>
    <t>040100700682</t>
  </si>
  <si>
    <t>ИП Тужалов Эркин Борисович глава КФХ</t>
  </si>
  <si>
    <t>Богатырская ул, д. 53</t>
  </si>
  <si>
    <t>040102618987</t>
  </si>
  <si>
    <t>Агина Ч.К. ул, д. 5</t>
  </si>
  <si>
    <t>ИП Байталова Любовь Суртаевна Глава КФХ</t>
  </si>
  <si>
    <t>Береговая ул, д. 15</t>
  </si>
  <si>
    <t>040300027577</t>
  </si>
  <si>
    <t>ИП Туганбаев Вячеслав Альбекович глава КФХ</t>
  </si>
  <si>
    <t>Тан-Чолмон ул, д. 29</t>
  </si>
  <si>
    <t>040300620402</t>
  </si>
  <si>
    <t>ИП Есенжарова Риза Александровна глава КФХ</t>
  </si>
  <si>
    <t>Родниковая ул, д. 16</t>
  </si>
  <si>
    <t>040101220128</t>
  </si>
  <si>
    <t>ИП Кабин Аржан Петрович, глава КФХ</t>
  </si>
  <si>
    <t>Первомайская ул, д. 22, кв. 2</t>
  </si>
  <si>
    <t>040301102481</t>
  </si>
  <si>
    <t>ИП ГКФХ Баидалаков Аисур Николаевич</t>
  </si>
  <si>
    <t>040401198811</t>
  </si>
  <si>
    <t>ООО Эрчим</t>
  </si>
  <si>
    <t>Иня с</t>
  </si>
  <si>
    <t>Энергетиков ул, д. 8, кв. 1</t>
  </si>
  <si>
    <t>0404007072</t>
  </si>
  <si>
    <t>ИП Туткушева Светлана Николаевна глава КФХ</t>
  </si>
  <si>
    <t>Туткушева ул, д. 49</t>
  </si>
  <si>
    <t>040300289702</t>
  </si>
  <si>
    <t>ИП Белеков Эркеш  Алексеевич глава КФХ</t>
  </si>
  <si>
    <t>Катунская ул, д. 7</t>
  </si>
  <si>
    <t>040400032771</t>
  </si>
  <si>
    <t>ИП Чичияков Байрам Юрьевич, глава КФХ</t>
  </si>
  <si>
    <t>Молодежная ул, д. 6</t>
  </si>
  <si>
    <t>040400287610</t>
  </si>
  <si>
    <t>ИП Чедуров Виктор Александрович Глава КФХ</t>
  </si>
  <si>
    <t>Урсульская ул, д. 10</t>
  </si>
  <si>
    <t>040402631555</t>
  </si>
  <si>
    <t>ИП Чулунов Иван Юрьевич глава КФХ</t>
  </si>
  <si>
    <t>Пазырыкский пер, д. 1</t>
  </si>
  <si>
    <t>040102231235</t>
  </si>
  <si>
    <t>ИП Конушева Ольга Иосифовна Глава КФХ</t>
  </si>
  <si>
    <t>Юбилейная ул, д. 29</t>
  </si>
  <si>
    <t>040200111994</t>
  </si>
  <si>
    <t>ИП Тымыева Наталья Геннадьевна Глава КФХ</t>
  </si>
  <si>
    <t>Алтын-Кольская ул, д. 11</t>
  </si>
  <si>
    <t>040200517480</t>
  </si>
  <si>
    <t>ИП Озочин Денис Алексеевич Глава КФХ</t>
  </si>
  <si>
    <t>Школьная ул, д. 12, кв. 2</t>
  </si>
  <si>
    <t>040402568310</t>
  </si>
  <si>
    <t>ИП Бейсенбинова Гульзада Сабитжановна</t>
  </si>
  <si>
    <t>223202185950</t>
  </si>
  <si>
    <t>ИП Матов Альберт Мереевич Глава КФХ</t>
  </si>
  <si>
    <t>040400588791</t>
  </si>
  <si>
    <t>ИП Белекова Александра Бохтубаевна Глава КФХ</t>
  </si>
  <si>
    <t>Партизанская ул, д. 80</t>
  </si>
  <si>
    <t>040300773751</t>
  </si>
  <si>
    <t>ИП Джуманова Несибели Камбаровна глава КФХ</t>
  </si>
  <si>
    <t>Трактовая ул, д. 51</t>
  </si>
  <si>
    <t>040101113172</t>
  </si>
  <si>
    <t>ИП Масканов Александр Солтонович Глава КФХ</t>
  </si>
  <si>
    <t>Первостроителей ул, д. 27</t>
  </si>
  <si>
    <t>040200874629</t>
  </si>
  <si>
    <t>ИП Аспенбетов Ринат Серикболович Глава КФХ</t>
  </si>
  <si>
    <t>Дружбы ул, д. 3</t>
  </si>
  <si>
    <t>040101261830</t>
  </si>
  <si>
    <t>ИП Саксаев Ренат Валериевич глава КФХ</t>
  </si>
  <si>
    <t>Береговая ул, д. 23</t>
  </si>
  <si>
    <t>040200409082</t>
  </si>
  <si>
    <t>ИП Мамырбекова Кенже Сакишевна глава КФХ</t>
  </si>
  <si>
    <t>50 лет Победы ул, д. 2</t>
  </si>
  <si>
    <t>040100071473</t>
  </si>
  <si>
    <t>ИП Зияданов Алимбай Аскерович глава КФХ</t>
  </si>
  <si>
    <t>Абая ул, д. 42</t>
  </si>
  <si>
    <t>040100482561</t>
  </si>
  <si>
    <t>ИП Сатаев Бактихан Токтарханович, глава КФХ</t>
  </si>
  <si>
    <t>Сухой Лог ул, д. 3</t>
  </si>
  <si>
    <t>040100845751</t>
  </si>
  <si>
    <t>ИП Мышлакова Яна  Геннадьевна глава КФХ</t>
  </si>
  <si>
    <t>Набережная ул, д. 11</t>
  </si>
  <si>
    <t>040401127419</t>
  </si>
  <si>
    <t>ИП Алмадаков Евгений Александрович, глава КФХ</t>
  </si>
  <si>
    <t>Лесная ул, д. 27</t>
  </si>
  <si>
    <t>040100731715</t>
  </si>
  <si>
    <t>ИП Салманов Руслан Салманович Глава КФХ</t>
  </si>
  <si>
    <t>Советская ул, д. 1</t>
  </si>
  <si>
    <t>040400947401</t>
  </si>
  <si>
    <t>ИП Кыдыкова Лала Борисовна Глава КФХ</t>
  </si>
  <si>
    <t>Центральная ул</t>
  </si>
  <si>
    <t>040201000327</t>
  </si>
  <si>
    <t>ИП Енов Ирбизек Владимирович глава КФХ</t>
  </si>
  <si>
    <t>041100526404</t>
  </si>
  <si>
    <t>ИП Судуев Чингиз Танзанович, глава КФХ</t>
  </si>
  <si>
    <t>Нагорная ул, д. 7</t>
  </si>
  <si>
    <t>040400803600</t>
  </si>
  <si>
    <t>СПЗПК Народный</t>
  </si>
  <si>
    <t>Кузя с</t>
  </si>
  <si>
    <t>0401007050</t>
  </si>
  <si>
    <t>ИП Кызаев Сергей Владимирович Глава КФХ</t>
  </si>
  <si>
    <t>Школьная ул, д. 2а</t>
  </si>
  <si>
    <t>040900271217</t>
  </si>
  <si>
    <t>ИП Таханов Алдырбас Алешевич глава КФХ</t>
  </si>
  <si>
    <t>040101792982</t>
  </si>
  <si>
    <t>ИП Ойношев Роман Валерьевич Глава КФХ</t>
  </si>
  <si>
    <t>Кызыл-Тал ул, д. 15</t>
  </si>
  <si>
    <t>040501531907</t>
  </si>
  <si>
    <t>ИП Мендин Сурен Николаевич Глава КФХ</t>
  </si>
  <si>
    <t>Заречная ул, д. 1</t>
  </si>
  <si>
    <t>040300051876</t>
  </si>
  <si>
    <t>ИП Чилбаева Ия Ильинична Глава КФХ</t>
  </si>
  <si>
    <t>Самтаева ул, д. 3</t>
  </si>
  <si>
    <t>040101329414</t>
  </si>
  <si>
    <t>ИП Модорова Алтынай Васильевна Глава КФХ</t>
  </si>
  <si>
    <t>Октябрьская ул, д. 34</t>
  </si>
  <si>
    <t>040301228533</t>
  </si>
  <si>
    <t>ИП Калкин Евгений Львович Глава КФХ</t>
  </si>
  <si>
    <t>Тодубай ул, д. 3</t>
  </si>
  <si>
    <t>040401741139</t>
  </si>
  <si>
    <t>Индивидуальный предприниматель Глава крестьянского(фермерского) хозяйства Канарин Карим Михайлович</t>
  </si>
  <si>
    <t>Булундашева ул, д. 2а</t>
  </si>
  <si>
    <t>040300557599</t>
  </si>
  <si>
    <t>ИП Котонов Айлан Алексеевич Глава КФХ</t>
  </si>
  <si>
    <t>Тугамбаева ул, д. 13, кв. 1</t>
  </si>
  <si>
    <t>040403123240</t>
  </si>
  <si>
    <t>ИП Ябыева Алена Михайловна глава КФХ</t>
  </si>
  <si>
    <t>Им М.Ялбакова ул, д. 21</t>
  </si>
  <si>
    <t>040300520038</t>
  </si>
  <si>
    <t>ИП Ямаев Олег Еркинович глава КФХ</t>
  </si>
  <si>
    <t>Я.Бедюрова ул, д. 23</t>
  </si>
  <si>
    <t>040400603560</t>
  </si>
  <si>
    <t>ИП Федорова Надежда Николаевна</t>
  </si>
  <si>
    <t>Кайтанак с</t>
  </si>
  <si>
    <t>Новая ул, д. 5</t>
  </si>
  <si>
    <t>040600289855</t>
  </si>
  <si>
    <t>ИП Тыдыков Ирбис Борисович глава КФХ</t>
  </si>
  <si>
    <t>Центральная ул, д. 22а</t>
  </si>
  <si>
    <t>040866669291</t>
  </si>
  <si>
    <t>ИП Бабакова Наталья Васильевна глава КФХ</t>
  </si>
  <si>
    <t>040300567068</t>
  </si>
  <si>
    <t>ИП Талкыбаев Адар  Майрыкович глава КФХ</t>
  </si>
  <si>
    <t>040100275910</t>
  </si>
  <si>
    <t>Муниципальное автономное учреждение Микрокредитная компания "Центр поддержки предпринимательства", Турочакский район</t>
  </si>
  <si>
    <t>Договор займа №30/1 от 05.08.2019г.</t>
  </si>
  <si>
    <t>ИП Лазаренко Александр Александрович</t>
  </si>
  <si>
    <t>г.Горно-Алтайск</t>
  </si>
  <si>
    <t>Кош-Агачский р-он</t>
  </si>
  <si>
    <t>ИП ГКФХ Махметов Еркин Бакытович</t>
  </si>
  <si>
    <t>649780, Республика Алтай, Кош-Агачский р-он, с.Кош-Агач, ул. Трактовая, д.24</t>
  </si>
  <si>
    <t>Микро-финансовая поддержка</t>
  </si>
  <si>
    <t>микрозайм</t>
  </si>
  <si>
    <t>24 месяца</t>
  </si>
  <si>
    <t>Договор займа №31/1 от 07.08.2019г.</t>
  </si>
  <si>
    <t>649006, Республика Алтай, г.Горно-Алтайск, ул. Красноармейская, д.1 кв.40</t>
  </si>
  <si>
    <t>041104906510</t>
  </si>
  <si>
    <t>18 месяцев</t>
  </si>
  <si>
    <t>ИП Гречкин Александр Анреевич</t>
  </si>
  <si>
    <t>Договор аренды
от 19.08.2019</t>
  </si>
  <si>
    <t>649100, Республика Алтай, с. Майма, ул. Ленина, д. 32, кв. 2</t>
  </si>
  <si>
    <t>220455149010</t>
  </si>
  <si>
    <t>131,4 кв. м. (ул. Социалистическая, д. 34)</t>
  </si>
  <si>
    <t>49 лет</t>
  </si>
  <si>
    <t>МУ "Управление имущества, градостроительства и земельных отношений города Горно-Алтайска"</t>
  </si>
  <si>
    <t>ООО "Школьник"</t>
  </si>
  <si>
    <t>Город Горно-Алтайск</t>
  </si>
  <si>
    <t>649000, пер. Аптечный, д. 4</t>
  </si>
  <si>
    <t>0411005774</t>
  </si>
  <si>
    <t>муниципальная преференция</t>
  </si>
  <si>
    <t>32 кв. м. (пр. Коммустический, 18)</t>
  </si>
  <si>
    <t>11 месяцев</t>
  </si>
  <si>
    <t>ИП Ногоймонов Артур Александрович Глава КФХ</t>
  </si>
  <si>
    <t>Коммунальная ул, д. 3</t>
  </si>
  <si>
    <t>040102124995</t>
  </si>
  <si>
    <t>ИП Оспанов Динмухаммед Краевич Глава КФХ</t>
  </si>
  <si>
    <t>60 лет Победы ул, д. 42</t>
  </si>
  <si>
    <t>040100868477</t>
  </si>
  <si>
    <t>ИП Байталов Карчага Леонидович глава КФХ</t>
  </si>
  <si>
    <t>Октябрьская ул, д. 17</t>
  </si>
  <si>
    <t>040301740269</t>
  </si>
  <si>
    <t>ИП Каранова Айтолык Нурашитовна Глава КФХ</t>
  </si>
  <si>
    <t>Новая ул, д. 2</t>
  </si>
  <si>
    <t>040100738090</t>
  </si>
  <si>
    <t>Лесная ул, д. 4</t>
  </si>
  <si>
    <t>СППК "Чуй"</t>
  </si>
  <si>
    <t>Пограничная ул, д. 33</t>
  </si>
  <si>
    <t>0400011279</t>
  </si>
  <si>
    <t>ИП Глава КФХ Иртакова Айжана Андреевна</t>
  </si>
  <si>
    <t>ИП Котонова Лидия Полпоковна глава КФХ</t>
  </si>
  <si>
    <t>Центральная ул, д. 19а</t>
  </si>
  <si>
    <t>040301117174</t>
  </si>
  <si>
    <t>СПСК "Чергинский"</t>
  </si>
  <si>
    <t>Горького ул, д. 30</t>
  </si>
  <si>
    <t>0400007000</t>
  </si>
  <si>
    <t>ИП Мамыев Анчы Эдуардович глава КФХ</t>
  </si>
  <si>
    <t>Я.Бедюрова ул, д. 45</t>
  </si>
  <si>
    <t>041105578036</t>
  </si>
  <si>
    <t>ООО Альянс Проект</t>
  </si>
  <si>
    <t>Нагорная ул, д. 1</t>
  </si>
  <si>
    <t>0411135396</t>
  </si>
  <si>
    <t>ИП Чевалков Иван Викторович</t>
  </si>
  <si>
    <t>Лесная ул, д. 2, кв. 2</t>
  </si>
  <si>
    <t>040600108682</t>
  </si>
  <si>
    <t>Сельскохозяйственный потребительский перерабатывающий кооператив "Аяс-1"</t>
  </si>
  <si>
    <t>Советская ул, д. 52</t>
  </si>
  <si>
    <t>0411137114</t>
  </si>
  <si>
    <t>Утверждено                                                                                                                                                                 И.о.министра экономического развития и имущественных отношений                                             Республики Алтай                                                                                                                                                       Тупикин В.В. ___________________                                                                                                                                М.П.</t>
  </si>
  <si>
    <t>ИП Язарова Эркелей Александровна</t>
  </si>
  <si>
    <t>Договор займа №53/1 от 17.10.2019г.</t>
  </si>
  <si>
    <t>Договор займа №56/1 от 01.11.2019г.</t>
  </si>
  <si>
    <t>Договор займа №60/1 от 07.11.2019г.</t>
  </si>
  <si>
    <t>Договор займа №59/1 от 06.11.2019г.</t>
  </si>
  <si>
    <t>Договор займа №58/1 от 05.11.2019г.</t>
  </si>
  <si>
    <t>Договор займа №63/1 от 12.11.2019г.</t>
  </si>
  <si>
    <t>Договор займа №61/1 от 08.11.2019г.</t>
  </si>
  <si>
    <t>Договор займа №66/1 от 14.11.2019г.</t>
  </si>
  <si>
    <t>Договор займа №64/1 от 12.11.2019г.</t>
  </si>
  <si>
    <t>Договор займа №62/1 от 08.11.2019г.</t>
  </si>
  <si>
    <t>Договор займа №67/1 от 19.11.2019г.</t>
  </si>
  <si>
    <t>Договор займа №68/1 от 28.11.2019г.</t>
  </si>
  <si>
    <t>Договор займа №69/1 от 29.11.2019г.</t>
  </si>
  <si>
    <t>МКК "Фонд поддержки субъектов малого и среднего предпринимательства муниципального образования "Шебалинский район"</t>
  </si>
  <si>
    <t>400008766</t>
  </si>
  <si>
    <t>41105786808</t>
  </si>
  <si>
    <t>41105768206</t>
  </si>
  <si>
    <t>Согласовано и.о.директора ГБУ РА "Центр развития туризма и предпринимательства Республики Алтай"                            Мызин А.А. _____________________                                                            М.П.</t>
  </si>
  <si>
    <t xml:space="preserve">Министерство экономического развития и имущественных отношений Республики Алтай </t>
  </si>
  <si>
    <t>ИП Кручинкина О.В.</t>
  </si>
  <si>
    <t>041102760872</t>
  </si>
  <si>
    <t>ИП Кокушева Н.А.</t>
  </si>
  <si>
    <t>с. Усть-Кан</t>
  </si>
  <si>
    <t>ул. Школьная 3, кв. 10</t>
  </si>
  <si>
    <t>ул. Чорос-Гуркина 27, офис 223</t>
  </si>
  <si>
    <t>040400936657</t>
  </si>
  <si>
    <t>ИП Лукьянова Н.Г</t>
  </si>
  <si>
    <t>Усть-Коксинский</t>
  </si>
  <si>
    <t>с. Усть-Кокса</t>
  </si>
  <si>
    <t xml:space="preserve"> ул. Сухова, 43</t>
  </si>
  <si>
    <t>040600061956</t>
  </si>
  <si>
    <t>ИП Ойношева А.П.</t>
  </si>
  <si>
    <t>с. Шыргайту</t>
  </si>
  <si>
    <t>ул. Победы, д.11А</t>
  </si>
  <si>
    <t>041106889651</t>
  </si>
  <si>
    <t>ИП Федоров Сергей Александрович</t>
  </si>
  <si>
    <t>с. Арбайта</t>
  </si>
  <si>
    <t xml:space="preserve"> ул. Молодежная, 4</t>
  </si>
  <si>
    <t>540200461086</t>
  </si>
  <si>
    <t>СППК Эко-Продукт РА</t>
  </si>
  <si>
    <t xml:space="preserve"> ул. Советская 12 оф.1</t>
  </si>
  <si>
    <t>0400003292</t>
  </si>
  <si>
    <t>ООО "Солнечная энергия +"</t>
  </si>
  <si>
    <t>0411161090</t>
  </si>
  <si>
    <t>ИП ГКФХ Казанцева И.Н.</t>
  </si>
  <si>
    <t>040601336900</t>
  </si>
  <si>
    <t xml:space="preserve">с. Тихонькая </t>
  </si>
  <si>
    <t xml:space="preserve"> ул. Центральная 9 , кв.3</t>
  </si>
  <si>
    <t xml:space="preserve"> ул. В.И. Чапьынова, д.2, помещение Н-1004,офис 15</t>
  </si>
  <si>
    <t>40601225477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</si>
</sst>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000000"/>
    <numFmt numFmtId="167" formatCode="#,##0.00_р_."/>
    <numFmt numFmtId="168" formatCode="dd/mm/yyyy;@"/>
    <numFmt numFmtId="169" formatCode="dd\.mm\.yyyy;@"/>
  </numFmts>
  <fonts count="3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sz val="11"/>
      <color rgb="FF35383B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353535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1"/>
      <color rgb="FF0C0E3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6" fillId="0" borderId="0"/>
    <xf numFmtId="0" fontId="7" fillId="0" borderId="0"/>
    <xf numFmtId="165" fontId="6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43" fontId="10" fillId="0" borderId="0" applyFont="0" applyFill="0" applyBorder="0" applyAlignment="0" applyProtection="0"/>
    <xf numFmtId="0" fontId="11" fillId="0" borderId="0"/>
    <xf numFmtId="0" fontId="1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3" fillId="0" borderId="0"/>
    <xf numFmtId="165" fontId="6" fillId="0" borderId="0" applyFont="0" applyFill="0" applyBorder="0" applyAlignment="0" applyProtection="0"/>
    <xf numFmtId="0" fontId="8" fillId="0" borderId="0"/>
    <xf numFmtId="0" fontId="8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65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 applyFill="1"/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/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2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3" xfId="0" applyFont="1" applyBorder="1"/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36" applyFont="1" applyFill="1" applyBorder="1"/>
    <xf numFmtId="0" fontId="2" fillId="0" borderId="1" xfId="36" applyFont="1" applyFill="1" applyBorder="1" applyAlignment="1">
      <alignment wrapText="1"/>
    </xf>
    <xf numFmtId="167" fontId="2" fillId="0" borderId="1" xfId="36" applyNumberFormat="1" applyFont="1" applyFill="1" applyBorder="1" applyAlignment="1">
      <alignment horizontal="center" wrapText="1"/>
    </xf>
    <xf numFmtId="0" fontId="2" fillId="0" borderId="1" xfId="36" applyFont="1" applyFill="1" applyBorder="1" applyAlignment="1">
      <alignment horizontal="center"/>
    </xf>
    <xf numFmtId="49" fontId="2" fillId="0" borderId="1" xfId="36" applyNumberFormat="1" applyFont="1" applyFill="1" applyBorder="1" applyAlignment="1">
      <alignment horizontal="left"/>
    </xf>
    <xf numFmtId="168" fontId="2" fillId="0" borderId="1" xfId="36" applyNumberFormat="1" applyFont="1" applyFill="1" applyBorder="1" applyAlignment="1">
      <alignment horizontal="center" wrapText="1"/>
    </xf>
    <xf numFmtId="169" fontId="2" fillId="0" borderId="1" xfId="36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36" applyNumberFormat="1" applyFont="1" applyFill="1" applyBorder="1" applyAlignment="1">
      <alignment horizont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23" fillId="0" borderId="1" xfId="0" applyFont="1" applyBorder="1"/>
    <xf numFmtId="49" fontId="23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/>
    <xf numFmtId="0" fontId="16" fillId="0" borderId="1" xfId="0" applyFont="1" applyBorder="1"/>
    <xf numFmtId="49" fontId="30" fillId="0" borderId="1" xfId="0" applyNumberFormat="1" applyFont="1" applyBorder="1"/>
    <xf numFmtId="0" fontId="31" fillId="2" borderId="1" xfId="0" applyFont="1" applyFill="1" applyBorder="1"/>
    <xf numFmtId="49" fontId="31" fillId="2" borderId="1" xfId="0" applyNumberFormat="1" applyFont="1" applyFill="1" applyBorder="1"/>
    <xf numFmtId="0" fontId="3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14" fontId="31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4" fillId="0" borderId="1" xfId="0" applyFont="1" applyBorder="1" applyAlignment="1"/>
    <xf numFmtId="14" fontId="1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15" fillId="0" borderId="3" xfId="0" applyFont="1" applyBorder="1"/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vertical="center"/>
    </xf>
    <xf numFmtId="0" fontId="2" fillId="0" borderId="1" xfId="0" applyFont="1" applyFill="1" applyBorder="1"/>
    <xf numFmtId="0" fontId="2" fillId="2" borderId="1" xfId="0" applyFont="1" applyFill="1" applyBorder="1"/>
    <xf numFmtId="49" fontId="32" fillId="2" borderId="1" xfId="0" applyNumberFormat="1" applyFont="1" applyFill="1" applyBorder="1"/>
    <xf numFmtId="14" fontId="2" fillId="0" borderId="1" xfId="0" applyNumberFormat="1" applyFont="1" applyBorder="1" applyAlignment="1"/>
    <xf numFmtId="0" fontId="2" fillId="0" borderId="1" xfId="36" applyFont="1" applyFill="1" applyBorder="1" applyAlignment="1">
      <alignment horizontal="left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/>
    <xf numFmtId="14" fontId="10" fillId="0" borderId="1" xfId="36" applyNumberFormat="1" applyFont="1" applyFill="1" applyBorder="1" applyAlignment="1">
      <alignment horizontal="center" wrapText="1"/>
    </xf>
    <xf numFmtId="0" fontId="10" fillId="0" borderId="1" xfId="36" applyFont="1" applyFill="1" applyBorder="1" applyAlignment="1">
      <alignment wrapText="1"/>
    </xf>
    <xf numFmtId="0" fontId="10" fillId="0" borderId="1" xfId="36" applyFont="1" applyFill="1" applyBorder="1"/>
    <xf numFmtId="49" fontId="10" fillId="0" borderId="1" xfId="36" applyNumberFormat="1" applyFont="1" applyFill="1" applyBorder="1" applyAlignment="1">
      <alignment horizontal="left"/>
    </xf>
    <xf numFmtId="0" fontId="10" fillId="0" borderId="1" xfId="36" applyFont="1" applyFill="1" applyBorder="1" applyAlignment="1">
      <alignment horizontal="center"/>
    </xf>
    <xf numFmtId="167" fontId="10" fillId="0" borderId="1" xfId="36" applyNumberFormat="1" applyFont="1" applyFill="1" applyBorder="1" applyAlignment="1">
      <alignment horizontal="center" wrapText="1"/>
    </xf>
    <xf numFmtId="0" fontId="35" fillId="0" borderId="14" xfId="36" applyFont="1" applyFill="1" applyBorder="1" applyAlignment="1">
      <alignment horizontal="center"/>
    </xf>
    <xf numFmtId="0" fontId="10" fillId="0" borderId="1" xfId="36" applyNumberFormat="1" applyFont="1" applyFill="1" applyBorder="1" applyAlignment="1">
      <alignment horizontal="center" wrapText="1"/>
    </xf>
    <xf numFmtId="49" fontId="24" fillId="0" borderId="5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/>
    <xf numFmtId="0" fontId="2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/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2" fontId="2" fillId="0" borderId="0" xfId="0" applyNumberFormat="1" applyFont="1"/>
  </cellXfs>
  <cellStyles count="48">
    <cellStyle name="Excel Built-in Normal" xfId="9"/>
    <cellStyle name="Денежный 2" xfId="10"/>
    <cellStyle name="Денежный 2 2" xfId="11"/>
    <cellStyle name="Денежный 2 2 2" xfId="21"/>
    <cellStyle name="Денежный 2 2 2 2" xfId="28"/>
    <cellStyle name="Денежный 2 2 3" xfId="27"/>
    <cellStyle name="Денежный 2 2 4" xfId="43"/>
    <cellStyle name="Денежный 2 3" xfId="20"/>
    <cellStyle name="Денежный 2 3 2" xfId="29"/>
    <cellStyle name="Денежный 2 4" xfId="26"/>
    <cellStyle name="Денежный 2 5" xfId="42"/>
    <cellStyle name="Денежный 3" xfId="12"/>
    <cellStyle name="Денежный 3 2" xfId="13"/>
    <cellStyle name="Денежный 3 2 2" xfId="23"/>
    <cellStyle name="Денежный 3 2 2 2" xfId="32"/>
    <cellStyle name="Денежный 3 2 3" xfId="31"/>
    <cellStyle name="Денежный 3 2 4" xfId="45"/>
    <cellStyle name="Денежный 3 3" xfId="22"/>
    <cellStyle name="Денежный 3 3 2" xfId="33"/>
    <cellStyle name="Денежный 3 4" xfId="30"/>
    <cellStyle name="Денежный 3 5" xfId="44"/>
    <cellStyle name="Денежный 4" xfId="14"/>
    <cellStyle name="Денежный 4 2" xfId="24"/>
    <cellStyle name="Денежный 4 2 2" xfId="35"/>
    <cellStyle name="Денежный 4 3" xfId="34"/>
    <cellStyle name="Денежный 4 4" xfId="46"/>
    <cellStyle name="Обычный" xfId="0" builtinId="0"/>
    <cellStyle name="Обычный 2" xfId="1"/>
    <cellStyle name="Обычный 2 2" xfId="4"/>
    <cellStyle name="Обычный 2 3" xfId="6"/>
    <cellStyle name="Обычный 2 3 2" xfId="19"/>
    <cellStyle name="Обычный 3" xfId="5"/>
    <cellStyle name="Обычный 3 2" xfId="8"/>
    <cellStyle name="Обычный 3 3" xfId="18"/>
    <cellStyle name="Обычный 4" xfId="2"/>
    <cellStyle name="Обычный 5" xfId="16"/>
    <cellStyle name="Обычный 6" xfId="36"/>
    <cellStyle name="Финансовый 2" xfId="3"/>
    <cellStyle name="Финансовый 2 2" xfId="15"/>
    <cellStyle name="Финансовый 2 2 2" xfId="25"/>
    <cellStyle name="Финансовый 2 2 2 2" xfId="39"/>
    <cellStyle name="Финансовый 2 2 3" xfId="38"/>
    <cellStyle name="Финансовый 2 2 4" xfId="47"/>
    <cellStyle name="Финансовый 2 3" xfId="17"/>
    <cellStyle name="Финансовый 2 3 2" xfId="40"/>
    <cellStyle name="Финансовый 2 4" xfId="37"/>
    <cellStyle name="Финансовый 2 5" xfId="41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57;&#1052;&#1057;&#1055;%202019%20&#1052;&#1072;&#108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%20&#1089;&#1077;&#1085;&#1090;&#1103;&#1073;&#1088;&#1100;/&#1052;&#1060;&#1054;%20&#1056;&#1077;&#1077;&#1089;&#1090;&#1088;%20&#1079;&#1072;%202019%20%20&#1089;&#1077;&#1085;&#1090;&#1103;&#1073;&#1088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74;&#1099;&#1076;&#1072;&#1085;&#1085;&#1099;&#1093;%20&#1079;&#1072;&#1081;&#1084;&#1086;&#1074;%20&#1079;&#1072;%202019%20&#1079;&#1072;%20&#1084;&#1077;&#1089;&#1103;&#1094;%20&#1075;&#1086;&#1076;.xls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%20&#1085;&#1086;&#1103;&#1073;&#1088;&#1100;/&#1060;&#1086;&#1085;&#1076;%20&#1056;&#1077;&#1077;&#1089;&#1090;&#1088;%20&#1074;&#1099;&#1076;&#1072;&#1085;&#1085;&#1099;&#1093;%20&#1079;&#1072;&#1081;&#1084;&#1086;&#1074;%20&#1079;&#1072;%202019%20&#1079;&#1072;%20&#1084;&#1077;&#1089;&#1103;&#1094;%20&#1075;&#1086;&#1076;.xls%20(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74;&#1099;&#1076;&#1072;&#1085;&#1085;&#1099;&#1093;%20&#1079;&#1072;&#1081;&#1084;&#1086;&#1074;%20&#1079;&#1072;%202019%20&#1075;&#1086;&#107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.%20Ministra/Downloads/&#1085;&#1086;&#1103;&#1073;&#1088;&#1100;%20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7;&#1061;%20&#1056;&#1040;/&#1056;&#1077;&#1077;&#1089;&#1090;&#1088;%20&#1057;&#1052;&#1057;&#1055;%20&#1079;&#1072;%20&#1080;&#1102;&#1083;&#1100;%20&#1084;-&#1094;%202019%20&#1075;&#1086;&#107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%20&#1072;&#1074;&#1075;&#1091;&#1089;&#1090;/&#1052;&#1057;&#1061;%20&#1056;&#1077;&#1077;&#1089;&#1090;&#1088;%20&#1057;&#1052;&#1057;&#1055;%20&#1072;&#1074;&#1075;&#1091;&#1089;&#1090;%202019%20&#1075;&#1086;&#107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%20&#1089;&#1077;&#1085;&#1090;&#1103;&#1073;&#1088;&#1100;/&#1052;&#1057;&#1061;%20&#1056;&#1077;&#1077;&#1089;&#1090;&#1088;%20&#1057;&#1052;&#1057;&#1055;%20&#1079;&#1072;%20&#1089;&#1077;&#1085;&#1090;&#1103;&#1073;&#1088;&#1100;%20&#1084;-&#1094;%202019%20&#1075;&#1086;&#107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7;&#1061;%20&#1056;&#1040;/&#1052;&#1057;&#1061;%20&#1056;&#1077;&#1077;&#1089;&#1090;&#1088;%20&#1057;&#1052;&#1057;&#1055;%20&#1079;&#1072;%20&#1089;&#1077;&#1085;&#1090;&#1103;&#1073;&#1088;&#1100;%20&#1084;-&#1094;%202019%20&#1075;&#1086;&#107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7;&#1061;%20&#1056;&#1040;/&#1056;&#1077;&#1077;&#1089;&#1090;&#1088;%20&#1057;&#1052;&#1057;&#1055;%20&#1079;&#1072;%20&#1086;&#1082;&#1090;&#1103;&#1073;&#1088;&#1100;%20&#1084;-&#1094;%202019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57;&#1052;&#1057;&#1055;%202019%20&#1048;&#1102;&#1083;&#1100;%20(1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%20&#1085;&#1086;&#1103;&#1073;&#1088;&#1100;/&#1052;&#1057;&#1061;%20&#1056;&#1077;&#1077;&#1089;&#1090;&#1088;%20&#1057;&#1052;&#1057;&#1055;%20&#1079;&#1072;%20&#1085;&#1086;&#1103;&#1073;&#1088;&#1100;%20&#1084;-&#1094;%202019%20&#1075;&#1086;&#1076;%20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57;&#1061;%20&#1056;&#1040;/&#1056;&#1077;&#1077;&#1089;&#1090;&#1088;%20&#1057;&#1052;&#1057;&#1055;%20&#1079;&#1072;%20&#1076;&#1077;&#1082;&#1072;&#1073;&#1088;&#1100;%20&#1084;-&#1094;%202019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_&#1087;&#1086;&#1083;&#1091;&#1095;&#1072;&#1090;&#1077;&#1083;&#1077;&#1081;%20&#1087;&#1086;&#1076;&#1076;&#1077;&#1088;&#1078;&#1082;&#1080;%20&#1089;%2001.01.2016%20&#1058;&#1091;&#1088;&#1086;&#1095;&#1072;&#1082;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43;&#1086;&#1089;&#1087;&#1086;&#1076;&#1076;&#1077;&#1088;&#1078;&#1082;&#1080;%20&#1054;&#1085;&#1075;&#1091;&#1076;&#1072;&#1081;%20&#1103;&#1085;&#1074;&#1072;&#1088;&#1100;-&#1080;&#1102;&#1085;&#1100;%20%202019&#1075;%20&#1084;&#1080;&#1082;&#1088;&#1086;&#1079;&#1072;&#1081;&#1084;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43;&#1086;&#1089;&#1087;&#1086;&#1076;&#1076;&#1077;&#1088;&#1078;&#1082;&#1080;%20&#1103;&#1085;&#1074;&#1072;&#1088;&#1100;-&#1080;&#1102;&#1085;&#1100;%202019%20&#1075;&#1086;&#1076;&#1072;%20&#1059;&#1089;&#1090;&#1100;-&#1050;&#1086;&#1082;&#1089;&#1072;(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%20&#1076;&#1077;&#1082;&#1072;&#1073;&#1088;&#1100;/&#1059;-&#1050;&#1086;&#1082;&#1089;&#1072;%20&#1056;&#1077;&#1077;&#1089;&#1090;&#1088;%20&#1043;&#1086;&#1089;&#1087;&#1086;&#1076;&#1076;&#1077;&#1088;&#1078;&#1082;&#1080;%20&#1103;&#1085;&#1074;&#1072;&#1088;&#1100;-&#1076;&#1077;&#1082;&#1072;&#1073;&#1088;&#1100;%202019%20&#1075;&#1086;&#1076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%20&#1085;&#1086;&#1103;&#1073;&#1088;&#1100;/&#1060;&#1086;&#1085;&#1076;%20&#1064;&#1077;&#1073;&#1072;&#1083;&#1080;&#1085;&#1086;%20&#1056;&#1077;&#1077;&#1089;&#1090;&#1088;%20&#1043;&#1086;&#1089;&#1087;&#1086;&#1076;&#1076;&#1077;&#1088;&#1078;&#1082;&#1080;%20&#1103;&#1085;&#1074;&#1072;&#1088;&#1100;-&#1085;&#1086;&#1103;&#1073;&#1088;&#1100;%202019%20&#1075;&#1086;&#1076;&#1072;%20&#1059;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74;&#1099;&#1076;&#1072;&#1085;&#1085;&#1099;&#1093;%20&#1079;&#1072;&#1081;&#1084;&#1086;&#1074;%20&#1079;&#1072;%202019%20&#1075;&#1086;&#1076;%20&#1060;&#1086;&#1085;&#1076;%20&#1056;&#1040;.xls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.%20Ministra/Desktop/&#1053;&#1072;&#1089;&#1090;&#1103;/&#1084;&#1092;&#1086;/&#1056;&#1077;&#1077;&#1089;&#1090;&#1088;&#1099;%20&#1074;&#1099;&#1076;&#1072;&#1085;&#1085;&#1099;&#1093;%20&#1079;&#1072;&#1081;&#1084;&#1086;&#1074;/&#1056;&#1077;&#1077;&#1089;&#1090;&#1088;%20&#1079;&#1072;%202019%20%20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Лист1"/>
    </sheetNames>
    <sheetDataSet>
      <sheetData sheetId="0">
        <row r="83">
          <cell r="B83" t="str">
            <v>№6 21.08.2018</v>
          </cell>
          <cell r="C83" t="str">
            <v>ООО "ТАН"</v>
          </cell>
          <cell r="D83" t="str">
            <v>Онгудайский район</v>
          </cell>
          <cell r="E83" t="str">
            <v>с. Онгудай</v>
          </cell>
          <cell r="F83" t="str">
            <v>649440, Республика Алтай, Онгудайский район, с. Онгудай</v>
          </cell>
          <cell r="G83" t="str">
            <v>0404007234</v>
          </cell>
          <cell r="H83" t="str">
            <v>имущественная</v>
          </cell>
          <cell r="I83" t="str">
            <v>помещение</v>
          </cell>
          <cell r="J83" t="str">
            <v>7,5 кв.м.</v>
          </cell>
          <cell r="K83" t="str">
            <v>1 мес.</v>
          </cell>
          <cell r="L83" t="str">
            <v>микропредприятие</v>
          </cell>
          <cell r="M83" t="str">
            <v>нет</v>
          </cell>
          <cell r="N83" t="str">
            <v>Микрокредитная компания "Фонд поддержки субъектов малого и среднего предпринимательства муниципального образования "Онгудайский район"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Договор займа №32/1 от 05.09.2019г.</v>
          </cell>
          <cell r="D12" t="str">
            <v>ИП Зяблицкая Оксана Сергеевна</v>
          </cell>
          <cell r="E12" t="str">
            <v>Майминский р-он</v>
          </cell>
          <cell r="F12" t="str">
            <v>с. Майма</v>
          </cell>
          <cell r="G12" t="str">
            <v>649100, Республика Алтай, Майминский р-он, с. Майма, ул. Целинная, д.6А</v>
          </cell>
          <cell r="H12" t="str">
            <v>040801450776</v>
          </cell>
          <cell r="I12" t="str">
            <v>Микро-финансовая поддержка</v>
          </cell>
          <cell r="J12" t="str">
            <v>микрозайм</v>
          </cell>
          <cell r="K12">
            <v>600000</v>
          </cell>
          <cell r="L12" t="str">
            <v>18 месяцев</v>
          </cell>
          <cell r="M12" t="str">
            <v>микропредприятие</v>
          </cell>
          <cell r="N12" t="str">
            <v>нет</v>
          </cell>
        </row>
        <row r="13">
          <cell r="B13" t="str">
            <v>Договор займа №36/1 от 09.09.2019г.</v>
          </cell>
          <cell r="D13" t="str">
            <v>ООО "РИФ и Ко"</v>
          </cell>
          <cell r="E13" t="str">
            <v>г.Горно-Алтайск</v>
          </cell>
          <cell r="F13" t="str">
            <v>г.Горно-Алтайск</v>
          </cell>
          <cell r="G13" t="str">
            <v>649000, Республика Алтай, г.Горно-Алтайск, пр. Коммунистический, д.210 кв.2</v>
          </cell>
          <cell r="H13" t="str">
            <v>0400001746</v>
          </cell>
          <cell r="I13" t="str">
            <v>Микро-финансовая поддержка</v>
          </cell>
          <cell r="J13" t="str">
            <v>микрозайм</v>
          </cell>
          <cell r="K13">
            <v>1243000</v>
          </cell>
          <cell r="L13" t="str">
            <v>18 месяцев</v>
          </cell>
          <cell r="M13" t="str">
            <v>микропредприятие</v>
          </cell>
          <cell r="N13" t="str">
            <v>нет</v>
          </cell>
        </row>
        <row r="14">
          <cell r="B14" t="str">
            <v>Договор займа №40/1 от 10.09.2019г.</v>
          </cell>
          <cell r="D14" t="str">
            <v>ИП ГКФХ Сороноков Владимир Иженерович</v>
          </cell>
          <cell r="E14" t="str">
            <v>Усть-Канский район</v>
          </cell>
          <cell r="F14" t="str">
            <v>с.Ябоган</v>
          </cell>
          <cell r="G14" t="str">
            <v>649220, Республика Алтай,Усть-Канский район, с. Ябоган, ул. Булундашева, д.11, кв.2</v>
          </cell>
          <cell r="H14" t="str">
            <v>040300469945</v>
          </cell>
          <cell r="I14" t="str">
            <v>Микро-финансовая поддержка</v>
          </cell>
          <cell r="J14" t="str">
            <v>микрозайм</v>
          </cell>
          <cell r="K14">
            <v>845000</v>
          </cell>
          <cell r="L14" t="str">
            <v>18 месяцев</v>
          </cell>
          <cell r="M14" t="str">
            <v>микропредприятие</v>
          </cell>
          <cell r="N14" t="str">
            <v>нет</v>
          </cell>
        </row>
        <row r="15">
          <cell r="B15" t="str">
            <v>Договор займа №38/1 от 10.09.2019г.</v>
          </cell>
          <cell r="D15" t="str">
            <v>ИП Мананников Олег Геннадьевич</v>
          </cell>
          <cell r="E15" t="str">
            <v>г.Горно-Алтайск</v>
          </cell>
          <cell r="F15" t="str">
            <v>г.Горно-Алтайск</v>
          </cell>
          <cell r="G15" t="str">
            <v>649000, Республика Алтай, г.Горно-Алтайск, пр. Коммунистический, д.139/2</v>
          </cell>
          <cell r="H15" t="str">
            <v>041103631492</v>
          </cell>
          <cell r="I15" t="str">
            <v>Микро-финансовая поддержка</v>
          </cell>
          <cell r="J15" t="str">
            <v>микрозайм</v>
          </cell>
          <cell r="K15">
            <v>1200000</v>
          </cell>
          <cell r="L15" t="str">
            <v>18 месяцев</v>
          </cell>
          <cell r="M15" t="str">
            <v>микропредприятие</v>
          </cell>
          <cell r="N15" t="str">
            <v>нет</v>
          </cell>
        </row>
        <row r="16">
          <cell r="B16" t="str">
            <v>Договор займа №37/1 от 09.09.2019г.</v>
          </cell>
          <cell r="D16" t="str">
            <v>ООО "Губерния"</v>
          </cell>
          <cell r="E16" t="str">
            <v>г.Горно-Алтайск</v>
          </cell>
          <cell r="F16" t="str">
            <v>г.Горно-Алтайск</v>
          </cell>
          <cell r="G16" t="str">
            <v>649000, Республика Алтай, г.Горно-Алтайск, ул. Чорос-Гуркина, д.56/1</v>
          </cell>
          <cell r="H16" t="str">
            <v>0411079173</v>
          </cell>
          <cell r="I16" t="str">
            <v>Микро-финансовая поддержка</v>
          </cell>
          <cell r="J16" t="str">
            <v>микрозайм</v>
          </cell>
          <cell r="K16">
            <v>720000</v>
          </cell>
          <cell r="L16" t="str">
            <v>18 месяцев</v>
          </cell>
          <cell r="M16" t="str">
            <v>микропредприятие</v>
          </cell>
          <cell r="N16" t="str">
            <v>нет</v>
          </cell>
        </row>
        <row r="17">
          <cell r="B17" t="str">
            <v>Договор займа №41/1 от 11.09.2019г.</v>
          </cell>
          <cell r="D17" t="str">
            <v>ИП ГКФХ Ойношев Эркин Алексеевич</v>
          </cell>
          <cell r="E17" t="str">
            <v xml:space="preserve"> Шебалинский район</v>
          </cell>
          <cell r="F17" t="str">
            <v>с. Беш-Озек</v>
          </cell>
          <cell r="G17" t="str">
            <v>649224, Республика Алтай, Шебалинский район, с. Беш-Озек, ул. Шибертинская, д.55</v>
          </cell>
          <cell r="H17" t="str">
            <v>040500075137</v>
          </cell>
          <cell r="I17" t="str">
            <v>Микро-финансовая поддержка</v>
          </cell>
          <cell r="J17" t="str">
            <v>микрозайм</v>
          </cell>
          <cell r="K17">
            <v>600000</v>
          </cell>
          <cell r="L17" t="str">
            <v>18 месяцев</v>
          </cell>
          <cell r="M17" t="str">
            <v>микропредприятие</v>
          </cell>
          <cell r="N17" t="str">
            <v>нет</v>
          </cell>
        </row>
        <row r="18">
          <cell r="B18" t="str">
            <v>Договор займа №34/1 от 06.09.2019г.</v>
          </cell>
          <cell r="D18" t="str">
            <v>ООО "Альтернатива"</v>
          </cell>
          <cell r="E18" t="str">
            <v>Майминский р-он</v>
          </cell>
          <cell r="F18" t="str">
            <v>с. Майма</v>
          </cell>
          <cell r="G18" t="str">
            <v>649100, Республика Алтай, Майминский р-он, с. Карлушка, ул. Трактовая, д.15</v>
          </cell>
          <cell r="H18" t="str">
            <v>0408014867</v>
          </cell>
          <cell r="I18" t="str">
            <v>Микро-финансовая поддержка</v>
          </cell>
          <cell r="J18" t="str">
            <v>микрозайм</v>
          </cell>
          <cell r="K18">
            <v>710000</v>
          </cell>
          <cell r="L18" t="str">
            <v>18 месяцев</v>
          </cell>
          <cell r="M18" t="str">
            <v>микропредприятие</v>
          </cell>
          <cell r="N18" t="str">
            <v>нет</v>
          </cell>
        </row>
        <row r="19">
          <cell r="B19" t="str">
            <v>Договор займа №42/1 от 16.09.2019г.</v>
          </cell>
          <cell r="D19" t="str">
            <v>ООО "Меркурий"</v>
          </cell>
          <cell r="E19" t="str">
            <v>Майминский р-он</v>
          </cell>
          <cell r="F19" t="str">
            <v>с. Майма</v>
          </cell>
          <cell r="G19" t="str">
            <v>649100, Республика Алтай, Майминский р-он, с. Майма, ул. Нагорная, д29</v>
          </cell>
          <cell r="H19" t="str">
            <v>0400005028</v>
          </cell>
          <cell r="I19" t="str">
            <v>Микро-финансовая поддержка</v>
          </cell>
          <cell r="J19" t="str">
            <v>микрозайм</v>
          </cell>
          <cell r="K19">
            <v>600000</v>
          </cell>
          <cell r="L19" t="str">
            <v>18 месяцев</v>
          </cell>
          <cell r="M19" t="str">
            <v>микропредприятие</v>
          </cell>
          <cell r="N19" t="str">
            <v>нет</v>
          </cell>
        </row>
        <row r="20">
          <cell r="B20" t="str">
            <v>Договор займа №28/1 от 17.07.2019г.</v>
          </cell>
          <cell r="D20" t="str">
            <v>ООО "Алтай-Актив-Тур"</v>
          </cell>
          <cell r="E20" t="str">
            <v>Майминский р-он</v>
          </cell>
          <cell r="F20" t="str">
            <v>с. Майма</v>
          </cell>
          <cell r="G20" t="str">
            <v>649113, Республика Алтай, Майминский р-он, с. Манжерок,ТК "Таежник"</v>
          </cell>
          <cell r="H20" t="str">
            <v>0408017882</v>
          </cell>
          <cell r="I20" t="str">
            <v>Микро-финансовая поддержка</v>
          </cell>
          <cell r="J20" t="str">
            <v>микрозайм</v>
          </cell>
          <cell r="K20">
            <v>500000</v>
          </cell>
          <cell r="L20" t="str">
            <v>18 месяцев</v>
          </cell>
          <cell r="M20" t="str">
            <v>микропредприятие</v>
          </cell>
          <cell r="N20" t="str">
            <v>нет</v>
          </cell>
        </row>
        <row r="21">
          <cell r="B21" t="str">
            <v>Договор займа №35/1 от 06.09.2019г.</v>
          </cell>
          <cell r="D21" t="str">
            <v>ИП ГКФХ Залогина Наталья Евгеньевна</v>
          </cell>
          <cell r="E21" t="str">
            <v>Чойский р-он</v>
          </cell>
          <cell r="F21" t="str">
            <v>с. Ынырга</v>
          </cell>
          <cell r="G21" t="str">
            <v>649185, Республика Алтай, Чойский р-он, с. Ынырга, ул. Тихоновского, д.23</v>
          </cell>
          <cell r="H21" t="str">
            <v>040900569973</v>
          </cell>
          <cell r="I21" t="str">
            <v>Микро-финансовая поддержка</v>
          </cell>
          <cell r="J21" t="str">
            <v>микрозайм</v>
          </cell>
          <cell r="K21">
            <v>1140000</v>
          </cell>
          <cell r="L21" t="str">
            <v>18 месяцев</v>
          </cell>
          <cell r="M21" t="str">
            <v>микропредприятие</v>
          </cell>
          <cell r="N21" t="str">
            <v>нет</v>
          </cell>
        </row>
        <row r="22">
          <cell r="B22" t="str">
            <v>Договор займа №39/1 от 10.09.2019г.</v>
          </cell>
          <cell r="D22" t="str">
            <v>ИП Тоедов Малчы Владимирович</v>
          </cell>
          <cell r="E22" t="str">
            <v>Усть-Канский район</v>
          </cell>
          <cell r="F22" t="str">
            <v>с. Усть-Кан</v>
          </cell>
          <cell r="G22" t="str">
            <v>649450, Республика Алтай,Усть-Канский район, с. Усть-Кан</v>
          </cell>
          <cell r="H22" t="str">
            <v>041102935723</v>
          </cell>
          <cell r="I22" t="str">
            <v>Микро-финансовая поддержка</v>
          </cell>
          <cell r="J22" t="str">
            <v>микрозайм</v>
          </cell>
          <cell r="K22">
            <v>1200000</v>
          </cell>
          <cell r="L22" t="str">
            <v>18 месяцев</v>
          </cell>
          <cell r="M22" t="str">
            <v>микропредприятие</v>
          </cell>
          <cell r="N22" t="str">
            <v>нет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Лист2"/>
      <sheetName val="Лист3"/>
    </sheetNames>
    <sheetDataSet>
      <sheetData sheetId="0">
        <row r="12">
          <cell r="B12" t="str">
            <v>Договор займа №43/1 от 01.10.2019г.</v>
          </cell>
          <cell r="D12" t="str">
            <v>ИП ГКФХ Быкина Вера Николаевна</v>
          </cell>
          <cell r="E12" t="str">
            <v>г.Горно-Алтайск</v>
          </cell>
          <cell r="F12" t="str">
            <v>г.Горно-Алтайск</v>
          </cell>
          <cell r="G12" t="str">
            <v>649000, Республика Алтай, г.Горно-Алтайск, ул. Кирова, д.8</v>
          </cell>
          <cell r="H12" t="str">
            <v>040500239240</v>
          </cell>
          <cell r="I12" t="str">
            <v>Микро-финансовая поддержка</v>
          </cell>
          <cell r="J12" t="str">
            <v>микрозайм</v>
          </cell>
          <cell r="K12">
            <v>1200000</v>
          </cell>
          <cell r="L12" t="str">
            <v>18 месяцев</v>
          </cell>
          <cell r="M12" t="str">
            <v>микропредприятие</v>
          </cell>
          <cell r="N12" t="str">
            <v>нет</v>
          </cell>
        </row>
        <row r="13">
          <cell r="B13" t="str">
            <v>Договор займа №46/1 от 07.10.2019г.</v>
          </cell>
          <cell r="D13" t="str">
            <v>ООО "Губерния"</v>
          </cell>
          <cell r="E13" t="str">
            <v>г.Горно-Алтайск</v>
          </cell>
          <cell r="F13" t="str">
            <v>г.Горно-Алтайск</v>
          </cell>
          <cell r="G13" t="str">
            <v>649000, Республика Алтай, г.Горно-Алтайск, ул. Чорос-Гуркина, д.56/1</v>
          </cell>
          <cell r="H13" t="str">
            <v>0411079173</v>
          </cell>
          <cell r="I13" t="str">
            <v>Микро-финансовая поддержка</v>
          </cell>
          <cell r="J13" t="str">
            <v>микрозайм</v>
          </cell>
          <cell r="K13">
            <v>1200000</v>
          </cell>
          <cell r="L13" t="str">
            <v>18 месяцев</v>
          </cell>
          <cell r="M13" t="str">
            <v>микропредприятие</v>
          </cell>
          <cell r="N13" t="str">
            <v>нет</v>
          </cell>
        </row>
        <row r="14">
          <cell r="B14" t="str">
            <v>Договор займа №44/1 от 03.10.2019г.</v>
          </cell>
          <cell r="D14" t="str">
            <v>ООО "Евромедцентр"</v>
          </cell>
          <cell r="E14" t="str">
            <v>г.Горно-Алтайск</v>
          </cell>
          <cell r="F14" t="str">
            <v>г.Горно-Алтайск</v>
          </cell>
          <cell r="G14" t="str">
            <v>649000, Республика Алтай, г.Горно-Алтайск, пр. Коммунистический, д.78</v>
          </cell>
          <cell r="H14" t="str">
            <v>0411162110</v>
          </cell>
          <cell r="I14" t="str">
            <v>Микро-финансовая поддержка</v>
          </cell>
          <cell r="J14" t="str">
            <v>микрозайм</v>
          </cell>
          <cell r="K14">
            <v>1500000</v>
          </cell>
          <cell r="L14" t="str">
            <v>18 месяцев</v>
          </cell>
          <cell r="M14" t="str">
            <v>микропредприятие</v>
          </cell>
          <cell r="N14" t="str">
            <v>нет</v>
          </cell>
        </row>
        <row r="15">
          <cell r="B15" t="str">
            <v>Договор займа №45/1 от 03.10.2019г.</v>
          </cell>
          <cell r="D15" t="str">
            <v>ООО "МеталлСтройРегион"</v>
          </cell>
          <cell r="E15" t="str">
            <v>Майминский р-он</v>
          </cell>
          <cell r="F15" t="str">
            <v>п. Карлушка</v>
          </cell>
          <cell r="G15" t="str">
            <v>649100, Республика Алтай, Майминский р-он, п. Карлушка, ул. Трактовая, д.15</v>
          </cell>
          <cell r="H15" t="str">
            <v>0411161011</v>
          </cell>
          <cell r="I15" t="str">
            <v>Микро-финансовая поддержка</v>
          </cell>
          <cell r="J15" t="str">
            <v>микрозайм</v>
          </cell>
          <cell r="K15">
            <v>3500000</v>
          </cell>
          <cell r="L15" t="str">
            <v>36 месяцев</v>
          </cell>
          <cell r="M15" t="str">
            <v>микропредприятие</v>
          </cell>
          <cell r="N15" t="str">
            <v>нет</v>
          </cell>
        </row>
        <row r="16">
          <cell r="B16" t="str">
            <v>Договор займа №48/1 от 11.10.2019г.</v>
          </cell>
          <cell r="D16" t="str">
            <v>ИП Бирюкова Оксана Анатольевна</v>
          </cell>
          <cell r="E16" t="str">
            <v>Майминский р-он</v>
          </cell>
          <cell r="F16" t="str">
            <v>с. Майма</v>
          </cell>
          <cell r="G16" t="str">
            <v>649100, Республика Алтай, Майминский р-он, с. Майма, ул. Зональная, д.47</v>
          </cell>
          <cell r="H16" t="str">
            <v>222510711236</v>
          </cell>
          <cell r="I16" t="str">
            <v>Микро-финансовая поддержка</v>
          </cell>
          <cell r="J16" t="str">
            <v>микрозайм</v>
          </cell>
          <cell r="K16">
            <v>500000</v>
          </cell>
          <cell r="L16" t="str">
            <v>12 месяцев</v>
          </cell>
          <cell r="M16" t="str">
            <v>микропредприятие</v>
          </cell>
          <cell r="N16" t="str">
            <v>нет</v>
          </cell>
        </row>
        <row r="17">
          <cell r="B17" t="str">
            <v>Договор займа №51/1 от 14.10.2019г.</v>
          </cell>
          <cell r="D17" t="str">
            <v>ООО "Алтай-Актив-Тур"</v>
          </cell>
          <cell r="E17" t="str">
            <v>г.Горно-Алтайск</v>
          </cell>
          <cell r="F17" t="str">
            <v>г.Горно-Алтайск</v>
          </cell>
          <cell r="G17" t="str">
            <v>649007, Республика Алтай, г.Горно-Алтайск, ул. Жемчужная, д.2</v>
          </cell>
          <cell r="H17" t="str">
            <v>0408017882</v>
          </cell>
          <cell r="I17" t="str">
            <v>Микро-финансовая поддержка</v>
          </cell>
          <cell r="J17" t="str">
            <v>микрозайм</v>
          </cell>
          <cell r="K17">
            <v>500000</v>
          </cell>
          <cell r="L17" t="str">
            <v>18 месяцев</v>
          </cell>
          <cell r="M17" t="str">
            <v>микропредприятие</v>
          </cell>
          <cell r="N17" t="str">
            <v>нет</v>
          </cell>
        </row>
        <row r="18">
          <cell r="B18" t="str">
            <v>Договор займа №49/1 от 11.10.2019г.</v>
          </cell>
          <cell r="D18" t="str">
            <v>ИП Денега Валерий Андреевич</v>
          </cell>
          <cell r="E18" t="str">
            <v>г.Горно-Алтайск</v>
          </cell>
          <cell r="F18" t="str">
            <v>г.Горно-Алтайск</v>
          </cell>
          <cell r="G18" t="str">
            <v>649007, Республика Алтай, г.Горно-Алтайск, ул. Ленина, д.224/1</v>
          </cell>
          <cell r="H18" t="str">
            <v>250900249823</v>
          </cell>
          <cell r="I18" t="str">
            <v>Микро-финансовая поддержка</v>
          </cell>
          <cell r="J18" t="str">
            <v>микрозайм</v>
          </cell>
          <cell r="K18">
            <v>1500000</v>
          </cell>
          <cell r="L18" t="str">
            <v>18 месяцев</v>
          </cell>
          <cell r="M18" t="str">
            <v>микропредприятие</v>
          </cell>
          <cell r="N18" t="str">
            <v>нет</v>
          </cell>
        </row>
        <row r="19">
          <cell r="B19" t="str">
            <v>Договор займа №47/1 от 09.10.2019г.</v>
          </cell>
          <cell r="D19" t="str">
            <v>ООО "Евромедцентр"</v>
          </cell>
          <cell r="E19" t="str">
            <v>г.Горно-Алтайск</v>
          </cell>
          <cell r="F19" t="str">
            <v>г.Горно-Алтайск</v>
          </cell>
          <cell r="G19" t="str">
            <v>649000, Республика Алтай, г.Горно-Алтайск, пр. Коммунистический, д.78</v>
          </cell>
          <cell r="H19" t="str">
            <v>0411162110</v>
          </cell>
          <cell r="I19" t="str">
            <v>Микро-финансовая поддержка</v>
          </cell>
          <cell r="J19" t="str">
            <v>микрозайм</v>
          </cell>
          <cell r="K19">
            <v>2000000</v>
          </cell>
          <cell r="L19" t="str">
            <v>24 месяца</v>
          </cell>
          <cell r="M19" t="str">
            <v>микропредприятие</v>
          </cell>
          <cell r="N19" t="str">
            <v>нет</v>
          </cell>
        </row>
        <row r="20">
          <cell r="B20" t="str">
            <v>Договор займа №55/1 от 18.10.2019г.</v>
          </cell>
          <cell r="D20" t="str">
            <v>АО "Темп-2"</v>
          </cell>
          <cell r="E20" t="str">
            <v>г.Горно-Алтайск</v>
          </cell>
          <cell r="F20" t="str">
            <v>г.Горно-Алтайск</v>
          </cell>
          <cell r="G20" t="str">
            <v>649007, Республика Алтай, г.Горно-Алтайск, ул. Барнаульская, д.8</v>
          </cell>
          <cell r="H20" t="str">
            <v>0411001378</v>
          </cell>
          <cell r="I20" t="str">
            <v>Микро-финансовая поддержка</v>
          </cell>
          <cell r="J20" t="str">
            <v>микрозайм</v>
          </cell>
          <cell r="K20">
            <v>1130000</v>
          </cell>
          <cell r="L20" t="str">
            <v>36 месяцев</v>
          </cell>
          <cell r="M20" t="str">
            <v>микропредприятие</v>
          </cell>
          <cell r="N20" t="str">
            <v>нет</v>
          </cell>
        </row>
        <row r="21">
          <cell r="B21" t="str">
            <v>Договор займа №54/1 от 18.10.2019г.</v>
          </cell>
          <cell r="D21" t="str">
            <v>ООО "Солнечная энергия"</v>
          </cell>
          <cell r="E21" t="str">
            <v>Турочакский р-он</v>
          </cell>
          <cell r="F21" t="str">
            <v>с.Турочак</v>
          </cell>
          <cell r="G21" t="str">
            <v>649140, Республика Алтай, Турочакский р-он, с. Турочак, ул. Боляева, д.14, оф.5</v>
          </cell>
          <cell r="H21" t="str">
            <v>0411175159</v>
          </cell>
          <cell r="I21" t="str">
            <v>Микро-финансовая поддержка</v>
          </cell>
          <cell r="J21" t="str">
            <v>микрозайм</v>
          </cell>
          <cell r="K21">
            <v>1500000</v>
          </cell>
          <cell r="L21" t="str">
            <v>18 месяцев</v>
          </cell>
          <cell r="M21" t="str">
            <v>микропредприятие</v>
          </cell>
          <cell r="N21" t="str">
            <v>нет</v>
          </cell>
        </row>
        <row r="22">
          <cell r="B22" t="str">
            <v>Договор займа №50/1 от 14.10.2019г.</v>
          </cell>
          <cell r="D22" t="str">
            <v>ПСК "Барагаш"</v>
          </cell>
          <cell r="E22" t="str">
            <v xml:space="preserve"> Шебалинский район</v>
          </cell>
          <cell r="F22" t="str">
            <v>с. Барагаш</v>
          </cell>
          <cell r="G22" t="str">
            <v>649223, Республика Алтай, Шебалинский район, с. Барагаш, ул. Совхозная, д.12</v>
          </cell>
          <cell r="H22" t="str">
            <v>0405000672</v>
          </cell>
          <cell r="I22" t="str">
            <v>Микро-финансовая поддержка</v>
          </cell>
          <cell r="J22" t="str">
            <v>микрозайм</v>
          </cell>
          <cell r="K22">
            <v>1000000</v>
          </cell>
          <cell r="L22" t="str">
            <v>18 месяцев</v>
          </cell>
          <cell r="M22" t="str">
            <v>микропредприятие</v>
          </cell>
          <cell r="N22" t="str">
            <v>нет</v>
          </cell>
        </row>
        <row r="23">
          <cell r="B23" t="str">
            <v>Договор займа №52/1 от 16.10.2019г.</v>
          </cell>
          <cell r="D23" t="str">
            <v>ИП Галкин Владимир Михайлович</v>
          </cell>
          <cell r="E23" t="str">
            <v>г.Горно-Алтайск</v>
          </cell>
          <cell r="F23" t="str">
            <v>г.Горно-Алтайск</v>
          </cell>
          <cell r="G23" t="str">
            <v>649007, Республика Алтай, г.Горно-Алтайск, ул. Партизанская, д.102</v>
          </cell>
          <cell r="H23" t="str">
            <v>041101555408</v>
          </cell>
          <cell r="I23" t="str">
            <v>Микро-финансовая поддержка</v>
          </cell>
          <cell r="J23" t="str">
            <v>микрозайм</v>
          </cell>
          <cell r="K23">
            <v>1000000</v>
          </cell>
          <cell r="L23" t="str">
            <v>18 месяцев</v>
          </cell>
          <cell r="M23" t="str">
            <v>микропредприятие</v>
          </cell>
          <cell r="N23" t="str">
            <v>нет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Лист2"/>
      <sheetName val="Лист3"/>
    </sheetNames>
    <sheetDataSet>
      <sheetData sheetId="0">
        <row r="12">
          <cell r="B12" t="str">
            <v>Договор займа №57/1 от 01.11.2019г.</v>
          </cell>
          <cell r="D12" t="str">
            <v>ИП ГКФХ Тодошев Аржан Петрович</v>
          </cell>
          <cell r="E12" t="str">
            <v xml:space="preserve"> Шебалинский район</v>
          </cell>
          <cell r="F12" t="str">
            <v>с. Шебалино</v>
          </cell>
          <cell r="G12" t="str">
            <v>649220, Республика Алтай, Шебалинский район, с. Шебалино, ул. Набережная, д.16</v>
          </cell>
          <cell r="H12" t="str">
            <v>040501056306</v>
          </cell>
          <cell r="I12" t="str">
            <v>Микро-финансовая поддержка</v>
          </cell>
          <cell r="J12" t="str">
            <v>микрозайм</v>
          </cell>
          <cell r="K12">
            <v>1500000</v>
          </cell>
          <cell r="L12" t="str">
            <v>18 месяцев</v>
          </cell>
          <cell r="M12" t="str">
            <v>микропредприятие</v>
          </cell>
          <cell r="N12" t="str">
            <v>нет</v>
          </cell>
        </row>
        <row r="13">
          <cell r="D13" t="str">
            <v>ИП Азанова Ольга Семеновна</v>
          </cell>
          <cell r="E13" t="str">
            <v>Турочакский р-он</v>
          </cell>
          <cell r="F13" t="str">
            <v>с.Турочак</v>
          </cell>
          <cell r="G13" t="str">
            <v>649140, Республика Алтай, Турочакский р-он, с. Турочак, ул. Советская, д.46/1, д.73</v>
          </cell>
          <cell r="H13" t="str">
            <v>040700006902</v>
          </cell>
          <cell r="I13" t="str">
            <v>Микро-финансовая поддержка</v>
          </cell>
          <cell r="J13" t="str">
            <v>микрозайм</v>
          </cell>
          <cell r="K13">
            <v>900000</v>
          </cell>
          <cell r="L13" t="str">
            <v>18 месяцев</v>
          </cell>
          <cell r="M13" t="str">
            <v>микропредприятие</v>
          </cell>
          <cell r="N13" t="str">
            <v>нет</v>
          </cell>
        </row>
        <row r="14">
          <cell r="D14" t="str">
            <v>ООО "Ярмарочное колесо"</v>
          </cell>
          <cell r="E14" t="str">
            <v>Чемальский район</v>
          </cell>
          <cell r="F14" t="str">
            <v>с. Чепош</v>
          </cell>
          <cell r="G14" t="str">
            <v>649231, Республика Алтай, Чемальский р-он, с.Чепош, ул. Зеленый клин, д.26</v>
          </cell>
          <cell r="H14" t="str">
            <v>0411162495</v>
          </cell>
          <cell r="I14" t="str">
            <v>Микро-финансовая поддержка</v>
          </cell>
          <cell r="J14" t="str">
            <v>микрозайм</v>
          </cell>
          <cell r="K14">
            <v>600000</v>
          </cell>
          <cell r="L14" t="str">
            <v>18 месяцев</v>
          </cell>
          <cell r="M14" t="str">
            <v>микропредприятие</v>
          </cell>
          <cell r="N14" t="str">
            <v>нет</v>
          </cell>
        </row>
        <row r="15">
          <cell r="D15" t="str">
            <v>ООО "Солнечная энергия"</v>
          </cell>
          <cell r="E15" t="str">
            <v>г.Горно-Алтайск</v>
          </cell>
          <cell r="F15" t="str">
            <v>г.Горно-Алтайск</v>
          </cell>
          <cell r="G15" t="str">
            <v>649000, Республика Алтай, г.Горно-Алтайск, ул. В.И. Чаптынова, д.2, оф6</v>
          </cell>
          <cell r="H15" t="str">
            <v>0411175159</v>
          </cell>
          <cell r="I15" t="str">
            <v>Микро-финансовая поддержка</v>
          </cell>
          <cell r="J15" t="str">
            <v>микрозайм</v>
          </cell>
          <cell r="K15">
            <v>1500000</v>
          </cell>
          <cell r="L15" t="str">
            <v>18 месяцев</v>
          </cell>
          <cell r="M15" t="str">
            <v>микропредприятие</v>
          </cell>
          <cell r="N15" t="str">
            <v>нет</v>
          </cell>
        </row>
        <row r="16">
          <cell r="D16" t="str">
            <v>ООО "Юлми-Турстрой"</v>
          </cell>
          <cell r="E16" t="str">
            <v xml:space="preserve"> Шебалинский район</v>
          </cell>
          <cell r="F16" t="str">
            <v>с. Камлак</v>
          </cell>
          <cell r="G16" t="str">
            <v>649218, Республика Алтай, Шебалинский район, с. Камлак, ул. Набережная, д.38</v>
          </cell>
          <cell r="H16" t="str">
            <v>0405004204</v>
          </cell>
          <cell r="I16" t="str">
            <v>Микро-финансовая поддержка</v>
          </cell>
          <cell r="J16" t="str">
            <v>микрозайм</v>
          </cell>
          <cell r="K16">
            <v>2200000</v>
          </cell>
          <cell r="L16" t="str">
            <v>24 месяца</v>
          </cell>
          <cell r="M16" t="str">
            <v>микропредприятие</v>
          </cell>
          <cell r="N16" t="str">
            <v>нет</v>
          </cell>
        </row>
        <row r="17">
          <cell r="D17" t="str">
            <v>ИП Черникова Светлана Евгеньевна</v>
          </cell>
          <cell r="E17" t="str">
            <v>г.Горно-Алтайск</v>
          </cell>
          <cell r="F17" t="str">
            <v>г.Горно-Алтайск</v>
          </cell>
          <cell r="G17" t="str">
            <v>649000, Республика Алтай, г.Горно-Алтайск, ул. Чорос-Гуркина, д.27</v>
          </cell>
          <cell r="H17" t="str">
            <v>041102931246</v>
          </cell>
          <cell r="I17" t="str">
            <v>Микро-финансовая поддержка</v>
          </cell>
          <cell r="J17" t="str">
            <v>микрозайм</v>
          </cell>
          <cell r="K17">
            <v>1000000</v>
          </cell>
          <cell r="L17" t="str">
            <v>18 месяцев</v>
          </cell>
          <cell r="M17" t="str">
            <v>микропредприятие</v>
          </cell>
          <cell r="N17" t="str">
            <v>нет</v>
          </cell>
        </row>
        <row r="18">
          <cell r="D18" t="str">
            <v>ИП Аларушкина Айана Петровна</v>
          </cell>
          <cell r="E18" t="str">
            <v xml:space="preserve"> Шебалинский район</v>
          </cell>
          <cell r="F18" t="str">
            <v>с. Дъектиек</v>
          </cell>
          <cell r="G18" t="str">
            <v>649225, Республика Алтай, Шебалинский район, с. Дъектиек</v>
          </cell>
          <cell r="H18" t="str">
            <v>041105786808</v>
          </cell>
          <cell r="I18" t="str">
            <v>Микро-финансовая поддержка</v>
          </cell>
          <cell r="J18" t="str">
            <v>микрозайм</v>
          </cell>
          <cell r="K18">
            <v>1000000</v>
          </cell>
          <cell r="L18" t="str">
            <v>18 месяцев</v>
          </cell>
          <cell r="M18" t="str">
            <v>микропредприятие</v>
          </cell>
          <cell r="N18" t="str">
            <v>нет</v>
          </cell>
        </row>
        <row r="19">
          <cell r="D19" t="str">
            <v>ИП Булдакова Надежда Ивановна</v>
          </cell>
          <cell r="E19" t="str">
            <v>г.Горно-Алтайск</v>
          </cell>
          <cell r="F19" t="str">
            <v>г.Горно-Алтайск</v>
          </cell>
          <cell r="G19" t="str">
            <v>649000, Республика Алтай, г.Горно-Алтайск, ул. Бийская, д.34</v>
          </cell>
          <cell r="H19" t="str">
            <v>041102459707</v>
          </cell>
          <cell r="I19" t="str">
            <v>Микро-финансовая поддержка</v>
          </cell>
          <cell r="J19" t="str">
            <v>микрозайм</v>
          </cell>
          <cell r="K19">
            <v>900000</v>
          </cell>
          <cell r="L19" t="str">
            <v>18 месяцев</v>
          </cell>
          <cell r="M19" t="str">
            <v>микропредприятие</v>
          </cell>
          <cell r="N19" t="str">
            <v>нет</v>
          </cell>
        </row>
        <row r="20">
          <cell r="D20" t="str">
            <v>ИП Алексеев Иван Иванович</v>
          </cell>
          <cell r="E20" t="str">
            <v>Турочакский р-он</v>
          </cell>
          <cell r="F20" t="str">
            <v>с. Артыбаш</v>
          </cell>
          <cell r="G20" t="str">
            <v>649154, Республика Алтай, Турочакский район, с. Артыбаш, ул. Кедровая, д.7б</v>
          </cell>
          <cell r="H20" t="str">
            <v>220415971103</v>
          </cell>
          <cell r="I20" t="str">
            <v>Микро-финансовая поддержка</v>
          </cell>
          <cell r="J20" t="str">
            <v>микрозайм</v>
          </cell>
          <cell r="K20">
            <v>1000000</v>
          </cell>
          <cell r="L20" t="str">
            <v>18 месяцев</v>
          </cell>
          <cell r="M20" t="str">
            <v>микропредприятие</v>
          </cell>
          <cell r="N20" t="str">
            <v>нет</v>
          </cell>
        </row>
        <row r="21">
          <cell r="D21" t="str">
            <v>ООО "Строительный ресурс"</v>
          </cell>
          <cell r="E21" t="str">
            <v>г.Горно-Алтайск</v>
          </cell>
          <cell r="F21" t="str">
            <v>г.Горно-Алтайск</v>
          </cell>
          <cell r="G21" t="str">
            <v>649002, Республика Алтай, г.Горно-Алтайск, ул. Строителей, д.5</v>
          </cell>
          <cell r="H21" t="str">
            <v>0411161004</v>
          </cell>
          <cell r="I21" t="str">
            <v>Микро-финансовая поддержка</v>
          </cell>
          <cell r="J21" t="str">
            <v>микрозайм</v>
          </cell>
          <cell r="K21">
            <v>925000</v>
          </cell>
          <cell r="L21" t="str">
            <v>18 месяцев</v>
          </cell>
          <cell r="M21" t="str">
            <v>микропредприятие</v>
          </cell>
          <cell r="N21" t="str">
            <v>нет</v>
          </cell>
        </row>
        <row r="22">
          <cell r="D22" t="str">
            <v>ИП Денега Юлия Сергеевна</v>
          </cell>
          <cell r="E22" t="str">
            <v>г.Горно-Алтайск</v>
          </cell>
          <cell r="F22" t="str">
            <v>г.Горно-Алтайск</v>
          </cell>
          <cell r="G22" t="str">
            <v>649000, Республика Алтай, г.Горно-Алтайск, пр. Коммунистический, д.109/2</v>
          </cell>
          <cell r="H22" t="str">
            <v>041101456485</v>
          </cell>
          <cell r="I22" t="str">
            <v>Микро-финансовая поддержка</v>
          </cell>
          <cell r="J22" t="str">
            <v>микрозайм</v>
          </cell>
          <cell r="K22">
            <v>1500000</v>
          </cell>
          <cell r="L22" t="str">
            <v>18 месяцев</v>
          </cell>
          <cell r="M22" t="str">
            <v>микропредприятие</v>
          </cell>
          <cell r="N22" t="str">
            <v>нет</v>
          </cell>
        </row>
        <row r="23">
          <cell r="D23" t="str">
            <v>ИП Иркитов Александр Александрович</v>
          </cell>
          <cell r="E23" t="str">
            <v xml:space="preserve"> Шебалинский район</v>
          </cell>
          <cell r="F23" t="str">
            <v>с. Шебалино</v>
          </cell>
          <cell r="G23" t="str">
            <v>649220, Республика Алтай, Шебалинский район, с. Шебалино, ул. Советская, д.35А</v>
          </cell>
          <cell r="H23" t="str">
            <v>040500298775</v>
          </cell>
          <cell r="I23" t="str">
            <v>Микро-финансовая поддержка</v>
          </cell>
          <cell r="J23" t="str">
            <v>микрозайм</v>
          </cell>
          <cell r="K23">
            <v>500000</v>
          </cell>
          <cell r="L23" t="str">
            <v>36 месяцев</v>
          </cell>
          <cell r="M23" t="str">
            <v>микропредприятие</v>
          </cell>
          <cell r="N23" t="str">
            <v>нет</v>
          </cell>
        </row>
        <row r="24">
          <cell r="D24" t="str">
            <v>ИП ГКФХ Тыдыкова Алена Викторовна</v>
          </cell>
          <cell r="E24" t="str">
            <v xml:space="preserve"> Шебалинский район</v>
          </cell>
          <cell r="F24" t="str">
            <v>с. Беш-Озек</v>
          </cell>
          <cell r="G24" t="str">
            <v>649220, Республика Алтай, Шебалинский район, с. Беш-Озек, ул. Э. Яимова, д.16б</v>
          </cell>
          <cell r="H24" t="str">
            <v>040501366530</v>
          </cell>
          <cell r="I24" t="str">
            <v>Микро-финансовая поддержка</v>
          </cell>
          <cell r="J24" t="str">
            <v>микрозайм</v>
          </cell>
          <cell r="K24">
            <v>1000000</v>
          </cell>
          <cell r="L24" t="str">
            <v>18 месяцев</v>
          </cell>
          <cell r="M24" t="str">
            <v>микропредприятие</v>
          </cell>
          <cell r="N24" t="str">
            <v>нет</v>
          </cell>
        </row>
        <row r="25">
          <cell r="D25" t="str">
            <v>ИП Рознин Юрий Александрович</v>
          </cell>
          <cell r="E25" t="str">
            <v>Усть-Коксинский район</v>
          </cell>
          <cell r="F25" t="str">
            <v>с. Усть-Кокса</v>
          </cell>
          <cell r="G25" t="str">
            <v>649490, Республика Алтай, Усть-Коксинский р-он, с. Усть-Кокса, ул. Аргучинского, д.70</v>
          </cell>
          <cell r="H25" t="str">
            <v>540410363720</v>
          </cell>
          <cell r="I25" t="str">
            <v>Микро-финансовая поддержка</v>
          </cell>
          <cell r="J25" t="str">
            <v>микрозайм</v>
          </cell>
          <cell r="K25">
            <v>1150000</v>
          </cell>
          <cell r="L25" t="str">
            <v>18 месяцев</v>
          </cell>
          <cell r="M25" t="str">
            <v>микропредприятие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</sheetNames>
    <sheetDataSet>
      <sheetData sheetId="0">
        <row r="87">
          <cell r="B87" t="str">
            <v>Договор займа №65/1 от 13.11.2019г.</v>
          </cell>
          <cell r="D87" t="str">
            <v>ИП Толбин Сергей Филипович</v>
          </cell>
          <cell r="E87" t="str">
            <v>Усть-Канский район</v>
          </cell>
          <cell r="F87" t="str">
            <v>с.Усть-Кан</v>
          </cell>
          <cell r="G87" t="str">
            <v>Республика Алтай, Усть-Канский р-он, с.Усть-Кан, ул. Космонавтов, д. 28</v>
          </cell>
          <cell r="H87" t="str">
            <v>040300004851</v>
          </cell>
          <cell r="I87" t="str">
            <v>Микро-финансовая поддержка</v>
          </cell>
          <cell r="J87" t="str">
            <v>микрозайм</v>
          </cell>
          <cell r="K87">
            <v>1350000</v>
          </cell>
          <cell r="L87" t="str">
            <v>18 месяцев</v>
          </cell>
          <cell r="M87" t="str">
            <v>микропредприятие</v>
          </cell>
          <cell r="N87" t="str">
            <v>нет</v>
          </cell>
          <cell r="O87" t="str">
            <v>МКК,НКО "Фонд поддержки МСП РА"</v>
          </cell>
        </row>
        <row r="95">
          <cell r="B95" t="str">
            <v>Договор займа №72/1 от 02.12.2019г.</v>
          </cell>
          <cell r="D95" t="str">
            <v>ИП ГКФХ Иртакова Айжана Андреевна</v>
          </cell>
          <cell r="E95" t="str">
            <v>Усть-Канский район</v>
          </cell>
          <cell r="F95" t="str">
            <v>с.Усть-Кан</v>
          </cell>
          <cell r="G95" t="str">
            <v>649450, Республика Алтай,Усть-Канский район, с. Усть-Кан, ул.Первомайская, д.52 "А"</v>
          </cell>
          <cell r="H95" t="str">
            <v>040300032785</v>
          </cell>
          <cell r="I95" t="str">
            <v>Микро-финансовая поддержка</v>
          </cell>
          <cell r="J95" t="str">
            <v>микрозайм</v>
          </cell>
          <cell r="K95">
            <v>1000000</v>
          </cell>
          <cell r="L95" t="str">
            <v>18 месяцев</v>
          </cell>
          <cell r="M95" t="str">
            <v>микропредприятие</v>
          </cell>
          <cell r="N95" t="str">
            <v>нет</v>
          </cell>
          <cell r="O95" t="str">
            <v>МКК,НКО "Фонд поддержки МСП РА"</v>
          </cell>
        </row>
        <row r="96">
          <cell r="B96" t="str">
            <v>Договор займа №73/1 от 03.12.2019г.</v>
          </cell>
          <cell r="D96" t="str">
            <v>ИП Половков Сергей Николаевич</v>
          </cell>
          <cell r="E96" t="str">
            <v xml:space="preserve"> г. Горно-Алтайск</v>
          </cell>
          <cell r="F96" t="str">
            <v xml:space="preserve"> г. Горно-Алтайск</v>
          </cell>
          <cell r="G96" t="str">
            <v>649000, Республика Алтай, г. Горно-Алтайск, ул. Чорос-Гуркина, д.39/12</v>
          </cell>
          <cell r="H96" t="str">
            <v>041100095187</v>
          </cell>
          <cell r="I96" t="str">
            <v>Микро-финансовая поддержка</v>
          </cell>
          <cell r="J96" t="str">
            <v>микрозайм</v>
          </cell>
          <cell r="K96">
            <v>500000</v>
          </cell>
          <cell r="L96" t="str">
            <v>12 месяцев</v>
          </cell>
          <cell r="M96" t="str">
            <v>микропредприятие</v>
          </cell>
          <cell r="N96" t="str">
            <v>нет</v>
          </cell>
          <cell r="O96" t="str">
            <v>МКК,НКО "Фонд поддержки МСП РА"</v>
          </cell>
        </row>
        <row r="97">
          <cell r="B97" t="str">
            <v>Договор займа №71/1 от 02.12.2019г.</v>
          </cell>
          <cell r="D97" t="str">
            <v>ИП ГКФХ Текенов Андрей Михайлович</v>
          </cell>
          <cell r="E97" t="str">
            <v>Онгудайский район</v>
          </cell>
          <cell r="F97" t="str">
            <v>с. Кулада</v>
          </cell>
          <cell r="G97" t="str">
            <v>649447, Республика Алтай, Онгудаиский район, с. Кулада, ул. Ч.Т.Кискина, д.4</v>
          </cell>
          <cell r="H97" t="str">
            <v>040400600745</v>
          </cell>
          <cell r="I97" t="str">
            <v>Микро-финансовая поддержка</v>
          </cell>
          <cell r="J97" t="str">
            <v>микрозайм</v>
          </cell>
          <cell r="K97">
            <v>1000000</v>
          </cell>
          <cell r="L97" t="str">
            <v>18 месяцев</v>
          </cell>
          <cell r="M97" t="str">
            <v>микропредприятие</v>
          </cell>
          <cell r="N97" t="str">
            <v>нет</v>
          </cell>
          <cell r="O97" t="str">
            <v>МКК,НКО "Фонд поддержки МСП РА"</v>
          </cell>
        </row>
        <row r="98">
          <cell r="B98" t="str">
            <v>Договор займа № 74/1 от 06.12.2019г.</v>
          </cell>
          <cell r="D98" t="str">
            <v>ООО "ГАЛС"</v>
          </cell>
          <cell r="E98" t="str">
            <v xml:space="preserve"> Майминский р-он</v>
          </cell>
          <cell r="F98" t="str">
            <v>с. Кызыл-Озек</v>
          </cell>
          <cell r="G98" t="str">
            <v>649105, Республика Алтай, Майминский р-он, с. Кызыл-Озек, ул. Кольцевая, д.22, кв.3</v>
          </cell>
          <cell r="H98" t="str">
            <v>0400008653</v>
          </cell>
          <cell r="I98" t="str">
            <v>Микро-финансовая поддержка</v>
          </cell>
          <cell r="J98" t="str">
            <v>микрозайм</v>
          </cell>
          <cell r="K98">
            <v>1200000</v>
          </cell>
          <cell r="L98" t="str">
            <v>18 месяцев</v>
          </cell>
          <cell r="M98" t="str">
            <v>микропредприятие</v>
          </cell>
          <cell r="N98" t="str">
            <v>нет</v>
          </cell>
          <cell r="O98" t="str">
            <v>МКК,НКО "Фонд поддержки МСП РА"</v>
          </cell>
        </row>
        <row r="99">
          <cell r="B99" t="str">
            <v>Договор займа № 70/1 от 02.12.2019г.</v>
          </cell>
          <cell r="D99" t="str">
            <v>ИП ГКФХ Аилдашев Судур Владимирович</v>
          </cell>
          <cell r="E99" t="str">
            <v>Онгудайский район</v>
          </cell>
          <cell r="F99" t="str">
            <v>с. Боочи</v>
          </cell>
          <cell r="G99" t="str">
            <v>649435, Республика Алтай, Онгудаиский район, с. Боочи, ул. Б.Текенова, д.18</v>
          </cell>
          <cell r="H99" t="str">
            <v>040400104507</v>
          </cell>
          <cell r="I99" t="str">
            <v>Микро-финансовая поддержка</v>
          </cell>
          <cell r="J99" t="str">
            <v>микрозайм</v>
          </cell>
          <cell r="K99">
            <v>500000</v>
          </cell>
          <cell r="L99" t="str">
            <v>18 месяцев</v>
          </cell>
          <cell r="M99" t="str">
            <v>микропредприятие</v>
          </cell>
          <cell r="N99" t="str">
            <v>нет</v>
          </cell>
          <cell r="O99" t="str">
            <v>МКК,НКО "Фонд поддержки МСП РА"</v>
          </cell>
        </row>
        <row r="100">
          <cell r="B100" t="str">
            <v>Договор займа № 75/1 от 09.12.2019г.</v>
          </cell>
          <cell r="D100" t="str">
            <v>ИП Хасиева Светлана Анатольевна</v>
          </cell>
          <cell r="E100" t="str">
            <v>Онгудайский район</v>
          </cell>
          <cell r="F100" t="str">
            <v>с. Онгудай</v>
          </cell>
          <cell r="G100" t="str">
            <v>649440, Республика Алтай, Онгудаиский район, с. Онгудай, ул. Ленина, д.5</v>
          </cell>
          <cell r="H100" t="str">
            <v>220412233482</v>
          </cell>
          <cell r="I100" t="str">
            <v>Микро-финансовая поддержка</v>
          </cell>
          <cell r="J100" t="str">
            <v>микрозайм</v>
          </cell>
          <cell r="K100">
            <v>1500000</v>
          </cell>
          <cell r="L100" t="str">
            <v>18 месяцев</v>
          </cell>
          <cell r="M100" t="str">
            <v>микропредприятие</v>
          </cell>
          <cell r="N100" t="str">
            <v>нет</v>
          </cell>
          <cell r="O100" t="str">
            <v>МКК,НКО "Фонд поддержки МСП РА"</v>
          </cell>
        </row>
        <row r="101">
          <cell r="B101" t="str">
            <v>Договор займа № 76/1 от 20.12.2019г.</v>
          </cell>
          <cell r="D101" t="str">
            <v>ИП Осипенко Елена Сергеевна</v>
          </cell>
          <cell r="E101" t="str">
            <v xml:space="preserve"> г. Горно-Алтайск</v>
          </cell>
          <cell r="F101" t="str">
            <v xml:space="preserve"> г. Горно-Алтайск</v>
          </cell>
          <cell r="G101" t="str">
            <v>649000, Республика Алтай, г. Горно-Алтайск, ул.Улагашева, д.26/1</v>
          </cell>
          <cell r="H101" t="str">
            <v>041100223181</v>
          </cell>
          <cell r="I101" t="str">
            <v>Микро-финансовая поддержка</v>
          </cell>
          <cell r="J101" t="str">
            <v>микрозайм</v>
          </cell>
          <cell r="K101">
            <v>1000000</v>
          </cell>
          <cell r="L101" t="str">
            <v>18 месяцев</v>
          </cell>
          <cell r="M101" t="str">
            <v>микропредприятие</v>
          </cell>
          <cell r="N101" t="str">
            <v>нет</v>
          </cell>
          <cell r="O101" t="str">
            <v>МКК,НКО "Фонд поддержки МСП РА"</v>
          </cell>
        </row>
        <row r="102">
          <cell r="B102" t="str">
            <v>Договор займа № 77/1 от 20.12.2019г.</v>
          </cell>
          <cell r="D102" t="str">
            <v>ООО "Холзун"</v>
          </cell>
          <cell r="E102" t="str">
            <v>Усть-Коксинский район</v>
          </cell>
          <cell r="F102" t="str">
            <v>с. Банное</v>
          </cell>
          <cell r="G102" t="str">
            <v>649497, Республика Алтай, Усть-Коксинский р-он, с. Банное, ул. Елочная, д.1</v>
          </cell>
          <cell r="H102" t="str">
            <v>0400007459</v>
          </cell>
          <cell r="I102" t="str">
            <v>Микро-финансовая поддержка</v>
          </cell>
          <cell r="J102" t="str">
            <v>микрозайм</v>
          </cell>
          <cell r="K102">
            <v>1193500</v>
          </cell>
          <cell r="L102" t="str">
            <v>12 месяцев</v>
          </cell>
          <cell r="M102" t="str">
            <v>микропредприятие</v>
          </cell>
          <cell r="N102" t="str">
            <v>нет</v>
          </cell>
          <cell r="O102" t="str">
            <v>МКК,НКО "Фонд поддержки МСП РА"</v>
          </cell>
        </row>
        <row r="103">
          <cell r="B103" t="str">
            <v>Договор займа № 78/1 от 20.12.2019г.</v>
          </cell>
          <cell r="D103" t="str">
            <v>ООО "Холзун"</v>
          </cell>
          <cell r="E103" t="str">
            <v>Усть-Коксинский район</v>
          </cell>
          <cell r="F103" t="str">
            <v>с. Банное</v>
          </cell>
          <cell r="G103" t="str">
            <v>649497, Республика Алтай, Усть-Коксинский р-он, с. Банное, ул. Елочная, д.2</v>
          </cell>
          <cell r="H103" t="str">
            <v>0400007459</v>
          </cell>
          <cell r="I103" t="str">
            <v>Микро-финансовая поддержка</v>
          </cell>
          <cell r="J103" t="str">
            <v>микрозайм</v>
          </cell>
          <cell r="K103">
            <v>1500000</v>
          </cell>
          <cell r="L103" t="str">
            <v>12 месяцев</v>
          </cell>
          <cell r="M103" t="str">
            <v>микропредприятие</v>
          </cell>
          <cell r="N103" t="str">
            <v>нет</v>
          </cell>
          <cell r="O103" t="str">
            <v>МКК,НКО "Фонд поддержки МСП РА"</v>
          </cell>
        </row>
        <row r="104">
          <cell r="B104" t="str">
            <v>Договор займа № 79/1 от 23.12.2019г.</v>
          </cell>
          <cell r="D104" t="str">
            <v>ООО "Горно-Алтайская Типография"</v>
          </cell>
          <cell r="E104" t="str">
            <v xml:space="preserve"> г. Горно-Алтайск</v>
          </cell>
          <cell r="F104" t="str">
            <v xml:space="preserve"> г. Горно-Алтайск</v>
          </cell>
          <cell r="G104" t="str">
            <v>649000, Республика Алтай, г. Горно-Алтайск, пр. Коммунистический, д.35</v>
          </cell>
          <cell r="H104" t="str">
            <v>0411164742</v>
          </cell>
          <cell r="I104" t="str">
            <v>Микро-финансовая поддержка</v>
          </cell>
          <cell r="J104" t="str">
            <v>микрозайм</v>
          </cell>
          <cell r="K104">
            <v>1500000</v>
          </cell>
          <cell r="L104" t="str">
            <v>36 месяцев</v>
          </cell>
          <cell r="M104" t="str">
            <v>микропредприятие</v>
          </cell>
          <cell r="N104" t="str">
            <v>нет</v>
          </cell>
          <cell r="O104" t="str">
            <v>МКК,НКО "Фонд поддержки МСП РА"</v>
          </cell>
        </row>
        <row r="105">
          <cell r="B105" t="str">
            <v>Договор займа № 81/1 от 24.12.2019г.</v>
          </cell>
          <cell r="D105" t="str">
            <v>ИП Стародубцев Андрей Викторович</v>
          </cell>
          <cell r="E105" t="str">
            <v xml:space="preserve"> г. Горно-Алтайск</v>
          </cell>
          <cell r="F105" t="str">
            <v xml:space="preserve"> г. Горно-Алтайск</v>
          </cell>
          <cell r="G105" t="str">
            <v>649000, Республика Алтай, г. Горно-Алтайск, ул. Бийская, д.1А</v>
          </cell>
          <cell r="H105" t="str">
            <v>041103208368</v>
          </cell>
          <cell r="I105" t="str">
            <v>Микро-финансовая поддержка</v>
          </cell>
          <cell r="J105" t="str">
            <v>микрозайм</v>
          </cell>
          <cell r="K105">
            <v>250000</v>
          </cell>
          <cell r="L105" t="str">
            <v>18 месяцев</v>
          </cell>
          <cell r="M105" t="str">
            <v>микропредприятие</v>
          </cell>
          <cell r="N105" t="str">
            <v>нет</v>
          </cell>
          <cell r="O105" t="str">
            <v>МКК,НКО "Фонд поддержки МСП РА"</v>
          </cell>
        </row>
        <row r="106">
          <cell r="B106" t="str">
            <v>Договор займа №80/1 от 23.12.2019г.</v>
          </cell>
          <cell r="D106" t="str">
            <v>ИП ГКФХ Сороноков Владимир Иженерович</v>
          </cell>
          <cell r="E106" t="str">
            <v>Усть-Канский район</v>
          </cell>
          <cell r="F106" t="str">
            <v>с.Ябоган</v>
          </cell>
          <cell r="G106" t="str">
            <v>649220, Республика Алтай,Усть-Канский район, с. Ябоган, ул. Булундашева, д.11, кв.2</v>
          </cell>
          <cell r="H106" t="str">
            <v>040300469945</v>
          </cell>
          <cell r="I106" t="str">
            <v>Микро-финансовая поддержка</v>
          </cell>
          <cell r="J106" t="str">
            <v>микрозайм</v>
          </cell>
          <cell r="K106">
            <v>1000000</v>
          </cell>
          <cell r="L106" t="str">
            <v>18 месяцев</v>
          </cell>
          <cell r="M106" t="str">
            <v>микропредприятие</v>
          </cell>
          <cell r="N106" t="str">
            <v>нет</v>
          </cell>
          <cell r="O106" t="str">
            <v>МКК,НКО "Фонд поддержки МСП РА"</v>
          </cell>
        </row>
        <row r="107">
          <cell r="B107" t="str">
            <v>Договор займа №86/1 от 26.12.2019г.</v>
          </cell>
          <cell r="D107" t="str">
            <v>ИП ГКФХ Тыдыков Карамай Борисович</v>
          </cell>
          <cell r="E107" t="str">
            <v>Шебалинский район</v>
          </cell>
          <cell r="F107" t="str">
            <v>с.Беш-Озёк</v>
          </cell>
          <cell r="G107" t="str">
            <v>649224 Республика Алтай, Шебалинский район, с.Беш-Озёк, ул.Центральная, д.54</v>
          </cell>
          <cell r="H107" t="str">
            <v>041104285654</v>
          </cell>
          <cell r="I107" t="str">
            <v>Микро-финансовая поддержка</v>
          </cell>
          <cell r="J107" t="str">
            <v>микрозайм</v>
          </cell>
          <cell r="K107">
            <v>1000000</v>
          </cell>
          <cell r="L107" t="str">
            <v>12 месяцев</v>
          </cell>
          <cell r="M107" t="str">
            <v>микропредприятие</v>
          </cell>
          <cell r="N107" t="str">
            <v>нет</v>
          </cell>
          <cell r="O107" t="str">
            <v>МКК,НКО "Фонд поддержки МСП РА"</v>
          </cell>
        </row>
        <row r="108">
          <cell r="B108" t="str">
            <v>Договор займа №85/1 от 26.12.2019г.</v>
          </cell>
          <cell r="D108" t="str">
            <v>АО "АТП-3"</v>
          </cell>
          <cell r="E108" t="str">
            <v xml:space="preserve"> г. Горно-Алтайск</v>
          </cell>
          <cell r="F108" t="str">
            <v xml:space="preserve"> г. Горно-Алтайск</v>
          </cell>
          <cell r="G108" t="str">
            <v>649000, Республика Алтай, г. Горно-Алтайск, ул. Бийская, 34</v>
          </cell>
          <cell r="H108" t="str">
            <v>0411005848</v>
          </cell>
          <cell r="I108" t="str">
            <v>Микро-финансовая поддержка</v>
          </cell>
          <cell r="J108" t="str">
            <v>микрозайм</v>
          </cell>
          <cell r="K108">
            <v>500000</v>
          </cell>
          <cell r="L108" t="str">
            <v>18 месяцев</v>
          </cell>
          <cell r="M108" t="str">
            <v>микропредприятие</v>
          </cell>
          <cell r="N108" t="str">
            <v>нет</v>
          </cell>
          <cell r="O108" t="str">
            <v>МКК,НКО "Фонд поддержки МСП РА"</v>
          </cell>
        </row>
        <row r="109">
          <cell r="B109" t="str">
            <v>Договор займа №84/1 от 25.12.2019г.</v>
          </cell>
          <cell r="D109" t="str">
            <v>ИП ГКФХ Быкина Вера Николаевна</v>
          </cell>
          <cell r="E109" t="str">
            <v xml:space="preserve"> г. Горно-Алтайск</v>
          </cell>
          <cell r="F109" t="str">
            <v xml:space="preserve"> г. Горно-Алтайск</v>
          </cell>
          <cell r="G109" t="str">
            <v>649000, Республика Алтай, г.Горно-Алтайск, ул.Кирова, д.8</v>
          </cell>
          <cell r="H109" t="str">
            <v>040500239240</v>
          </cell>
          <cell r="I109" t="str">
            <v>Микро-финансовая поддержка</v>
          </cell>
          <cell r="J109" t="str">
            <v>микрозайм</v>
          </cell>
          <cell r="K109">
            <v>600000</v>
          </cell>
          <cell r="L109" t="str">
            <v>18 месяцев</v>
          </cell>
          <cell r="M109" t="str">
            <v>микропредприятие</v>
          </cell>
          <cell r="N109" t="str">
            <v>нет</v>
          </cell>
          <cell r="O109" t="str">
            <v>МКК,НКО "Фонд поддержки МСП РА"</v>
          </cell>
        </row>
        <row r="110">
          <cell r="B110" t="str">
            <v>Договор займа №82/1 от 24.12.2019г.</v>
          </cell>
          <cell r="D110" t="str">
            <v>ИП ГКФХ Тектиев Эрбол Байрамович</v>
          </cell>
          <cell r="E110" t="str">
            <v xml:space="preserve"> Майминский р-он</v>
          </cell>
          <cell r="F110" t="str">
            <v>п.Рыбалка</v>
          </cell>
          <cell r="G110" t="str">
            <v>649100, Республика Алтай, Майминский район, п.Рыбалка, пер.Дачный, д.1</v>
          </cell>
          <cell r="H110" t="str">
            <v>041105419558</v>
          </cell>
          <cell r="I110" t="str">
            <v>Микро-финансовая поддержка</v>
          </cell>
          <cell r="J110" t="str">
            <v>микрозайм</v>
          </cell>
          <cell r="K110">
            <v>800000</v>
          </cell>
          <cell r="L110" t="str">
            <v>18 месяцев</v>
          </cell>
          <cell r="M110" t="str">
            <v>микропредприятие</v>
          </cell>
          <cell r="N110" t="str">
            <v>нет</v>
          </cell>
          <cell r="O110" t="str">
            <v>МКК,НКО "Фонд поддержки МСП РА"</v>
          </cell>
        </row>
        <row r="111">
          <cell r="B111" t="str">
            <v>Договор займа №87/1 от 26.12.2019г.</v>
          </cell>
          <cell r="D111" t="str">
            <v>ООО "АлтайТрансАвто"</v>
          </cell>
          <cell r="E111" t="str">
            <v xml:space="preserve"> г. Горно-Алтайск</v>
          </cell>
          <cell r="F111" t="str">
            <v xml:space="preserve"> г. Горно-Алтайск</v>
          </cell>
          <cell r="G111" t="str">
            <v>649002, Республика Алтай, г.Горно-Алтайск, пр.Коммунистический, д.87</v>
          </cell>
          <cell r="H111" t="str">
            <v>0411122630</v>
          </cell>
          <cell r="I111" t="str">
            <v>Микро-финансовая поддержка</v>
          </cell>
          <cell r="J111" t="str">
            <v>микрозайм</v>
          </cell>
          <cell r="K111">
            <v>1500000</v>
          </cell>
          <cell r="L111" t="str">
            <v>12 месяцев</v>
          </cell>
          <cell r="M111" t="str">
            <v>микропредприятие</v>
          </cell>
          <cell r="N111" t="str">
            <v>нет</v>
          </cell>
          <cell r="O111" t="str">
            <v>МКК,НКО "Фонд поддержки МСП РА"</v>
          </cell>
        </row>
        <row r="112">
          <cell r="B112" t="str">
            <v>Договор займа №90/1 от 27.12.2019г.</v>
          </cell>
          <cell r="D112" t="str">
            <v>ИП ГКФХ Яныканов Виктор Леонидович</v>
          </cell>
          <cell r="E112" t="str">
            <v xml:space="preserve"> г. Горно-Алтайск</v>
          </cell>
          <cell r="F112" t="str">
            <v xml:space="preserve"> г. Горно-Алтайск</v>
          </cell>
          <cell r="G112" t="str">
            <v>649000, Республика Алтай, г.Горно-Алтайск, пр-кт Коммунистический, д.56, кв.91</v>
          </cell>
          <cell r="H112" t="str">
            <v>041000145807</v>
          </cell>
          <cell r="I112" t="str">
            <v>Микро-финансовая поддержка</v>
          </cell>
          <cell r="J112" t="str">
            <v>микрозайм</v>
          </cell>
          <cell r="K112">
            <v>800000</v>
          </cell>
          <cell r="L112" t="str">
            <v>18 месяцев</v>
          </cell>
          <cell r="M112" t="str">
            <v>микропредприятие</v>
          </cell>
          <cell r="N112" t="str">
            <v>нет</v>
          </cell>
          <cell r="O112" t="str">
            <v>МКК,НКО "Фонд поддержки МСП РА"</v>
          </cell>
        </row>
        <row r="113">
          <cell r="B113" t="str">
            <v>Договор займа №91/1 от 27.12.2019г.</v>
          </cell>
          <cell r="D113" t="str">
            <v>ООО "РоксАвто"</v>
          </cell>
          <cell r="E113" t="str">
            <v xml:space="preserve"> г. Горно-Алтайск</v>
          </cell>
          <cell r="F113" t="str">
            <v xml:space="preserve"> г. Горно-Алтайск</v>
          </cell>
          <cell r="G113" t="str">
            <v>649002, Республика Алтай, г.Горно-Алтайск, ул.Бийская, д.7, пом.2</v>
          </cell>
          <cell r="H113" t="str">
            <v>0400009551</v>
          </cell>
          <cell r="I113" t="str">
            <v>Микро-финансовая поддержка</v>
          </cell>
          <cell r="J113" t="str">
            <v>микрозайм</v>
          </cell>
          <cell r="K113">
            <v>1500000</v>
          </cell>
          <cell r="L113" t="str">
            <v>18 месяцев</v>
          </cell>
          <cell r="M113" t="str">
            <v>микропредприятие</v>
          </cell>
          <cell r="N113" t="str">
            <v>нет</v>
          </cell>
          <cell r="O113" t="str">
            <v>МКК,НКО "Фонд поддержки МСП РА"</v>
          </cell>
        </row>
        <row r="114">
          <cell r="B114" t="str">
            <v>Договор займа №88/1 от 27.12.2019г.</v>
          </cell>
          <cell r="D114" t="str">
            <v>ОО КХ "Альфа"</v>
          </cell>
          <cell r="E114" t="str">
            <v>Онгудайский район</v>
          </cell>
          <cell r="F114" t="str">
            <v>с. Каракол</v>
          </cell>
          <cell r="G114" t="str">
            <v>649431 Республика Алтай, Онгудайский район, с. Каракол, ул. Г.А. Чунжекова, д. 1</v>
          </cell>
          <cell r="H114" t="str">
            <v>0404000172</v>
          </cell>
          <cell r="I114" t="str">
            <v>Микро-финансовая поддержка</v>
          </cell>
          <cell r="J114" t="str">
            <v>микрозайм</v>
          </cell>
          <cell r="K114">
            <v>1500000</v>
          </cell>
          <cell r="L114" t="str">
            <v>18 месяцев</v>
          </cell>
          <cell r="M114" t="str">
            <v>микропредприятие</v>
          </cell>
          <cell r="N114" t="str">
            <v>нет</v>
          </cell>
          <cell r="O114" t="str">
            <v>МКК,НКО "Фонд поддержки МСП РА"</v>
          </cell>
        </row>
        <row r="115">
          <cell r="B115" t="str">
            <v>Договор займа №92/1 от 27.12.2019г.</v>
          </cell>
          <cell r="D115" t="str">
            <v>ИП Янова Светлана Ивановна</v>
          </cell>
          <cell r="E115" t="str">
            <v xml:space="preserve"> г. Горно-Алтайск</v>
          </cell>
          <cell r="F115" t="str">
            <v xml:space="preserve"> г. Горно-Алтайск</v>
          </cell>
          <cell r="G115" t="str">
            <v>649000,Республика Алтай, г.Горно-Алтайск, ул.П.Сухова, д.10, кв.14</v>
          </cell>
          <cell r="H115" t="str">
            <v>041106993645</v>
          </cell>
          <cell r="I115" t="str">
            <v>Микро-финансовая поддержка</v>
          </cell>
          <cell r="J115" t="str">
            <v>микрозайм</v>
          </cell>
          <cell r="K115">
            <v>1000000</v>
          </cell>
          <cell r="L115" t="str">
            <v>18 месяцев</v>
          </cell>
          <cell r="M115" t="str">
            <v>микропредприятие</v>
          </cell>
          <cell r="N115" t="str">
            <v>нет</v>
          </cell>
          <cell r="O115" t="str">
            <v>МКК,НКО "Фонд поддержки МСП РА"</v>
          </cell>
        </row>
        <row r="116">
          <cell r="B116" t="str">
            <v>Договор займа №89/1 от 27.12.2019г.</v>
          </cell>
          <cell r="D116" t="str">
            <v>ИП Баданова Светлана Алексеевна</v>
          </cell>
          <cell r="E116" t="str">
            <v>Усть-Канский район</v>
          </cell>
          <cell r="F116" t="str">
            <v>с.Усть-Кан</v>
          </cell>
          <cell r="G116" t="str">
            <v>649450, Республика Алтай, Усть-Канский район, с.Усть-Кан, ул. Октябрьская, д. 6</v>
          </cell>
          <cell r="H116" t="str">
            <v>040300010301</v>
          </cell>
          <cell r="I116" t="str">
            <v>Микро-финансовая поддержка</v>
          </cell>
          <cell r="J116" t="str">
            <v>микрозайм</v>
          </cell>
          <cell r="K116">
            <v>1500000</v>
          </cell>
          <cell r="L116" t="str">
            <v>18 месяцев</v>
          </cell>
          <cell r="M116" t="str">
            <v>микропредприятие</v>
          </cell>
          <cell r="N116" t="str">
            <v>нет</v>
          </cell>
          <cell r="O116" t="str">
            <v>МКК,НКО "Фонд поддержки МСП РА"</v>
          </cell>
        </row>
        <row r="117">
          <cell r="B117" t="str">
            <v>Договор займа №83/1 от 25.12.2019г.</v>
          </cell>
          <cell r="D117" t="str">
            <v>ИП Рознин Юрий Александрович</v>
          </cell>
          <cell r="E117" t="str">
            <v>Усть-Коксинский район</v>
          </cell>
          <cell r="F117" t="str">
            <v>с. Усть-Кокса</v>
          </cell>
          <cell r="G117" t="str">
            <v>649490, Республика Алтай, Усть-Коксинский р-он, с. Усть-Кокса, ул. Аргучинского, д.70</v>
          </cell>
          <cell r="H117" t="str">
            <v>540410363720</v>
          </cell>
          <cell r="I117" t="str">
            <v>Микро-финансовая поддержка</v>
          </cell>
          <cell r="J117" t="str">
            <v>микрозайм</v>
          </cell>
          <cell r="K117">
            <v>2000000</v>
          </cell>
          <cell r="L117" t="str">
            <v>24 месяца</v>
          </cell>
          <cell r="M117" t="str">
            <v>микропредприятие</v>
          </cell>
          <cell r="N117" t="str">
            <v>нет</v>
          </cell>
          <cell r="O117" t="str">
            <v>МКК,НКО "Фонд поддержки МСП РА"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Лист1"/>
    </sheetNames>
    <sheetDataSet>
      <sheetData sheetId="0">
        <row r="9">
          <cell r="D9" t="str">
            <v>"Город Горно-Алтайск"</v>
          </cell>
          <cell r="E9" t="str">
            <v>Горно-Алтайск</v>
          </cell>
          <cell r="F9" t="str">
            <v>649002, Республика Алтай, 
г. Горно-Алтайск, ул. Чорос-Гуркина, д. 68, кв. 74</v>
          </cell>
          <cell r="G9" t="str">
            <v>222508740790</v>
          </cell>
          <cell r="H9" t="str">
            <v>финансовая</v>
          </cell>
          <cell r="I9" t="str">
            <v>субсидия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</v>
          </cell>
          <cell r="J9">
            <v>221052.63</v>
          </cell>
          <cell r="K9" t="str">
            <v>единовременная, бессрочная</v>
          </cell>
          <cell r="L9" t="str">
            <v>микропредприятие</v>
          </cell>
          <cell r="N9" t="str">
            <v>Администрация города Горно-Алтайска</v>
          </cell>
        </row>
        <row r="10">
          <cell r="C10" t="str">
            <v>ИП Старцев Олег Васильевич</v>
          </cell>
          <cell r="D10" t="str">
            <v>"Город Горно-Алтайск"</v>
          </cell>
          <cell r="E10" t="str">
            <v>Горно-Алтайск</v>
          </cell>
          <cell r="F10" t="str">
            <v xml:space="preserve">649002, Республика Алтай, 
г. Горно-Алтайск, пер. Технологический, д. 14/1 кв. 5
</v>
          </cell>
          <cell r="G10" t="str">
            <v>041100058731</v>
          </cell>
          <cell r="H10" t="str">
            <v>финансовая</v>
          </cell>
          <cell r="I10" t="str">
            <v>субсидия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</v>
          </cell>
          <cell r="J10">
            <v>303947.37</v>
          </cell>
          <cell r="K10" t="str">
            <v>единовременная, бессрочная</v>
          </cell>
          <cell r="L10" t="str">
            <v>малое</v>
          </cell>
          <cell r="N10" t="str">
            <v>Администрация города Горно-Алтайска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</sheetNames>
    <sheetDataSet>
      <sheetData sheetId="0">
        <row r="9">
          <cell r="D9" t="str">
            <v>ИП Карякина Александра Фоминична глава КФХ</v>
          </cell>
          <cell r="E9" t="str">
            <v>Усть-Коксинский р-н</v>
          </cell>
          <cell r="F9" t="str">
            <v>Усть-Кокса с</v>
          </cell>
          <cell r="G9" t="str">
            <v>Солнечная ул, д. 52а</v>
          </cell>
          <cell r="H9" t="str">
            <v>040600049388</v>
          </cell>
          <cell r="I9" t="str">
            <v>Финансовая</v>
          </cell>
          <cell r="J9" t="str">
            <v>Субсидия</v>
          </cell>
          <cell r="K9">
            <v>3640351.55</v>
          </cell>
          <cell r="L9">
            <v>43664</v>
          </cell>
          <cell r="O9" t="str">
            <v>МИНИСТЕРСТВО СЕЛЬСКОГО ХОЗЯЙСТВА РЕСПУБЛИКИ АЛТАЙ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</sheetNames>
    <sheetDataSet>
      <sheetData sheetId="0">
        <row r="9">
          <cell r="B9">
            <v>43675</v>
          </cell>
          <cell r="C9" t="str">
            <v>ИП Котонов Айлан Алексеевич Глава КФХ</v>
          </cell>
          <cell r="D9" t="str">
            <v>Усть-Канский р-н</v>
          </cell>
          <cell r="E9" t="str">
            <v>Черный Ануй с</v>
          </cell>
          <cell r="F9" t="str">
            <v>Тугамбаева ул, д. 13, кв. 1</v>
          </cell>
          <cell r="G9" t="str">
            <v>040403123240</v>
          </cell>
          <cell r="H9" t="str">
            <v>Финансовая</v>
          </cell>
          <cell r="I9" t="str">
            <v>Субсидия</v>
          </cell>
          <cell r="J9">
            <v>18560</v>
          </cell>
          <cell r="K9">
            <v>43678</v>
          </cell>
          <cell r="N9" t="str">
            <v>МИНИСТЕРСТВО СЕЛЬСКОГО ХОЗЯЙСТВА РЕСПУБЛИКИ АЛТАЙ</v>
          </cell>
        </row>
        <row r="10">
          <cell r="A10">
            <v>2301</v>
          </cell>
          <cell r="B10">
            <v>43671</v>
          </cell>
          <cell r="C10" t="str">
            <v>ИП Брысова Ада Александровна глава КФХ</v>
          </cell>
          <cell r="D10" t="str">
            <v>Шебалинский р-н</v>
          </cell>
          <cell r="E10" t="str">
            <v>Беш-Озек с</v>
          </cell>
          <cell r="F10" t="str">
            <v>Кудатинская ул, д. 16</v>
          </cell>
          <cell r="G10" t="str">
            <v>040501523102</v>
          </cell>
          <cell r="H10" t="str">
            <v>Финансовая</v>
          </cell>
          <cell r="I10" t="str">
            <v>Субсидия</v>
          </cell>
          <cell r="J10">
            <v>22400</v>
          </cell>
          <cell r="K10">
            <v>43678</v>
          </cell>
        </row>
        <row r="11">
          <cell r="A11">
            <v>2302</v>
          </cell>
          <cell r="B11">
            <v>43671</v>
          </cell>
          <cell r="C11" t="str">
            <v>ИП Абаков Валерий Иванович глава КФХ</v>
          </cell>
          <cell r="D11" t="str">
            <v>Усть-Коксинский р-н</v>
          </cell>
          <cell r="E11" t="str">
            <v>Амур с</v>
          </cell>
          <cell r="F11" t="str">
            <v>Советская ул, д. 6</v>
          </cell>
          <cell r="G11" t="str">
            <v>040600020318</v>
          </cell>
          <cell r="H11" t="str">
            <v>Финансовая</v>
          </cell>
          <cell r="I11" t="str">
            <v>Субсидия</v>
          </cell>
          <cell r="J11">
            <v>17920</v>
          </cell>
          <cell r="K11">
            <v>43678</v>
          </cell>
        </row>
        <row r="12">
          <cell r="A12">
            <v>2303</v>
          </cell>
          <cell r="B12">
            <v>43671</v>
          </cell>
          <cell r="C12" t="str">
            <v>ИП Иташев Сунер Сергеевич, глава КФХ</v>
          </cell>
          <cell r="D12" t="str">
            <v>Усть-Канский р-н</v>
          </cell>
          <cell r="E12" t="str">
            <v>Усть-Мута с</v>
          </cell>
          <cell r="G12" t="str">
            <v>041105631709</v>
          </cell>
          <cell r="H12" t="str">
            <v>Финансовая</v>
          </cell>
          <cell r="I12" t="str">
            <v>Субсидия</v>
          </cell>
          <cell r="J12">
            <v>19200</v>
          </cell>
          <cell r="K12">
            <v>43678</v>
          </cell>
        </row>
        <row r="13">
          <cell r="A13">
            <v>2304</v>
          </cell>
          <cell r="B13">
            <v>43671</v>
          </cell>
          <cell r="C13" t="str">
            <v>ИП Шкакова  Ольга  Ивановна  глава КФХ</v>
          </cell>
          <cell r="D13" t="str">
            <v>Усть-Канский р-н</v>
          </cell>
          <cell r="E13" t="str">
            <v>Черный Ануй с</v>
          </cell>
          <cell r="F13" t="str">
            <v>Шуклина ул, д. 15</v>
          </cell>
          <cell r="G13" t="str">
            <v>040300396373</v>
          </cell>
          <cell r="H13" t="str">
            <v>Финансовая</v>
          </cell>
          <cell r="I13" t="str">
            <v>Субсидия</v>
          </cell>
          <cell r="J13">
            <v>17920</v>
          </cell>
          <cell r="K13">
            <v>43678</v>
          </cell>
        </row>
        <row r="14">
          <cell r="A14">
            <v>2305</v>
          </cell>
          <cell r="B14">
            <v>43671</v>
          </cell>
          <cell r="C14" t="str">
            <v>ИП Ясакова Аяна Викторовна глава КФХ</v>
          </cell>
          <cell r="D14" t="str">
            <v>Шебалинский р-н</v>
          </cell>
          <cell r="E14" t="str">
            <v>Беш-Озек с</v>
          </cell>
          <cell r="F14" t="str">
            <v>Центральная ул, д. 44</v>
          </cell>
          <cell r="G14" t="str">
            <v>041102205100</v>
          </cell>
          <cell r="H14" t="str">
            <v>Финансовая</v>
          </cell>
          <cell r="I14" t="str">
            <v>Субсидия</v>
          </cell>
          <cell r="J14">
            <v>10880</v>
          </cell>
          <cell r="K14">
            <v>43678</v>
          </cell>
        </row>
        <row r="15">
          <cell r="A15">
            <v>2306</v>
          </cell>
          <cell r="B15">
            <v>43671</v>
          </cell>
          <cell r="C15" t="str">
            <v>ИП Синьков Алексей Николаевич глава КФХ</v>
          </cell>
          <cell r="D15" t="str">
            <v>Шебалинский р-н</v>
          </cell>
          <cell r="E15" t="str">
            <v>Беш-Озек с</v>
          </cell>
          <cell r="F15" t="str">
            <v>Подгорная ул, д. 16</v>
          </cell>
          <cell r="G15" t="str">
            <v>040501539550</v>
          </cell>
          <cell r="H15" t="str">
            <v>Финансовая</v>
          </cell>
          <cell r="I15" t="str">
            <v>Субсидия</v>
          </cell>
          <cell r="J15">
            <v>22400</v>
          </cell>
          <cell r="K15">
            <v>43678</v>
          </cell>
        </row>
        <row r="16">
          <cell r="A16">
            <v>2307</v>
          </cell>
          <cell r="B16">
            <v>43671</v>
          </cell>
          <cell r="C16" t="str">
            <v>ИП Егузеков Анатолий Николаевич, глава КФХ</v>
          </cell>
          <cell r="D16" t="str">
            <v>Шебалинский р-н</v>
          </cell>
          <cell r="E16" t="str">
            <v>Актел с</v>
          </cell>
          <cell r="F16" t="str">
            <v>Молодежная ул, д. 21</v>
          </cell>
          <cell r="G16" t="str">
            <v>040500028507</v>
          </cell>
          <cell r="H16" t="str">
            <v>Финансовая</v>
          </cell>
          <cell r="I16" t="str">
            <v>Субсидия</v>
          </cell>
          <cell r="J16">
            <v>73600</v>
          </cell>
          <cell r="K16">
            <v>43678</v>
          </cell>
        </row>
        <row r="17">
          <cell r="A17">
            <v>2308</v>
          </cell>
          <cell r="B17">
            <v>43671</v>
          </cell>
          <cell r="C17" t="str">
            <v>ИП Муклаев Николай Алексеевич , глава КФХ</v>
          </cell>
          <cell r="D17" t="str">
            <v>Шебалинский р-н</v>
          </cell>
          <cell r="E17" t="str">
            <v>Беш-Озек с</v>
          </cell>
          <cell r="F17" t="str">
            <v>Октябрьская ул, д. 16</v>
          </cell>
          <cell r="G17" t="str">
            <v>040500665016</v>
          </cell>
          <cell r="H17" t="str">
            <v>Финансовая</v>
          </cell>
          <cell r="I17" t="str">
            <v>Субсидия</v>
          </cell>
          <cell r="J17">
            <v>70400</v>
          </cell>
          <cell r="K17">
            <v>43678</v>
          </cell>
        </row>
        <row r="18">
          <cell r="A18">
            <v>2309</v>
          </cell>
          <cell r="B18">
            <v>43671</v>
          </cell>
          <cell r="C18" t="str">
            <v>ИП Мюсов Валерий Михайлович, глава КФХ</v>
          </cell>
          <cell r="D18" t="str">
            <v>Усть-Канский р-н</v>
          </cell>
          <cell r="E18" t="str">
            <v>Кырлык с</v>
          </cell>
          <cell r="F18" t="str">
            <v>Сартакпая ул, д. 12</v>
          </cell>
          <cell r="G18" t="str">
            <v>040866795190</v>
          </cell>
          <cell r="H18" t="str">
            <v>Финансовая</v>
          </cell>
          <cell r="I18" t="str">
            <v>Субсидия</v>
          </cell>
          <cell r="J18">
            <v>89600</v>
          </cell>
          <cell r="K18">
            <v>43678</v>
          </cell>
        </row>
        <row r="19">
          <cell r="A19">
            <v>2310</v>
          </cell>
          <cell r="B19">
            <v>43671</v>
          </cell>
          <cell r="C19" t="str">
            <v>ИП Тайтаков Виталий Анатольевич глава КФХ</v>
          </cell>
          <cell r="D19" t="str">
            <v>Онгудайский р-н</v>
          </cell>
          <cell r="E19" t="str">
            <v>Каярлык с</v>
          </cell>
          <cell r="G19" t="str">
            <v>040401239056</v>
          </cell>
          <cell r="H19" t="str">
            <v>Финансовая</v>
          </cell>
          <cell r="I19" t="str">
            <v>Субсидия</v>
          </cell>
          <cell r="J19">
            <v>14080</v>
          </cell>
          <cell r="K19">
            <v>43678</v>
          </cell>
        </row>
        <row r="20">
          <cell r="A20">
            <v>2311</v>
          </cell>
          <cell r="B20">
            <v>43671</v>
          </cell>
          <cell r="C20" t="str">
            <v>ИП Тепукова Зоя Николаевна, глава КФХ</v>
          </cell>
          <cell r="D20" t="str">
            <v>Шебалинский р-н</v>
          </cell>
          <cell r="G20" t="str">
            <v>040500027623</v>
          </cell>
          <cell r="H20" t="str">
            <v>Финансовая</v>
          </cell>
          <cell r="I20" t="str">
            <v>Субсидия</v>
          </cell>
          <cell r="J20">
            <v>38400</v>
          </cell>
        </row>
        <row r="21">
          <cell r="A21">
            <v>2312</v>
          </cell>
          <cell r="B21">
            <v>43671</v>
          </cell>
          <cell r="C21" t="str">
            <v>КХ Уч-Сумер</v>
          </cell>
          <cell r="D21" t="str">
            <v>Онгудайский р-н</v>
          </cell>
          <cell r="E21" t="str">
            <v>Шашикман с</v>
          </cell>
          <cell r="F21" t="str">
            <v>Победы ул, д. 14а</v>
          </cell>
          <cell r="G21" t="str">
            <v>0404001472</v>
          </cell>
          <cell r="H21" t="str">
            <v>Финансовая</v>
          </cell>
          <cell r="I21" t="str">
            <v>Субсидия</v>
          </cell>
          <cell r="J21">
            <v>51200</v>
          </cell>
        </row>
        <row r="22">
          <cell r="A22">
            <v>2313</v>
          </cell>
          <cell r="B22">
            <v>43671</v>
          </cell>
          <cell r="C22" t="str">
            <v>ИП Казанцев Иван Николаевич</v>
          </cell>
          <cell r="D22" t="str">
            <v>Усть-Канский р-н</v>
          </cell>
          <cell r="E22" t="str">
            <v>Белый Ануй с</v>
          </cell>
          <cell r="F22" t="str">
            <v>Заводская ул, д. 7, кв. 2</v>
          </cell>
          <cell r="G22" t="str">
            <v>040301028005</v>
          </cell>
          <cell r="H22" t="str">
            <v>Финансовая</v>
          </cell>
          <cell r="I22" t="str">
            <v>Субсидия</v>
          </cell>
          <cell r="J22">
            <v>87040</v>
          </cell>
        </row>
        <row r="23">
          <cell r="A23">
            <v>2314</v>
          </cell>
          <cell r="B23">
            <v>43671</v>
          </cell>
          <cell r="C23" t="str">
            <v>ИП Тижин Николай Андреевич глава КФХ</v>
          </cell>
          <cell r="D23" t="str">
            <v>Шебалинский р-н</v>
          </cell>
          <cell r="E23" t="str">
            <v>Шыргайту с</v>
          </cell>
          <cell r="F23" t="str">
            <v>Победы ул, д. 15</v>
          </cell>
          <cell r="G23" t="str">
            <v>040501053591</v>
          </cell>
          <cell r="H23" t="str">
            <v>Финансовая</v>
          </cell>
          <cell r="I23" t="str">
            <v>Субсидия</v>
          </cell>
          <cell r="J23">
            <v>38400</v>
          </cell>
        </row>
        <row r="24">
          <cell r="A24">
            <v>2315</v>
          </cell>
          <cell r="C24" t="str">
            <v>ИП Котонова Лидия Полпоковна глава КФХ</v>
          </cell>
          <cell r="D24" t="str">
            <v>Усть-Канский р-н</v>
          </cell>
          <cell r="E24" t="str">
            <v>Усть-Мута с</v>
          </cell>
          <cell r="F24" t="str">
            <v>Центральная ул, д. 19а</v>
          </cell>
          <cell r="G24" t="str">
            <v>040301117174</v>
          </cell>
          <cell r="H24" t="str">
            <v>Финансовая</v>
          </cell>
          <cell r="I24" t="str">
            <v>Субсидия</v>
          </cell>
          <cell r="J24">
            <v>12800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</sheetNames>
    <sheetDataSet>
      <sheetData sheetId="0">
        <row r="9">
          <cell r="B9" t="str">
            <v>30.08.2019</v>
          </cell>
          <cell r="C9" t="str">
            <v>СПК ПКЗ "Амурский"</v>
          </cell>
          <cell r="D9" t="str">
            <v>Усть-Коксинский р-н</v>
          </cell>
          <cell r="E9" t="str">
            <v>Амур с</v>
          </cell>
          <cell r="F9" t="str">
            <v>Советская ул, д. 39</v>
          </cell>
          <cell r="G9" t="str">
            <v>0406000241</v>
          </cell>
          <cell r="H9" t="str">
            <v>Финансовая</v>
          </cell>
          <cell r="I9" t="str">
            <v>Субсидия</v>
          </cell>
          <cell r="J9">
            <v>700000</v>
          </cell>
        </row>
        <row r="10">
          <cell r="A10">
            <v>2414</v>
          </cell>
          <cell r="B10" t="str">
            <v>30.08.2019</v>
          </cell>
          <cell r="C10" t="str">
            <v>ИП Пильтин Михаил Николаевич, глава КФХ</v>
          </cell>
          <cell r="D10" t="str">
            <v>Усть-Канский р-н</v>
          </cell>
          <cell r="E10" t="str">
            <v>Ябоган с</v>
          </cell>
          <cell r="F10" t="str">
            <v>Заречная ул, д. 67</v>
          </cell>
          <cell r="G10" t="str">
            <v>041102029454</v>
          </cell>
          <cell r="H10" t="str">
            <v>Финансовая</v>
          </cell>
          <cell r="I10" t="str">
            <v>Субсидия</v>
          </cell>
          <cell r="J10">
            <v>100000</v>
          </cell>
          <cell r="K10">
            <v>43712</v>
          </cell>
        </row>
        <row r="11">
          <cell r="A11">
            <v>2415</v>
          </cell>
          <cell r="B11" t="str">
            <v>30.08.2019</v>
          </cell>
          <cell r="C11" t="str">
            <v>ООО "Русь"</v>
          </cell>
          <cell r="D11" t="str">
            <v>Усть-Коксинский р-н</v>
          </cell>
          <cell r="E11" t="str">
            <v>Чендек с</v>
          </cell>
          <cell r="F11" t="str">
            <v>Совхозный пер, д. 1</v>
          </cell>
          <cell r="G11" t="str">
            <v>0406000996</v>
          </cell>
          <cell r="H11" t="str">
            <v>Финансовая</v>
          </cell>
          <cell r="I11" t="str">
            <v>Субсидия</v>
          </cell>
          <cell r="J11">
            <v>80000</v>
          </cell>
          <cell r="K11">
            <v>43712</v>
          </cell>
        </row>
        <row r="12">
          <cell r="A12">
            <v>2416</v>
          </cell>
          <cell r="B12" t="str">
            <v>22.08.2019</v>
          </cell>
          <cell r="C12" t="str">
            <v>СПоК "Ойрот"</v>
          </cell>
          <cell r="D12" t="str">
            <v>Онгудайский р-н</v>
          </cell>
          <cell r="E12" t="str">
            <v>Иодро с</v>
          </cell>
          <cell r="F12" t="str">
            <v>Чуйская ул, д. 10</v>
          </cell>
          <cell r="G12" t="str">
            <v>0404006914</v>
          </cell>
          <cell r="H12" t="str">
            <v>Финансовая</v>
          </cell>
          <cell r="I12" t="str">
            <v>Субсидия</v>
          </cell>
          <cell r="J12">
            <v>1300000</v>
          </cell>
          <cell r="K12">
            <v>43713</v>
          </cell>
        </row>
        <row r="13">
          <cell r="A13">
            <v>2417</v>
          </cell>
          <cell r="B13" t="str">
            <v>22.08.2019</v>
          </cell>
          <cell r="C13" t="str">
            <v>СПоК "Ойрот"</v>
          </cell>
          <cell r="D13" t="str">
            <v>Онгудайский р-н</v>
          </cell>
          <cell r="E13" t="str">
            <v>Иодро с</v>
          </cell>
          <cell r="F13" t="str">
            <v>Чуйская ул, д. 10</v>
          </cell>
          <cell r="G13" t="str">
            <v>0404006914</v>
          </cell>
          <cell r="H13" t="str">
            <v>Финансовая</v>
          </cell>
          <cell r="I13" t="str">
            <v>Субсидия</v>
          </cell>
          <cell r="J13">
            <v>3900000</v>
          </cell>
          <cell r="K13">
            <v>43714</v>
          </cell>
        </row>
        <row r="14">
          <cell r="A14">
            <v>2418</v>
          </cell>
          <cell r="B14" t="str">
            <v>22.04.2019</v>
          </cell>
          <cell r="C14" t="str">
            <v>ИП Залогина Наталья Евгеньевна глава КФХ</v>
          </cell>
          <cell r="D14" t="str">
            <v>Чойский р-н</v>
          </cell>
          <cell r="E14" t="str">
            <v>Ынырга с</v>
          </cell>
          <cell r="F14" t="str">
            <v>Береговая ул, д. 8</v>
          </cell>
          <cell r="G14" t="str">
            <v>040900569973</v>
          </cell>
          <cell r="H14" t="str">
            <v>Финансовая</v>
          </cell>
          <cell r="I14" t="str">
            <v>Субсидия</v>
          </cell>
          <cell r="J14">
            <v>800000</v>
          </cell>
          <cell r="K14">
            <v>43717</v>
          </cell>
        </row>
        <row r="15">
          <cell r="A15">
            <v>2419</v>
          </cell>
          <cell r="B15" t="str">
            <v>03.09.2019</v>
          </cell>
          <cell r="C15" t="str">
            <v>ООО Меркит</v>
          </cell>
          <cell r="D15" t="str">
            <v>Усть-Канский р-н</v>
          </cell>
          <cell r="E15" t="str">
            <v>Яконур с</v>
          </cell>
          <cell r="F15" t="str">
            <v>Улагашева ул, д. 13</v>
          </cell>
          <cell r="G15" t="str">
            <v>0403002956</v>
          </cell>
          <cell r="H15" t="str">
            <v>Финансовая</v>
          </cell>
          <cell r="I15" t="str">
            <v>Субсидия</v>
          </cell>
          <cell r="J15">
            <v>476264.68</v>
          </cell>
          <cell r="K15">
            <v>43717</v>
          </cell>
        </row>
        <row r="16">
          <cell r="A16">
            <v>2420</v>
          </cell>
          <cell r="B16" t="str">
            <v>26.03.2019</v>
          </cell>
          <cell r="C16" t="str">
            <v>ИП Мерюшев Кулер Валерьевич, глава КФХ</v>
          </cell>
          <cell r="D16" t="str">
            <v>Усть-Канский р-н</v>
          </cell>
          <cell r="E16" t="str">
            <v>Кырлык с</v>
          </cell>
          <cell r="F16" t="str">
            <v>М.Клешева ул, д. 88а</v>
          </cell>
          <cell r="G16" t="str">
            <v>040300568336</v>
          </cell>
          <cell r="H16" t="str">
            <v>Финансовая</v>
          </cell>
          <cell r="I16" t="str">
            <v>Субсидия</v>
          </cell>
          <cell r="J16">
            <v>253600</v>
          </cell>
          <cell r="K16">
            <v>43720</v>
          </cell>
        </row>
        <row r="17">
          <cell r="A17">
            <v>2421</v>
          </cell>
          <cell r="B17" t="str">
            <v>21.08.2019</v>
          </cell>
          <cell r="C17" t="str">
            <v>СПСК "Чергинский"</v>
          </cell>
          <cell r="D17" t="str">
            <v>Шебалинский р-н</v>
          </cell>
          <cell r="E17" t="str">
            <v>Черга с</v>
          </cell>
          <cell r="F17" t="str">
            <v>Горького ул, д. 30</v>
          </cell>
          <cell r="G17" t="str">
            <v>0400007000</v>
          </cell>
          <cell r="H17" t="str">
            <v>Финансовая</v>
          </cell>
          <cell r="I17" t="str">
            <v>Субсидия</v>
          </cell>
          <cell r="J17">
            <v>253822.11</v>
          </cell>
          <cell r="K17">
            <v>43720</v>
          </cell>
        </row>
        <row r="18">
          <cell r="A18">
            <v>2422</v>
          </cell>
          <cell r="B18" t="str">
            <v>29.07.2019</v>
          </cell>
          <cell r="C18" t="str">
            <v>ООО Меркит</v>
          </cell>
          <cell r="D18" t="str">
            <v>Усть-Канский р-н</v>
          </cell>
          <cell r="E18" t="str">
            <v>Яконур с</v>
          </cell>
          <cell r="F18" t="str">
            <v>Улагашева ул, д. 13</v>
          </cell>
          <cell r="G18" t="str">
            <v>0403002956</v>
          </cell>
          <cell r="H18" t="str">
            <v>Финансовая</v>
          </cell>
          <cell r="I18" t="str">
            <v>Субсидия</v>
          </cell>
          <cell r="J18">
            <v>40000</v>
          </cell>
          <cell r="K18">
            <v>43720</v>
          </cell>
        </row>
        <row r="19">
          <cell r="A19">
            <v>2423</v>
          </cell>
          <cell r="B19">
            <v>43677</v>
          </cell>
          <cell r="C19" t="str">
            <v>ИП Оспанов Динмухаммед Краевич Глава КФХ</v>
          </cell>
          <cell r="D19" t="str">
            <v>Кош-Агачский р-н</v>
          </cell>
          <cell r="E19" t="str">
            <v>Кош-Агач с</v>
          </cell>
          <cell r="F19" t="str">
            <v>60 лет Победы ул, д. 42</v>
          </cell>
          <cell r="G19" t="str">
            <v>040100868477</v>
          </cell>
          <cell r="H19" t="str">
            <v>Финансовая</v>
          </cell>
          <cell r="I19" t="str">
            <v>Субсидия</v>
          </cell>
          <cell r="J19">
            <v>54720</v>
          </cell>
          <cell r="K19">
            <v>43721</v>
          </cell>
        </row>
        <row r="20">
          <cell r="A20">
            <v>2424</v>
          </cell>
          <cell r="B20" t="str">
            <v>31.07.2019</v>
          </cell>
          <cell r="C20" t="str">
            <v>ИП Оспанов Динмухаммед Краевич Глава КФХ</v>
          </cell>
          <cell r="D20" t="str">
            <v>Кош-Агачский р-н</v>
          </cell>
          <cell r="E20" t="str">
            <v>Кош-Агач с</v>
          </cell>
          <cell r="F20" t="str">
            <v>60 лет Победы ул, д. 42</v>
          </cell>
          <cell r="G20" t="str">
            <v>040100868477</v>
          </cell>
          <cell r="H20" t="str">
            <v>Финансовая</v>
          </cell>
          <cell r="I20" t="str">
            <v>Субсидия</v>
          </cell>
          <cell r="J20">
            <v>3360</v>
          </cell>
          <cell r="K20">
            <v>43721</v>
          </cell>
        </row>
        <row r="21">
          <cell r="A21">
            <v>2425</v>
          </cell>
          <cell r="B21" t="str">
            <v>19.09.2019</v>
          </cell>
          <cell r="C21" t="str">
            <v>ФГБУ "ОС "Горно-Алтайское"</v>
          </cell>
          <cell r="D21" t="str">
            <v>Горно-Алтайск г</v>
          </cell>
          <cell r="E21" t="str">
            <v>Горно-Алтайск г</v>
          </cell>
          <cell r="F21" t="str">
            <v>Плодовоягодная ул, д. 47</v>
          </cell>
          <cell r="G21" t="str">
            <v>0400009174</v>
          </cell>
          <cell r="H21" t="str">
            <v>Финансовая</v>
          </cell>
          <cell r="I21" t="str">
            <v>Субсидия</v>
          </cell>
          <cell r="J21">
            <v>5000000</v>
          </cell>
          <cell r="K21">
            <v>43731</v>
          </cell>
        </row>
        <row r="22">
          <cell r="A22">
            <v>2426</v>
          </cell>
          <cell r="B22" t="str">
            <v>19.09.2019</v>
          </cell>
          <cell r="C22" t="str">
            <v>ФГБУ "Опытная станция"Алтайское экспериментальное сельское хозяйство"</v>
          </cell>
          <cell r="D22" t="str">
            <v>Шебалинский р-н</v>
          </cell>
          <cell r="E22" t="str">
            <v>Черга с</v>
          </cell>
          <cell r="F22" t="str">
            <v>Свиридова ул, д. 17</v>
          </cell>
          <cell r="G22" t="str">
            <v>0400009248</v>
          </cell>
          <cell r="H22" t="str">
            <v>Финансовая</v>
          </cell>
          <cell r="I22" t="str">
            <v>Субсидия</v>
          </cell>
          <cell r="J22">
            <v>5000000</v>
          </cell>
          <cell r="K22">
            <v>43731</v>
          </cell>
        </row>
        <row r="23">
          <cell r="A23">
            <v>2427</v>
          </cell>
          <cell r="B23" t="str">
            <v>11.03.2019</v>
          </cell>
          <cell r="C23" t="str">
            <v>ООО Алтынту</v>
          </cell>
          <cell r="D23" t="str">
            <v>Майминский р-н</v>
          </cell>
          <cell r="E23" t="str">
            <v>Бирюля с</v>
          </cell>
          <cell r="F23" t="str">
            <v>Центральная ул, д. 27</v>
          </cell>
          <cell r="G23" t="str">
            <v>0411166919</v>
          </cell>
          <cell r="H23" t="str">
            <v>Финансовая</v>
          </cell>
          <cell r="I23" t="str">
            <v>Субсидия</v>
          </cell>
          <cell r="J23">
            <v>390268.55</v>
          </cell>
          <cell r="K23">
            <v>43732</v>
          </cell>
        </row>
        <row r="24">
          <cell r="A24">
            <v>2428</v>
          </cell>
          <cell r="B24" t="str">
            <v>11.03.2019</v>
          </cell>
          <cell r="C24" t="str">
            <v>ИП Мехов Андрей Захарович глава КФХ</v>
          </cell>
          <cell r="D24" t="str">
            <v>Шебалинский р-н</v>
          </cell>
          <cell r="E24" t="str">
            <v>Камлак с</v>
          </cell>
          <cell r="F24" t="str">
            <v>Партизанская ул, д. 3, кв. 1</v>
          </cell>
          <cell r="G24" t="str">
            <v>040500674317</v>
          </cell>
          <cell r="H24" t="str">
            <v>Финансовая</v>
          </cell>
          <cell r="I24" t="str">
            <v>Субсидия</v>
          </cell>
          <cell r="J24">
            <v>220595</v>
          </cell>
          <cell r="K24">
            <v>43732</v>
          </cell>
        </row>
        <row r="25">
          <cell r="A25">
            <v>2429</v>
          </cell>
          <cell r="B25" t="str">
            <v>28.03.2019</v>
          </cell>
          <cell r="C25" t="str">
            <v>ИП Тепукова Зоя Николаевна, глава КФХ</v>
          </cell>
          <cell r="D25" t="str">
            <v>Шебалинский р-н</v>
          </cell>
          <cell r="G25" t="str">
            <v>040500027623</v>
          </cell>
          <cell r="H25" t="str">
            <v>Финансовая</v>
          </cell>
          <cell r="I25" t="str">
            <v>Субсидия</v>
          </cell>
          <cell r="J25">
            <v>72535</v>
          </cell>
          <cell r="K25">
            <v>43732</v>
          </cell>
        </row>
        <row r="26">
          <cell r="A26">
            <v>2430</v>
          </cell>
          <cell r="B26" t="str">
            <v>24.09.2019</v>
          </cell>
          <cell r="C26" t="str">
            <v>ИП Ядрушкин Юрий Дмитриевич  глава КФХ</v>
          </cell>
          <cell r="D26" t="str">
            <v>Усть-Канский р-н</v>
          </cell>
          <cell r="E26" t="str">
            <v>Черный Ануй с</v>
          </cell>
          <cell r="G26" t="str">
            <v>040300024907</v>
          </cell>
          <cell r="H26" t="str">
            <v>Финансовая</v>
          </cell>
          <cell r="I26" t="str">
            <v>Субсидия</v>
          </cell>
          <cell r="J26">
            <v>92400</v>
          </cell>
          <cell r="K26">
            <v>43733</v>
          </cell>
        </row>
        <row r="27">
          <cell r="A27">
            <v>2431</v>
          </cell>
          <cell r="B27" t="str">
            <v>22.04.2019</v>
          </cell>
          <cell r="C27" t="str">
            <v>СПК ПКЗ "Амурский"</v>
          </cell>
          <cell r="D27" t="str">
            <v>Усть-Коксинский р-н</v>
          </cell>
          <cell r="E27" t="str">
            <v>Амур с</v>
          </cell>
          <cell r="F27" t="str">
            <v>Советская ул, д. 39</v>
          </cell>
          <cell r="G27" t="str">
            <v>0406000241</v>
          </cell>
          <cell r="H27" t="str">
            <v>Финансовая</v>
          </cell>
          <cell r="I27" t="str">
            <v>Субсидия</v>
          </cell>
          <cell r="J27">
            <v>1090200</v>
          </cell>
          <cell r="K27">
            <v>43734</v>
          </cell>
        </row>
        <row r="28">
          <cell r="A28">
            <v>2432</v>
          </cell>
          <cell r="B28" t="str">
            <v>22.04.2019</v>
          </cell>
          <cell r="C28" t="str">
            <v>СПК Племенной завод Теньгинский</v>
          </cell>
          <cell r="D28" t="str">
            <v>Онгудайский р-н</v>
          </cell>
          <cell r="E28" t="str">
            <v>Теньга с</v>
          </cell>
          <cell r="F28" t="str">
            <v>Центральная ул, д. 44</v>
          </cell>
          <cell r="G28" t="str">
            <v>0404006008</v>
          </cell>
          <cell r="H28" t="str">
            <v>Финансовая</v>
          </cell>
          <cell r="I28" t="str">
            <v>Субсидия</v>
          </cell>
          <cell r="J28">
            <v>558987</v>
          </cell>
          <cell r="K28">
            <v>43734</v>
          </cell>
        </row>
        <row r="29">
          <cell r="A29">
            <v>2433</v>
          </cell>
          <cell r="B29" t="str">
            <v>21.05.2019</v>
          </cell>
          <cell r="C29" t="str">
            <v>СПК Талица</v>
          </cell>
          <cell r="D29" t="str">
            <v>Усть-Канский р-н</v>
          </cell>
          <cell r="E29" t="str">
            <v>Усть-Кумир с</v>
          </cell>
          <cell r="F29" t="str">
            <v>Зеленая ул, д. 40</v>
          </cell>
          <cell r="G29" t="str">
            <v>0403000204</v>
          </cell>
          <cell r="H29" t="str">
            <v>Финансовая</v>
          </cell>
          <cell r="I29" t="str">
            <v>Субсидия</v>
          </cell>
          <cell r="J29">
            <v>1811160</v>
          </cell>
        </row>
        <row r="30">
          <cell r="A30">
            <v>2434</v>
          </cell>
          <cell r="B30" t="str">
            <v>25.09.2019</v>
          </cell>
          <cell r="C30" t="str">
            <v>ИП Телесова Ольга Яшбаевна, глава КФХ</v>
          </cell>
          <cell r="D30" t="str">
            <v>Кош-Агачский р-н</v>
          </cell>
          <cell r="E30" t="str">
            <v>Чаган-Узун с</v>
          </cell>
          <cell r="G30" t="str">
            <v>040101054199</v>
          </cell>
          <cell r="H30" t="str">
            <v>Финансовая</v>
          </cell>
          <cell r="I30" t="str">
            <v>Субсидия</v>
          </cell>
          <cell r="J30">
            <v>35000</v>
          </cell>
        </row>
        <row r="31">
          <cell r="A31">
            <v>2435</v>
          </cell>
          <cell r="B31" t="str">
            <v>11.03.2019</v>
          </cell>
          <cell r="C31" t="str">
            <v>ИП Идубалина Лариса Егоровна глава КФХ</v>
          </cell>
          <cell r="D31" t="str">
            <v>Шебалинский р-н</v>
          </cell>
          <cell r="E31" t="str">
            <v>Кумалыр с</v>
          </cell>
          <cell r="F31" t="str">
            <v>Центральная ул, д. 4</v>
          </cell>
          <cell r="G31" t="str">
            <v>040500488303</v>
          </cell>
          <cell r="H31" t="str">
            <v>Финансовая</v>
          </cell>
          <cell r="I31" t="str">
            <v>Субсидия</v>
          </cell>
          <cell r="J31">
            <v>177910</v>
          </cell>
        </row>
        <row r="32">
          <cell r="A32">
            <v>2436</v>
          </cell>
          <cell r="B32" t="str">
            <v>11.03.2019</v>
          </cell>
          <cell r="C32" t="str">
            <v>ИП Новиков Сергей Кузьмич ,глава КФХ</v>
          </cell>
          <cell r="D32" t="str">
            <v>Чойский р-н</v>
          </cell>
          <cell r="E32" t="str">
            <v>Ускуч с</v>
          </cell>
          <cell r="F32" t="str">
            <v>Центральная ул, д. 6</v>
          </cell>
          <cell r="G32" t="str">
            <v>040900403230</v>
          </cell>
          <cell r="H32" t="str">
            <v>Финансовая</v>
          </cell>
          <cell r="I32" t="str">
            <v>Субсидия</v>
          </cell>
          <cell r="J32">
            <v>161044.70000000001</v>
          </cell>
        </row>
        <row r="33">
          <cell r="A33">
            <v>2437</v>
          </cell>
          <cell r="B33" t="str">
            <v>22.04.2019</v>
          </cell>
          <cell r="C33" t="str">
            <v>ООО Семинский</v>
          </cell>
          <cell r="D33" t="str">
            <v>Шебалинский р-н</v>
          </cell>
          <cell r="E33" t="str">
            <v>Шебалино с</v>
          </cell>
          <cell r="F33" t="str">
            <v>Трактовая ул, д. 1</v>
          </cell>
          <cell r="G33" t="str">
            <v>0405000859</v>
          </cell>
          <cell r="H33" t="str">
            <v>Финансовая</v>
          </cell>
          <cell r="I33" t="str">
            <v>Субсидия</v>
          </cell>
          <cell r="J33">
            <v>375390</v>
          </cell>
        </row>
        <row r="34">
          <cell r="A34">
            <v>2438</v>
          </cell>
          <cell r="B34" t="str">
            <v>25.09.2019</v>
          </cell>
          <cell r="C34" t="str">
            <v>ООО Шагым</v>
          </cell>
          <cell r="D34" t="str">
            <v>Онгудайский р-н</v>
          </cell>
          <cell r="G34" t="str">
            <v>0404000479</v>
          </cell>
          <cell r="H34" t="str">
            <v>Финансовая</v>
          </cell>
          <cell r="I34" t="str">
            <v>Субсидия</v>
          </cell>
          <cell r="J34">
            <v>858000</v>
          </cell>
        </row>
        <row r="35">
          <cell r="A35">
            <v>2439</v>
          </cell>
          <cell r="B35" t="str">
            <v>25.09.2019</v>
          </cell>
          <cell r="C35" t="str">
            <v>ИП Каменова Байансу Мергеновна глава КФХ</v>
          </cell>
          <cell r="D35" t="str">
            <v>Онгудайский р-н</v>
          </cell>
          <cell r="E35" t="str">
            <v>Курота с</v>
          </cell>
          <cell r="F35" t="str">
            <v>Трактовая ул, д. 34/1</v>
          </cell>
          <cell r="G35" t="str">
            <v>040401677973</v>
          </cell>
          <cell r="H35" t="str">
            <v>Финансовая</v>
          </cell>
          <cell r="I35" t="str">
            <v>Субсидия</v>
          </cell>
          <cell r="J35">
            <v>71744</v>
          </cell>
        </row>
        <row r="36">
          <cell r="A36">
            <v>2440</v>
          </cell>
          <cell r="B36" t="str">
            <v>17.04.2019</v>
          </cell>
          <cell r="C36" t="str">
            <v>ООО Дружба</v>
          </cell>
          <cell r="D36" t="str">
            <v>Шебалинский р-н</v>
          </cell>
          <cell r="E36" t="str">
            <v>Дъектиек с</v>
          </cell>
          <cell r="F36" t="str">
            <v>Школьная ул, д. 1</v>
          </cell>
          <cell r="G36" t="str">
            <v>0411162840</v>
          </cell>
          <cell r="H36" t="str">
            <v>Финансовая</v>
          </cell>
          <cell r="I36" t="str">
            <v>Субсидия</v>
          </cell>
          <cell r="J36">
            <v>857818.9</v>
          </cell>
        </row>
        <row r="37">
          <cell r="A37">
            <v>2441</v>
          </cell>
          <cell r="B37" t="str">
            <v>26.09.2019</v>
          </cell>
          <cell r="C37" t="str">
            <v>ООО Мораум -2</v>
          </cell>
          <cell r="D37" t="str">
            <v>Усть-Коксинский р-н</v>
          </cell>
          <cell r="E37" t="str">
            <v>Тюгурюк п</v>
          </cell>
          <cell r="F37" t="str">
            <v>Лесная ул, д. 6</v>
          </cell>
          <cell r="G37" t="str">
            <v>0406005592</v>
          </cell>
          <cell r="H37" t="str">
            <v>Финансовая</v>
          </cell>
          <cell r="I37" t="str">
            <v>Субсидия</v>
          </cell>
          <cell r="J37">
            <v>1506720</v>
          </cell>
        </row>
        <row r="38">
          <cell r="A38">
            <v>2442</v>
          </cell>
          <cell r="B38" t="str">
            <v>26.09.2019</v>
          </cell>
          <cell r="C38" t="str">
            <v>ООО Стрелец</v>
          </cell>
          <cell r="D38" t="str">
            <v>Шебалинский р-н</v>
          </cell>
          <cell r="E38" t="str">
            <v>Дъектиек с</v>
          </cell>
          <cell r="F38" t="str">
            <v>Советская ул, д. 8</v>
          </cell>
          <cell r="G38" t="str">
            <v>0411158435</v>
          </cell>
          <cell r="H38" t="str">
            <v>Финансовая</v>
          </cell>
          <cell r="I38" t="str">
            <v>Субсидия</v>
          </cell>
          <cell r="J38">
            <v>453100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</sheetNames>
    <sheetDataSet>
      <sheetData sheetId="0">
        <row r="29">
          <cell r="K29">
            <v>43734</v>
          </cell>
        </row>
        <row r="30">
          <cell r="K30">
            <v>43734</v>
          </cell>
        </row>
        <row r="31">
          <cell r="K31">
            <v>43734</v>
          </cell>
        </row>
        <row r="32">
          <cell r="K32">
            <v>43734</v>
          </cell>
        </row>
        <row r="33">
          <cell r="K33">
            <v>43734</v>
          </cell>
        </row>
        <row r="34">
          <cell r="K34">
            <v>43735</v>
          </cell>
        </row>
        <row r="35">
          <cell r="K35">
            <v>43735</v>
          </cell>
        </row>
        <row r="36">
          <cell r="K36">
            <v>43735</v>
          </cell>
        </row>
        <row r="37">
          <cell r="K37">
            <v>43738</v>
          </cell>
        </row>
        <row r="38">
          <cell r="K38">
            <v>43738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</sheetNames>
    <sheetDataSet>
      <sheetData sheetId="0">
        <row r="9">
          <cell r="B9" t="str">
            <v>26.03.2019</v>
          </cell>
          <cell r="C9" t="str">
            <v>КХ Фокин</v>
          </cell>
          <cell r="D9" t="str">
            <v>Майминский р-н</v>
          </cell>
          <cell r="E9" t="str">
            <v>Алферово п</v>
          </cell>
          <cell r="F9" t="str">
            <v>Центральная ул, д. 13</v>
          </cell>
          <cell r="G9" t="str">
            <v>0408002357</v>
          </cell>
          <cell r="H9" t="str">
            <v>Финансовая</v>
          </cell>
          <cell r="I9" t="str">
            <v>Субсидия</v>
          </cell>
          <cell r="J9">
            <v>168275</v>
          </cell>
          <cell r="K9">
            <v>43746</v>
          </cell>
          <cell r="N9" t="str">
            <v>МИНИСТЕРСТВО СЕЛЬСКОГО ХОЗЯЙСТВА РЕСПУБЛИКИ АЛТАЙ</v>
          </cell>
        </row>
        <row r="10">
          <cell r="B10" t="str">
            <v>29.03.2019</v>
          </cell>
          <cell r="C10" t="str">
            <v>ИП Таркрашева Лилия Ильинична глава КФХ</v>
          </cell>
          <cell r="D10" t="str">
            <v>Шебалинский р-н</v>
          </cell>
          <cell r="E10" t="str">
            <v>Шыргайту с</v>
          </cell>
          <cell r="F10" t="str">
            <v>Чанкыр ул, д. 20</v>
          </cell>
          <cell r="G10" t="str">
            <v>040500166137</v>
          </cell>
          <cell r="H10" t="str">
            <v>Финансовая</v>
          </cell>
          <cell r="I10" t="str">
            <v>Субсидия</v>
          </cell>
          <cell r="J10">
            <v>51475</v>
          </cell>
          <cell r="K10">
            <v>43746</v>
          </cell>
          <cell r="N10" t="str">
            <v>МИНИСТЕРСТВО СЕЛЬСКОГО ХОЗЯЙСТВА РЕСПУБЛИКИ АЛТАЙ</v>
          </cell>
        </row>
        <row r="11">
          <cell r="B11" t="str">
            <v>11.03.2019</v>
          </cell>
          <cell r="C11" t="str">
            <v>ИП Гуренков Алексей Владимирович глава КФХ</v>
          </cell>
          <cell r="D11" t="str">
            <v>Шебалинский р-н</v>
          </cell>
          <cell r="E11" t="str">
            <v>Черга с</v>
          </cell>
          <cell r="G11" t="str">
            <v>041105730587</v>
          </cell>
          <cell r="H11" t="str">
            <v>Финансовая</v>
          </cell>
          <cell r="I11" t="str">
            <v>Субсидия</v>
          </cell>
          <cell r="J11">
            <v>155030</v>
          </cell>
          <cell r="K11">
            <v>43746</v>
          </cell>
          <cell r="N11" t="str">
            <v>МИНИСТЕРСТВО СЕЛЬСКОГО ХОЗЯЙСТВА РЕСПУБЛИКИ АЛТАЙ</v>
          </cell>
        </row>
        <row r="12">
          <cell r="B12" t="str">
            <v>30.07.2019</v>
          </cell>
          <cell r="C12" t="str">
            <v>СПК Абайский</v>
          </cell>
          <cell r="D12" t="str">
            <v>Усть-Коксинский р-н</v>
          </cell>
          <cell r="E12" t="str">
            <v>Талда с</v>
          </cell>
          <cell r="F12" t="str">
            <v>Центральная ул, д. 40</v>
          </cell>
          <cell r="G12" t="str">
            <v>0406000234</v>
          </cell>
          <cell r="H12" t="str">
            <v>Финансовая</v>
          </cell>
          <cell r="I12" t="str">
            <v>Субсидия</v>
          </cell>
          <cell r="J12">
            <v>3800000</v>
          </cell>
          <cell r="K12">
            <v>43753</v>
          </cell>
          <cell r="N12" t="str">
            <v>МИНИСТЕРСТВО СЕЛЬСКОГО ХОЗЯЙСТВА РЕСПУБЛИКИ АЛТАЙ</v>
          </cell>
        </row>
        <row r="13">
          <cell r="B13" t="str">
            <v>30.09.2019</v>
          </cell>
          <cell r="C13" t="str">
            <v>ИП Комаров Виталий Владимирович</v>
          </cell>
          <cell r="D13" t="str">
            <v>Усть-Коксинский р-н</v>
          </cell>
          <cell r="E13" t="str">
            <v>Амур с</v>
          </cell>
          <cell r="F13" t="str">
            <v>Школьный пер, д. 2</v>
          </cell>
          <cell r="G13" t="str">
            <v>040601080380</v>
          </cell>
          <cell r="H13" t="str">
            <v>Финансовая</v>
          </cell>
          <cell r="I13" t="str">
            <v>Субсидия</v>
          </cell>
          <cell r="J13">
            <v>140000</v>
          </cell>
          <cell r="K13">
            <v>43753</v>
          </cell>
          <cell r="N13" t="str">
            <v>МИНИСТЕРСТВО СЕЛЬСКОГО ХОЗЯЙСТВА РЕСПУБЛИКИ АЛТАЙ</v>
          </cell>
        </row>
        <row r="14">
          <cell r="B14" t="str">
            <v>30.09.2019</v>
          </cell>
          <cell r="C14" t="str">
            <v>ИП Берелова Мария Анатольевна глава КФХ</v>
          </cell>
          <cell r="D14" t="str">
            <v>Чемальский р-н</v>
          </cell>
          <cell r="E14" t="str">
            <v>Чемал с</v>
          </cell>
          <cell r="F14" t="str">
            <v>Садовая ул, д. 27</v>
          </cell>
          <cell r="G14" t="str">
            <v>041106204770</v>
          </cell>
          <cell r="H14" t="str">
            <v>Финансовая</v>
          </cell>
          <cell r="I14" t="str">
            <v>Субсидия</v>
          </cell>
          <cell r="J14">
            <v>57500</v>
          </cell>
          <cell r="K14">
            <v>43753</v>
          </cell>
          <cell r="N14" t="str">
            <v>МИНИСТЕРСТВО СЕЛЬСКОГО ХОЗЯЙСТВА РЕСПУБЛИКИ АЛТАЙ</v>
          </cell>
        </row>
        <row r="15">
          <cell r="A15">
            <v>2449</v>
          </cell>
          <cell r="B15" t="str">
            <v>30.07.2019</v>
          </cell>
          <cell r="C15" t="str">
            <v>СПК Абайский</v>
          </cell>
          <cell r="D15" t="str">
            <v>Усть-Коксинский р-н</v>
          </cell>
          <cell r="E15" t="str">
            <v>Талда с</v>
          </cell>
          <cell r="F15" t="str">
            <v>Центральная ул, д. 40</v>
          </cell>
          <cell r="G15" t="str">
            <v>0406000234</v>
          </cell>
          <cell r="H15" t="str">
            <v>Финансовая</v>
          </cell>
          <cell r="I15" t="str">
            <v>Субсидия</v>
          </cell>
          <cell r="J15">
            <v>8998230.1199999992</v>
          </cell>
          <cell r="K15">
            <v>43746</v>
          </cell>
          <cell r="N15" t="str">
            <v>МИНИСТЕРСТВО СЕЛЬСКОГО ХОЗЯЙСТВА РЕСПУБЛИКИ АЛТАЙ</v>
          </cell>
        </row>
        <row r="16">
          <cell r="A16">
            <v>2450</v>
          </cell>
          <cell r="B16" t="str">
            <v>03.09.2019</v>
          </cell>
          <cell r="C16" t="str">
            <v>ООО Меркит</v>
          </cell>
          <cell r="D16" t="str">
            <v>Усть-Канский р-н</v>
          </cell>
          <cell r="E16" t="str">
            <v>Яконур с</v>
          </cell>
          <cell r="F16" t="str">
            <v>Улагашева ул, д. 13</v>
          </cell>
          <cell r="G16" t="str">
            <v>0403002956</v>
          </cell>
          <cell r="H16" t="str">
            <v>Финансовая</v>
          </cell>
          <cell r="I16" t="str">
            <v>Субсидия</v>
          </cell>
          <cell r="J16">
            <v>333735.32</v>
          </cell>
          <cell r="K16">
            <v>43754</v>
          </cell>
          <cell r="N16" t="str">
            <v>МИНИСТЕРСТВО СЕЛЬСКОГО ХОЗЯЙСТВА РЕСПУБЛИКИ АЛТАЙ</v>
          </cell>
        </row>
        <row r="17">
          <cell r="A17">
            <v>2451</v>
          </cell>
          <cell r="B17" t="str">
            <v>03.09.2019</v>
          </cell>
          <cell r="C17" t="str">
            <v>СПК Ябоган</v>
          </cell>
          <cell r="D17" t="str">
            <v>Усть-Канский р-н</v>
          </cell>
          <cell r="E17" t="str">
            <v>Ябоган с</v>
          </cell>
          <cell r="F17" t="str">
            <v>Ленинская ул, д. 28</v>
          </cell>
          <cell r="G17" t="str">
            <v>0403000885</v>
          </cell>
          <cell r="H17" t="str">
            <v>Финансовая</v>
          </cell>
          <cell r="I17" t="str">
            <v>Субсидия</v>
          </cell>
          <cell r="J17">
            <v>800000</v>
          </cell>
          <cell r="K17">
            <v>43754</v>
          </cell>
          <cell r="N17" t="str">
            <v>МИНИСТЕРСТВО СЕЛЬСКОГО ХОЗЯЙСТВА РЕСПУБЛИКИ АЛТАЙ</v>
          </cell>
        </row>
        <row r="18">
          <cell r="A18">
            <v>2452</v>
          </cell>
          <cell r="B18" t="str">
            <v>30.09.2019</v>
          </cell>
          <cell r="C18" t="str">
            <v>ИП Мокин Александр Юрьевич глава КФХ</v>
          </cell>
          <cell r="D18" t="str">
            <v>Усть-Канский р-н</v>
          </cell>
          <cell r="E18" t="str">
            <v>Турата с</v>
          </cell>
          <cell r="F18" t="str">
            <v>Елеусова ул, д. 24</v>
          </cell>
          <cell r="G18" t="str">
            <v>040301431944</v>
          </cell>
          <cell r="H18" t="str">
            <v>Финансовая</v>
          </cell>
          <cell r="I18" t="str">
            <v>Субсидия</v>
          </cell>
          <cell r="J18">
            <v>42000</v>
          </cell>
          <cell r="K18">
            <v>43754</v>
          </cell>
          <cell r="N18" t="str">
            <v>МИНИСТЕРСТВО СЕЛЬСКОГО ХОЗЯЙСТВА РЕСПУБЛИКИ АЛТАЙ</v>
          </cell>
        </row>
        <row r="19">
          <cell r="A19">
            <v>2453</v>
          </cell>
          <cell r="B19" t="str">
            <v>30.09.2019</v>
          </cell>
          <cell r="C19" t="str">
            <v>ИП Соколова Людмила Борисовна глава КФХ</v>
          </cell>
          <cell r="D19" t="str">
            <v>Усть-Коксинский р-н</v>
          </cell>
          <cell r="E19" t="str">
            <v>Катанда с</v>
          </cell>
          <cell r="F19" t="str">
            <v>Наговицина ул, д. 25, кв. 2</v>
          </cell>
          <cell r="G19" t="str">
            <v>040600327660</v>
          </cell>
          <cell r="H19" t="str">
            <v>Финансовая</v>
          </cell>
          <cell r="I19" t="str">
            <v>Субсидия</v>
          </cell>
          <cell r="J19">
            <v>93060</v>
          </cell>
          <cell r="K19">
            <v>43754</v>
          </cell>
          <cell r="N19" t="str">
            <v>МИНИСТЕРСТВО СЕЛЬСКОГО ХОЗЯЙСТВА РЕСПУБЛИКИ АЛТАЙ</v>
          </cell>
        </row>
        <row r="20">
          <cell r="A20">
            <v>2454</v>
          </cell>
          <cell r="B20" t="str">
            <v>05.08.2019</v>
          </cell>
          <cell r="C20" t="str">
            <v>БУ РА "Горно-Алтайский Селекционно-информационный центр"</v>
          </cell>
          <cell r="G20" t="str">
            <v>0411122372</v>
          </cell>
          <cell r="H20" t="str">
            <v>Финансовая</v>
          </cell>
          <cell r="I20" t="str">
            <v>Субсидия</v>
          </cell>
          <cell r="J20">
            <v>46932.78</v>
          </cell>
          <cell r="K20">
            <v>43754</v>
          </cell>
          <cell r="N20" t="str">
            <v>МИНИСТЕРСТВО СЕЛЬСКОГО ХОЗЯЙСТВА РЕСПУБЛИКИ АЛТАЙ</v>
          </cell>
        </row>
        <row r="21">
          <cell r="A21">
            <v>2455</v>
          </cell>
          <cell r="B21" t="str">
            <v>26.03.2019</v>
          </cell>
          <cell r="C21" t="str">
            <v>ИП Мерюшев Кулер Валерьевич, глава КФХ</v>
          </cell>
          <cell r="D21" t="str">
            <v>Усть-Канский р-н</v>
          </cell>
          <cell r="E21" t="str">
            <v>Кырлык с</v>
          </cell>
          <cell r="F21" t="str">
            <v>М.Клешева ул, д. 88а</v>
          </cell>
          <cell r="G21" t="str">
            <v>040300568336</v>
          </cell>
          <cell r="H21" t="str">
            <v>Финансовая</v>
          </cell>
          <cell r="I21" t="str">
            <v>Субсидия</v>
          </cell>
          <cell r="J21">
            <v>245600</v>
          </cell>
          <cell r="K21">
            <v>43759</v>
          </cell>
          <cell r="N21" t="str">
            <v>МИНИСТЕРСТВО СЕЛЬСКОГО ХОЗЯЙСТВА РЕСПУБЛИКИ АЛТАЙ</v>
          </cell>
        </row>
        <row r="22">
          <cell r="A22">
            <v>2456</v>
          </cell>
          <cell r="B22" t="str">
            <v>26.03.2019</v>
          </cell>
          <cell r="C22" t="str">
            <v>ИП Суртаев Владимир Александрович глава КФХ</v>
          </cell>
          <cell r="D22" t="str">
            <v>Майминский р-н</v>
          </cell>
          <cell r="E22" t="str">
            <v>Бирюля с</v>
          </cell>
          <cell r="F22" t="str">
            <v>Центральная ул, д. 1</v>
          </cell>
          <cell r="G22" t="str">
            <v>040801846305</v>
          </cell>
          <cell r="H22" t="str">
            <v>Финансовая</v>
          </cell>
          <cell r="I22" t="str">
            <v>Субсидия</v>
          </cell>
          <cell r="J22">
            <v>124068.95</v>
          </cell>
          <cell r="K22">
            <v>43759</v>
          </cell>
          <cell r="N22" t="str">
            <v>МИНИСТЕРСТВО СЕЛЬСКОГО ХОЗЯЙСТВА РЕСПУБЛИКИ АЛТАЙ</v>
          </cell>
        </row>
        <row r="23">
          <cell r="A23">
            <v>2457</v>
          </cell>
          <cell r="B23" t="str">
            <v>11.03.2019</v>
          </cell>
          <cell r="C23" t="str">
            <v>ООО Алтынту</v>
          </cell>
          <cell r="D23" t="str">
            <v>Майминский р-н</v>
          </cell>
          <cell r="E23" t="str">
            <v>Бирюля с</v>
          </cell>
          <cell r="F23" t="str">
            <v>Центральная ул, д. 27</v>
          </cell>
          <cell r="G23" t="str">
            <v>0411166919</v>
          </cell>
          <cell r="H23" t="str">
            <v>Финансовая</v>
          </cell>
          <cell r="I23" t="str">
            <v>Субсидия</v>
          </cell>
          <cell r="J23">
            <v>345575.05</v>
          </cell>
          <cell r="K23">
            <v>43759</v>
          </cell>
          <cell r="N23" t="str">
            <v>МИНИСТЕРСТВО СЕЛЬСКОГО ХОЗЯЙСТВА РЕСПУБЛИКИ АЛТАЙ</v>
          </cell>
        </row>
        <row r="24">
          <cell r="A24">
            <v>2458</v>
          </cell>
          <cell r="B24" t="str">
            <v>16.10.2019</v>
          </cell>
          <cell r="C24" t="str">
            <v>ООО "Исток"</v>
          </cell>
          <cell r="D24" t="str">
            <v>Усть-Канский р-н</v>
          </cell>
          <cell r="E24" t="str">
            <v>Каракол с</v>
          </cell>
          <cell r="F24" t="str">
            <v>Центральная ул, д. 11</v>
          </cell>
          <cell r="G24" t="str">
            <v>0403005322</v>
          </cell>
          <cell r="H24" t="str">
            <v>Финансовая</v>
          </cell>
          <cell r="I24" t="str">
            <v>Субсидия</v>
          </cell>
          <cell r="J24">
            <v>134640</v>
          </cell>
          <cell r="K24">
            <v>43760</v>
          </cell>
          <cell r="N24" t="str">
            <v>МИНИСТЕРСТВО СЕЛЬСКОГО ХОЗЯЙСТВА РЕСПУБЛИКИ АЛТАЙ</v>
          </cell>
        </row>
        <row r="25">
          <cell r="A25">
            <v>2459</v>
          </cell>
          <cell r="B25" t="str">
            <v>17.10.2019</v>
          </cell>
          <cell r="C25" t="str">
            <v>ИП Глава КФХ Аларушкина Светлана Ивановна</v>
          </cell>
          <cell r="D25" t="str">
            <v>Усть-Канский р-н</v>
          </cell>
          <cell r="E25" t="str">
            <v>Яконур с</v>
          </cell>
          <cell r="F25" t="str">
            <v>Туймечекова ул, д. 57</v>
          </cell>
          <cell r="G25" t="str">
            <v>040300288434</v>
          </cell>
          <cell r="H25" t="str">
            <v>Финансовая</v>
          </cell>
          <cell r="I25" t="str">
            <v>Субсидия</v>
          </cell>
          <cell r="J25">
            <v>80200</v>
          </cell>
          <cell r="K25">
            <v>43760</v>
          </cell>
          <cell r="N25" t="str">
            <v>МИНИСТЕРСТВО СЕЛЬСКОГО ХОЗЯЙСТВА РЕСПУБЛИКИ АЛТАЙ</v>
          </cell>
        </row>
        <row r="26">
          <cell r="A26">
            <v>2460</v>
          </cell>
          <cell r="B26" t="str">
            <v>16.10.2019</v>
          </cell>
          <cell r="C26" t="str">
            <v>ИП Маташев Альберт  Николаевич глава КФХ</v>
          </cell>
          <cell r="D26" t="str">
            <v>Усть-Канский р-н</v>
          </cell>
          <cell r="E26" t="str">
            <v>Каракол с</v>
          </cell>
          <cell r="F26" t="str">
            <v>Центральная ул, д. 11</v>
          </cell>
          <cell r="G26" t="str">
            <v>040300540570</v>
          </cell>
          <cell r="H26" t="str">
            <v>Финансовая</v>
          </cell>
          <cell r="I26" t="str">
            <v>Субсидия</v>
          </cell>
          <cell r="J26">
            <v>72000</v>
          </cell>
          <cell r="K26">
            <v>43760</v>
          </cell>
          <cell r="N26" t="str">
            <v>МИНИСТЕРСТВО СЕЛЬСКОГО ХОЗЯЙСТВА РЕСПУБЛИКИ АЛТАЙ</v>
          </cell>
        </row>
        <row r="27">
          <cell r="A27">
            <v>2461</v>
          </cell>
          <cell r="B27" t="str">
            <v>17.10.2019</v>
          </cell>
          <cell r="C27" t="str">
            <v>ИП Глава КФХ Котонова Лидия Быевна</v>
          </cell>
          <cell r="D27" t="str">
            <v>Усть-Канский р-н</v>
          </cell>
          <cell r="E27" t="str">
            <v>Яконур с</v>
          </cell>
          <cell r="F27" t="str">
            <v>Агина Ч.К. ул, д. 5</v>
          </cell>
          <cell r="G27" t="str">
            <v>040300288829</v>
          </cell>
          <cell r="H27" t="str">
            <v>Финансовая</v>
          </cell>
          <cell r="I27" t="str">
            <v>Субсидия</v>
          </cell>
          <cell r="J27">
            <v>40000</v>
          </cell>
          <cell r="K27">
            <v>43760</v>
          </cell>
          <cell r="N27" t="str">
            <v>МИНИСТЕРСТВО СЕЛЬСКОГО ХОЗЯЙСТВА РЕСПУБЛИКИ АЛТАЙ</v>
          </cell>
        </row>
        <row r="28">
          <cell r="A28">
            <v>2462</v>
          </cell>
          <cell r="B28" t="str">
            <v>18.10.2019</v>
          </cell>
          <cell r="C28" t="str">
            <v>ИП Санзараков Быян Рыспаевич глава КФХ</v>
          </cell>
          <cell r="D28" t="str">
            <v>Кош-Агачский р-н</v>
          </cell>
          <cell r="E28" t="str">
            <v>Кош-Агач с</v>
          </cell>
          <cell r="F28" t="str">
            <v>Президентская ул, д. 24, кв. 2</v>
          </cell>
          <cell r="G28" t="str">
            <v>040101410471</v>
          </cell>
          <cell r="H28" t="str">
            <v>Финансовая</v>
          </cell>
          <cell r="I28" t="str">
            <v>Субсидия</v>
          </cell>
          <cell r="J28">
            <v>14100</v>
          </cell>
          <cell r="K28">
            <v>43761</v>
          </cell>
          <cell r="N28" t="str">
            <v>МИНИСТЕРСТВО СЕЛЬСКОГО ХОЗЯЙСТВА РЕСПУБЛИКИ АЛТАЙ</v>
          </cell>
        </row>
        <row r="29">
          <cell r="A29">
            <v>2463</v>
          </cell>
          <cell r="B29" t="str">
            <v>18.10.2019</v>
          </cell>
          <cell r="C29" t="str">
            <v>ИП Сивцев Аркадий Михайлович глава КФХ</v>
          </cell>
          <cell r="D29" t="str">
            <v>Чойский р-н</v>
          </cell>
          <cell r="E29" t="str">
            <v>Ускуч с</v>
          </cell>
          <cell r="F29" t="str">
            <v>Центральная ул, д. 36, кв. 1</v>
          </cell>
          <cell r="G29" t="str">
            <v>040900410527</v>
          </cell>
          <cell r="H29" t="str">
            <v>Финансовая</v>
          </cell>
          <cell r="I29" t="str">
            <v>Субсидия</v>
          </cell>
          <cell r="J29">
            <v>58800</v>
          </cell>
          <cell r="K29">
            <v>43761</v>
          </cell>
          <cell r="N29" t="str">
            <v>МИНИСТЕРСТВО СЕЛЬСКОГО ХОЗЯЙСТВА РЕСПУБЛИКИ АЛТАЙ</v>
          </cell>
        </row>
        <row r="30">
          <cell r="A30">
            <v>2464</v>
          </cell>
          <cell r="B30" t="str">
            <v>18.10.2019</v>
          </cell>
          <cell r="C30" t="str">
            <v>ИП Тодошев Аржан Петрович, глава КФХ</v>
          </cell>
          <cell r="D30" t="str">
            <v>Шебалинский р-н</v>
          </cell>
          <cell r="E30" t="str">
            <v>Шебалино с</v>
          </cell>
          <cell r="F30" t="str">
            <v>Набережная ул, д. 16</v>
          </cell>
          <cell r="G30" t="str">
            <v>040501056306</v>
          </cell>
          <cell r="H30" t="str">
            <v>Финансовая</v>
          </cell>
          <cell r="I30" t="str">
            <v>Субсидия</v>
          </cell>
          <cell r="J30">
            <v>41875</v>
          </cell>
          <cell r="K30">
            <v>43761</v>
          </cell>
          <cell r="N30" t="str">
            <v>МИНИСТЕРСТВО СЕЛЬСКОГО ХОЗЯЙСТВА РЕСПУБЛИКИ АЛТАЙ</v>
          </cell>
        </row>
        <row r="31">
          <cell r="A31">
            <v>2465</v>
          </cell>
          <cell r="B31" t="str">
            <v>29.07.2019</v>
          </cell>
          <cell r="C31" t="str">
            <v>ООО Меркит</v>
          </cell>
          <cell r="D31" t="str">
            <v>Усть-Канский р-н</v>
          </cell>
          <cell r="E31" t="str">
            <v>Яконур с</v>
          </cell>
          <cell r="F31" t="str">
            <v>Улагашева ул, д. 13</v>
          </cell>
          <cell r="G31" t="str">
            <v>0403002956</v>
          </cell>
          <cell r="H31" t="str">
            <v>Финансовая</v>
          </cell>
          <cell r="I31" t="str">
            <v>Субсидия</v>
          </cell>
          <cell r="J31">
            <v>81243.899999999994</v>
          </cell>
          <cell r="K31">
            <v>43761</v>
          </cell>
          <cell r="N31" t="str">
            <v>МИНИСТЕРСТВО СЕЛЬСКОГО ХОЗЯЙСТВА РЕСПУБЛИКИ АЛТАЙ</v>
          </cell>
        </row>
        <row r="32">
          <cell r="A32">
            <v>2466</v>
          </cell>
          <cell r="B32" t="str">
            <v>18.10.2019</v>
          </cell>
          <cell r="C32" t="str">
            <v>Индивидуальный предприниматель Тузачинов Эркин Семенович</v>
          </cell>
          <cell r="D32" t="str">
            <v>Онгудайский р-н</v>
          </cell>
          <cell r="E32" t="str">
            <v>Онгудай с</v>
          </cell>
          <cell r="F32" t="str">
            <v>Советская ул, д. 99, кв. 22</v>
          </cell>
          <cell r="G32" t="str">
            <v>040400892030</v>
          </cell>
          <cell r="H32" t="str">
            <v>Финансовая</v>
          </cell>
          <cell r="I32" t="str">
            <v>Субсидия</v>
          </cell>
          <cell r="J32">
            <v>49100</v>
          </cell>
          <cell r="K32">
            <v>43761</v>
          </cell>
          <cell r="N32" t="str">
            <v>МИНИСТЕРСТВО СЕЛЬСКОГО ХОЗЯЙСТВА РЕСПУБЛИКИ АЛТАЙ</v>
          </cell>
        </row>
        <row r="33">
          <cell r="A33">
            <v>2467</v>
          </cell>
          <cell r="B33" t="str">
            <v>18.10.2019</v>
          </cell>
          <cell r="C33" t="str">
            <v>ИП Тымыев Анатолий Тихонович глава КФХ</v>
          </cell>
          <cell r="D33" t="str">
            <v>Улаганский р-н</v>
          </cell>
          <cell r="E33" t="str">
            <v>Саратан с</v>
          </cell>
          <cell r="F33" t="str">
            <v>Подгорная ул, д. 17</v>
          </cell>
          <cell r="G33" t="str">
            <v>040200159403</v>
          </cell>
          <cell r="H33" t="str">
            <v>Финансовая</v>
          </cell>
          <cell r="I33" t="str">
            <v>Субсидия</v>
          </cell>
          <cell r="J33">
            <v>7600</v>
          </cell>
          <cell r="K33">
            <v>43761</v>
          </cell>
          <cell r="N33" t="str">
            <v>МИНИСТЕРСТВО СЕЛЬСКОГО ХОЗЯЙСТВА РЕСПУБЛИКИ АЛТАЙ</v>
          </cell>
        </row>
        <row r="34">
          <cell r="A34">
            <v>2468</v>
          </cell>
          <cell r="B34" t="str">
            <v>22.10.2019</v>
          </cell>
          <cell r="C34" t="str">
            <v>СППК "Чуй"</v>
          </cell>
          <cell r="D34" t="str">
            <v>Кош-Агачский р-н</v>
          </cell>
          <cell r="E34" t="str">
            <v>Кош-Агач с</v>
          </cell>
          <cell r="F34" t="str">
            <v>Пограничная ул, д. 33</v>
          </cell>
          <cell r="G34" t="str">
            <v>0400011279</v>
          </cell>
          <cell r="H34" t="str">
            <v>Финансовая</v>
          </cell>
          <cell r="I34" t="str">
            <v>Субсидия</v>
          </cell>
          <cell r="J34">
            <v>16671.599999999999</v>
          </cell>
          <cell r="K34">
            <v>43762</v>
          </cell>
          <cell r="N34" t="str">
            <v>МИНИСТЕРСТВО СЕЛЬСКОГО ХОЗЯЙСТВА РЕСПУБЛИКИ АЛТАЙ</v>
          </cell>
        </row>
        <row r="35">
          <cell r="A35">
            <v>2469</v>
          </cell>
          <cell r="B35" t="str">
            <v>17.10.2019</v>
          </cell>
          <cell r="C35" t="str">
            <v>ИП Угрюмов Владимир Семенович глава КФХ</v>
          </cell>
          <cell r="D35" t="str">
            <v>Усть-Канский р-н</v>
          </cell>
          <cell r="E35" t="str">
            <v>Турата с</v>
          </cell>
          <cell r="F35" t="str">
            <v>Елеусова ул, д. 25</v>
          </cell>
          <cell r="G35" t="str">
            <v>041102605130</v>
          </cell>
          <cell r="H35" t="str">
            <v>Финансовая</v>
          </cell>
          <cell r="I35" t="str">
            <v>Субсидия</v>
          </cell>
          <cell r="J35">
            <v>89900</v>
          </cell>
          <cell r="K35">
            <v>43762</v>
          </cell>
          <cell r="N35" t="str">
            <v>МИНИСТЕРСТВО СЕЛЬСКОГО ХОЗЯЙСТВА РЕСПУБЛИКИ АЛТАЙ</v>
          </cell>
        </row>
        <row r="36">
          <cell r="A36">
            <v>2470</v>
          </cell>
          <cell r="B36" t="str">
            <v>17.03.2019</v>
          </cell>
          <cell r="C36" t="str">
            <v>ИП Сивцев Аркадий Михайлович глава КФХ</v>
          </cell>
          <cell r="D36" t="str">
            <v>Чойский р-н</v>
          </cell>
          <cell r="E36" t="str">
            <v>Ускуч с</v>
          </cell>
          <cell r="F36" t="str">
            <v>Центральная ул, д. 36, кв. 1</v>
          </cell>
          <cell r="G36" t="str">
            <v>040900410527</v>
          </cell>
          <cell r="H36" t="str">
            <v>Финансовая</v>
          </cell>
          <cell r="I36" t="str">
            <v>Субсидия</v>
          </cell>
          <cell r="J36">
            <v>828359.1</v>
          </cell>
          <cell r="K36">
            <v>43762</v>
          </cell>
          <cell r="N36" t="str">
            <v>МИНИСТЕРСТВО СЕЛЬСКОГО ХОЗЯЙСТВА РЕСПУБЛИКИ АЛТАЙ</v>
          </cell>
        </row>
        <row r="37">
          <cell r="A37">
            <v>2471</v>
          </cell>
          <cell r="B37" t="str">
            <v>11.03.2019</v>
          </cell>
          <cell r="C37" t="str">
            <v>ИП Новиков Сергей Кузьмич ,глава КФХ</v>
          </cell>
          <cell r="D37" t="str">
            <v>Чойский р-н</v>
          </cell>
          <cell r="E37" t="str">
            <v>Ускуч с</v>
          </cell>
          <cell r="F37" t="str">
            <v>Центральная ул, д. 6</v>
          </cell>
          <cell r="G37" t="str">
            <v>040900403230</v>
          </cell>
          <cell r="H37" t="str">
            <v>Финансовая</v>
          </cell>
          <cell r="I37" t="str">
            <v>Субсидия</v>
          </cell>
          <cell r="J37">
            <v>125080.2</v>
          </cell>
          <cell r="K37">
            <v>43762</v>
          </cell>
          <cell r="N37" t="str">
            <v>МИНИСТЕРСТВО СЕЛЬСКОГО ХОЗЯЙСТВА РЕСПУБЛИКИ АЛТАЙ</v>
          </cell>
        </row>
        <row r="38">
          <cell r="A38">
            <v>2472</v>
          </cell>
          <cell r="B38" t="str">
            <v>17.04.2019</v>
          </cell>
          <cell r="C38" t="str">
            <v>СПК Абайский</v>
          </cell>
          <cell r="D38" t="str">
            <v>Усть-Коксинский р-н</v>
          </cell>
          <cell r="E38" t="str">
            <v>Талда с</v>
          </cell>
          <cell r="F38" t="str">
            <v>Центральная ул, д. 40</v>
          </cell>
          <cell r="G38" t="str">
            <v>0406000234</v>
          </cell>
          <cell r="H38" t="str">
            <v>Финансовая</v>
          </cell>
          <cell r="I38" t="str">
            <v>Субсидия</v>
          </cell>
          <cell r="J38">
            <v>582325</v>
          </cell>
          <cell r="K38">
            <v>43762</v>
          </cell>
          <cell r="N38" t="str">
            <v>МИНИСТЕРСТВО СЕЛЬСКОГО ХОЗЯЙСТВА РЕСПУБЛИКИ АЛТАЙ</v>
          </cell>
        </row>
        <row r="39">
          <cell r="A39">
            <v>2473</v>
          </cell>
          <cell r="B39" t="str">
            <v>22.10.2019</v>
          </cell>
          <cell r="C39" t="str">
            <v>Индивидуальный предприниматель Тузачинов Эркин Семенович</v>
          </cell>
          <cell r="D39" t="str">
            <v>Онгудайский р-н</v>
          </cell>
          <cell r="E39" t="str">
            <v>Онгудай с</v>
          </cell>
          <cell r="F39" t="str">
            <v>Советская ул, д. 99, кв. 22</v>
          </cell>
          <cell r="G39" t="str">
            <v>040400892030</v>
          </cell>
          <cell r="H39" t="str">
            <v>Финансовая</v>
          </cell>
          <cell r="I39" t="str">
            <v>Субсидия</v>
          </cell>
          <cell r="J39">
            <v>85380</v>
          </cell>
          <cell r="K39">
            <v>43762</v>
          </cell>
          <cell r="N39" t="str">
            <v>МИНИСТЕРСТВО СЕЛЬСКОГО ХОЗЯЙСТВА РЕСПУБЛИКИ АЛТАЙ</v>
          </cell>
        </row>
        <row r="40">
          <cell r="A40">
            <v>2474</v>
          </cell>
          <cell r="B40" t="str">
            <v>11.03.2019</v>
          </cell>
          <cell r="C40" t="str">
            <v>ИП Шмаков Сергей Леонидович Глава КФХ</v>
          </cell>
          <cell r="D40" t="str">
            <v>Майминский р-н</v>
          </cell>
          <cell r="E40" t="str">
            <v>Кызыл-Озек с</v>
          </cell>
          <cell r="F40" t="str">
            <v>Советская ул, д. 32</v>
          </cell>
          <cell r="G40" t="str">
            <v>040800360600</v>
          </cell>
          <cell r="H40" t="str">
            <v>Финансовая</v>
          </cell>
          <cell r="I40" t="str">
            <v>Субсидия</v>
          </cell>
          <cell r="J40">
            <v>135862.9</v>
          </cell>
          <cell r="K40">
            <v>43762</v>
          </cell>
          <cell r="N40" t="str">
            <v>МИНИСТЕРСТВО СЕЛЬСКОГО ХОЗЯЙСТВА РЕСПУБЛИКИ АЛТАЙ</v>
          </cell>
        </row>
        <row r="41">
          <cell r="A41">
            <v>2475</v>
          </cell>
          <cell r="B41" t="str">
            <v>28.03.2019</v>
          </cell>
          <cell r="C41" t="str">
            <v>ИП Тепукова Зоя Николаевна, глава КФХ</v>
          </cell>
          <cell r="D41" t="str">
            <v>Шебалинский р-н</v>
          </cell>
          <cell r="G41" t="str">
            <v>040500027623</v>
          </cell>
          <cell r="H41" t="str">
            <v>Финансовая</v>
          </cell>
          <cell r="I41" t="str">
            <v>Субсидия</v>
          </cell>
          <cell r="J41">
            <v>67290</v>
          </cell>
          <cell r="K41">
            <v>43762</v>
          </cell>
          <cell r="N41" t="str">
            <v>МИНИСТЕРСТВО СЕЛЬСКОГО ХОЗЯЙСТВА РЕСПУБЛИКИ АЛТАЙ</v>
          </cell>
        </row>
        <row r="42">
          <cell r="A42">
            <v>2476</v>
          </cell>
          <cell r="B42" t="str">
            <v>22.04.2019</v>
          </cell>
          <cell r="C42" t="str">
            <v>ООО МОЛОКО</v>
          </cell>
          <cell r="D42" t="str">
            <v>Усть-Коксинский р-н</v>
          </cell>
          <cell r="E42" t="str">
            <v>Усть-Кокса с</v>
          </cell>
          <cell r="F42" t="str">
            <v>Сухова ул, д. 28</v>
          </cell>
          <cell r="G42" t="str">
            <v>0404008799</v>
          </cell>
          <cell r="H42" t="str">
            <v>Финансовая</v>
          </cell>
          <cell r="I42" t="str">
            <v>Субсидия</v>
          </cell>
          <cell r="J42">
            <v>351936</v>
          </cell>
          <cell r="K42">
            <v>43762</v>
          </cell>
          <cell r="N42" t="str">
            <v>МИНИСТЕРСТВО СЕЛЬСКОГО ХОЗЯЙСТВА РЕСПУБЛИКИ АЛТАЙ</v>
          </cell>
        </row>
        <row r="43">
          <cell r="A43">
            <v>2477</v>
          </cell>
          <cell r="B43" t="str">
            <v>22.04.2019</v>
          </cell>
          <cell r="C43" t="str">
            <v>ООО Семинский</v>
          </cell>
          <cell r="D43" t="str">
            <v>Шебалинский р-н</v>
          </cell>
          <cell r="E43" t="str">
            <v>Шебалино с</v>
          </cell>
          <cell r="F43" t="str">
            <v>Трактовая ул, д. 1</v>
          </cell>
          <cell r="G43" t="str">
            <v>0405000859</v>
          </cell>
          <cell r="H43" t="str">
            <v>Финансовая</v>
          </cell>
          <cell r="I43" t="str">
            <v>Субсидия</v>
          </cell>
          <cell r="J43">
            <v>227700</v>
          </cell>
          <cell r="K43">
            <v>43762</v>
          </cell>
          <cell r="N43" t="str">
            <v>МИНИСТЕРСТВО СЕЛЬСКОГО ХОЗЯЙСТВА РЕСПУБЛИКИ АЛТАЙ</v>
          </cell>
        </row>
        <row r="44">
          <cell r="A44">
            <v>2478</v>
          </cell>
          <cell r="B44" t="str">
            <v>26.03.2019</v>
          </cell>
          <cell r="C44" t="str">
            <v>КХ Фокин</v>
          </cell>
          <cell r="D44" t="str">
            <v>Майминский р-н</v>
          </cell>
          <cell r="E44" t="str">
            <v>Алферово п</v>
          </cell>
          <cell r="F44" t="str">
            <v>Центральная ул, д. 13</v>
          </cell>
          <cell r="G44" t="str">
            <v>0408002357</v>
          </cell>
          <cell r="H44" t="str">
            <v>Финансовая</v>
          </cell>
          <cell r="I44" t="str">
            <v>Субсидия</v>
          </cell>
          <cell r="J44">
            <v>138322</v>
          </cell>
          <cell r="K44">
            <v>43762</v>
          </cell>
          <cell r="N44" t="str">
            <v>МИНИСТЕРСТВО СЕЛЬСКОГО ХОЗЯЙСТВА РЕСПУБЛИКИ АЛТАЙ</v>
          </cell>
        </row>
        <row r="45">
          <cell r="A45">
            <v>2479</v>
          </cell>
          <cell r="B45" t="str">
            <v>22.10.2019</v>
          </cell>
          <cell r="C45" t="str">
            <v>СПК Жана Аул</v>
          </cell>
          <cell r="D45" t="str">
            <v>Кош-Агачский р-н</v>
          </cell>
          <cell r="E45" t="str">
            <v>Жана-Аул с</v>
          </cell>
          <cell r="F45" t="str">
            <v>Абая ул, д. 12</v>
          </cell>
          <cell r="G45" t="str">
            <v>0401003810</v>
          </cell>
          <cell r="H45" t="str">
            <v>Финансовая</v>
          </cell>
          <cell r="I45" t="str">
            <v>Субсидия</v>
          </cell>
          <cell r="J45">
            <v>75022.2</v>
          </cell>
          <cell r="K45">
            <v>43762</v>
          </cell>
          <cell r="N45" t="str">
            <v>МИНИСТЕРСТВО СЕЛЬСКОГО ХОЗЯЙСТВА РЕСПУБЛИКИ АЛТАЙ</v>
          </cell>
        </row>
        <row r="46">
          <cell r="A46">
            <v>2480</v>
          </cell>
          <cell r="B46" t="str">
            <v>11.03.2019</v>
          </cell>
          <cell r="C46" t="str">
            <v>ИП Мехов Андрей Захарович глава КФХ</v>
          </cell>
          <cell r="D46" t="str">
            <v>Шебалинский р-н</v>
          </cell>
          <cell r="E46" t="str">
            <v>Камлак с</v>
          </cell>
          <cell r="F46" t="str">
            <v>Партизанская ул, д. 3, кв. 1</v>
          </cell>
          <cell r="G46" t="str">
            <v>040500674317</v>
          </cell>
          <cell r="H46" t="str">
            <v>Финансовая</v>
          </cell>
          <cell r="I46" t="str">
            <v>Субсидия</v>
          </cell>
          <cell r="J46">
            <v>200460</v>
          </cell>
          <cell r="K46">
            <v>43762</v>
          </cell>
          <cell r="N46" t="str">
            <v>МИНИСТЕРСТВО СЕЛЬСКОГО ХОЗЯЙСТВА РЕСПУБЛИКИ АЛТАЙ</v>
          </cell>
        </row>
        <row r="47">
          <cell r="A47">
            <v>2481</v>
          </cell>
          <cell r="B47" t="str">
            <v>21.05.2019</v>
          </cell>
          <cell r="C47" t="str">
            <v>ООО Каракол</v>
          </cell>
          <cell r="D47" t="str">
            <v>Усть-Канский р-н</v>
          </cell>
          <cell r="E47" t="str">
            <v>Каракол с</v>
          </cell>
          <cell r="F47" t="str">
            <v>Центральная ул, д. 11</v>
          </cell>
          <cell r="G47" t="str">
            <v>0403002850</v>
          </cell>
          <cell r="H47" t="str">
            <v>Финансовая</v>
          </cell>
          <cell r="I47" t="str">
            <v>Субсидия</v>
          </cell>
          <cell r="J47">
            <v>551200</v>
          </cell>
          <cell r="K47">
            <v>43767</v>
          </cell>
          <cell r="N47" t="str">
            <v>МИНИСТЕРСТВО СЕЛЬСКОГО ХОЗЯЙСТВА РЕСПУБЛИКИ АЛТАЙ</v>
          </cell>
        </row>
        <row r="48">
          <cell r="A48">
            <v>2482</v>
          </cell>
          <cell r="B48" t="str">
            <v>22.04.2019</v>
          </cell>
          <cell r="C48" t="str">
            <v>ООО Меркит</v>
          </cell>
          <cell r="D48" t="str">
            <v>Усть-Канский р-н</v>
          </cell>
          <cell r="E48" t="str">
            <v>Яконур с</v>
          </cell>
          <cell r="F48" t="str">
            <v>Улагашева ул, д. 13</v>
          </cell>
          <cell r="G48" t="str">
            <v>0403002956</v>
          </cell>
          <cell r="H48" t="str">
            <v>Финансовая</v>
          </cell>
          <cell r="I48" t="str">
            <v>Субсидия</v>
          </cell>
          <cell r="J48">
            <v>5597280</v>
          </cell>
          <cell r="K48">
            <v>43767</v>
          </cell>
          <cell r="N48" t="str">
            <v>МИНИСТЕРСТВО СЕЛЬСКОГО ХОЗЯЙСТВА РЕСПУБЛИКИ АЛТАЙ</v>
          </cell>
        </row>
        <row r="49">
          <cell r="A49">
            <v>2483</v>
          </cell>
          <cell r="B49" t="str">
            <v>21.05.2019</v>
          </cell>
          <cell r="C49" t="str">
            <v>ООО Михаил</v>
          </cell>
          <cell r="D49" t="str">
            <v>Онгудайский р-н</v>
          </cell>
          <cell r="E49" t="str">
            <v>Иодро с</v>
          </cell>
          <cell r="F49" t="str">
            <v>Родниковая ул, д. 3</v>
          </cell>
          <cell r="G49" t="str">
            <v>0404007594</v>
          </cell>
          <cell r="H49" t="str">
            <v>Финансовая</v>
          </cell>
          <cell r="I49" t="str">
            <v>Субсидия</v>
          </cell>
          <cell r="J49">
            <v>281200</v>
          </cell>
          <cell r="K49">
            <v>43767</v>
          </cell>
          <cell r="N49" t="str">
            <v>МИНИСТЕРСТВО СЕЛЬСКОГО ХОЗЯЙСТВА РЕСПУБЛИКИ АЛТАЙ</v>
          </cell>
        </row>
        <row r="50">
          <cell r="A50">
            <v>2484</v>
          </cell>
          <cell r="B50" t="str">
            <v>21.05.2019</v>
          </cell>
          <cell r="C50" t="str">
            <v>ООО "Нива"</v>
          </cell>
          <cell r="D50" t="str">
            <v>Усть-Канский р-н</v>
          </cell>
          <cell r="E50" t="str">
            <v>Каракол с</v>
          </cell>
          <cell r="F50" t="str">
            <v>Центральная ул, д. 54</v>
          </cell>
          <cell r="G50" t="str">
            <v>0403004946</v>
          </cell>
          <cell r="H50" t="str">
            <v>Финансовая</v>
          </cell>
          <cell r="I50" t="str">
            <v>Субсидия</v>
          </cell>
          <cell r="J50">
            <v>1190880</v>
          </cell>
          <cell r="K50">
            <v>43767</v>
          </cell>
          <cell r="N50" t="str">
            <v>МИНИСТЕРСТВО СЕЛЬСКОГО ХОЗЯЙСТВА РЕСПУБЛИКИ АЛТАЙ</v>
          </cell>
        </row>
        <row r="51">
          <cell r="A51">
            <v>2485</v>
          </cell>
          <cell r="B51" t="str">
            <v>22.04.2019</v>
          </cell>
          <cell r="C51" t="str">
            <v>ООО Тихонькое</v>
          </cell>
          <cell r="D51" t="str">
            <v>Усть-Коксинский р-н</v>
          </cell>
          <cell r="E51" t="str">
            <v>Тихонькая с</v>
          </cell>
          <cell r="F51" t="str">
            <v>Центральная ул, д. 1а</v>
          </cell>
          <cell r="G51" t="str">
            <v>0406003161</v>
          </cell>
          <cell r="H51" t="str">
            <v>Финансовая</v>
          </cell>
          <cell r="I51" t="str">
            <v>Субсидия</v>
          </cell>
          <cell r="J51">
            <v>436800</v>
          </cell>
          <cell r="K51">
            <v>43767</v>
          </cell>
          <cell r="N51" t="str">
            <v>МИНИСТЕРСТВО СЕЛЬСКОГО ХОЗЯЙСТВА РЕСПУБЛИКИ АЛТАЙ</v>
          </cell>
        </row>
        <row r="52">
          <cell r="A52">
            <v>2486</v>
          </cell>
          <cell r="B52" t="str">
            <v>25.09.2019</v>
          </cell>
          <cell r="C52" t="str">
            <v>ООО Шагым</v>
          </cell>
          <cell r="D52" t="str">
            <v>Онгудайский р-н</v>
          </cell>
          <cell r="G52" t="str">
            <v>0404000479</v>
          </cell>
          <cell r="H52" t="str">
            <v>Финансовая</v>
          </cell>
          <cell r="I52" t="str">
            <v>Субсидия</v>
          </cell>
          <cell r="J52">
            <v>507000</v>
          </cell>
          <cell r="K52">
            <v>43767</v>
          </cell>
          <cell r="N52" t="str">
            <v>МИНИСТЕРСТВО СЕЛЬСКОГО ХОЗЯЙСТВА РЕСПУБЛИКИ АЛТАЙ</v>
          </cell>
        </row>
        <row r="53">
          <cell r="A53">
            <v>2487</v>
          </cell>
          <cell r="B53" t="str">
            <v>22.04.2019</v>
          </cell>
          <cell r="C53" t="str">
            <v>СПК Ортолык</v>
          </cell>
          <cell r="D53" t="str">
            <v>Кош-Агачский р-н</v>
          </cell>
          <cell r="E53" t="str">
            <v>Ортолык с</v>
          </cell>
          <cell r="F53" t="str">
            <v>Чуйская ул, д. 1</v>
          </cell>
          <cell r="G53" t="str">
            <v>0401004027</v>
          </cell>
          <cell r="H53" t="str">
            <v>Финансовая</v>
          </cell>
          <cell r="I53" t="str">
            <v>Субсидия</v>
          </cell>
          <cell r="J53">
            <v>236550</v>
          </cell>
          <cell r="K53">
            <v>43767</v>
          </cell>
          <cell r="N53" t="str">
            <v>МИНИСТЕРСТВО СЕЛЬСКОГО ХОЗЯЙСТВА РЕСПУБЛИКИ АЛТАЙ</v>
          </cell>
        </row>
        <row r="54">
          <cell r="A54">
            <v>2488</v>
          </cell>
          <cell r="B54" t="str">
            <v>22.04.2019</v>
          </cell>
          <cell r="C54" t="str">
            <v>СПК ПКЗ "Амурский"</v>
          </cell>
          <cell r="D54" t="str">
            <v>Усть-Коксинский р-н</v>
          </cell>
          <cell r="E54" t="str">
            <v>Амур с</v>
          </cell>
          <cell r="F54" t="str">
            <v>Советская ул, д. 39</v>
          </cell>
          <cell r="G54" t="str">
            <v>0406000241</v>
          </cell>
          <cell r="H54" t="str">
            <v>Финансовая</v>
          </cell>
          <cell r="I54" t="str">
            <v>Субсидия</v>
          </cell>
          <cell r="J54">
            <v>1690000</v>
          </cell>
          <cell r="K54">
            <v>43767</v>
          </cell>
          <cell r="N54" t="str">
            <v>МИНИСТЕРСТВО СЕЛЬСКОГО ХОЗЯЙСТВА РЕСПУБЛИКИ АЛТАЙ</v>
          </cell>
        </row>
        <row r="55">
          <cell r="A55">
            <v>2489</v>
          </cell>
          <cell r="B55" t="str">
            <v>22.04.2019</v>
          </cell>
          <cell r="C55" t="str">
            <v>СПК Племенной завод Теньгинский</v>
          </cell>
          <cell r="D55" t="str">
            <v>Онгудайский р-н</v>
          </cell>
          <cell r="E55" t="str">
            <v>Теньга с</v>
          </cell>
          <cell r="F55" t="str">
            <v>Центральная ул, д. 44</v>
          </cell>
          <cell r="G55" t="str">
            <v>0404006008</v>
          </cell>
          <cell r="H55" t="str">
            <v>Финансовая</v>
          </cell>
          <cell r="I55" t="str">
            <v>Субсидия</v>
          </cell>
          <cell r="J55">
            <v>3512180</v>
          </cell>
          <cell r="K55">
            <v>43767</v>
          </cell>
          <cell r="N55" t="str">
            <v>МИНИСТЕРСТВО СЕЛЬСКОГО ХОЗЯЙСТВА РЕСПУБЛИКИ АЛТАЙ</v>
          </cell>
        </row>
        <row r="56">
          <cell r="A56">
            <v>2490</v>
          </cell>
          <cell r="B56" t="str">
            <v>21.05.2019</v>
          </cell>
          <cell r="C56" t="str">
            <v>СПК Талица</v>
          </cell>
          <cell r="D56" t="str">
            <v>Усть-Канский р-н</v>
          </cell>
          <cell r="E56" t="str">
            <v>Усть-Кумир с</v>
          </cell>
          <cell r="F56" t="str">
            <v>Зеленая ул, д. 40</v>
          </cell>
          <cell r="G56" t="str">
            <v>0403000204</v>
          </cell>
          <cell r="H56" t="str">
            <v>Финансовая</v>
          </cell>
          <cell r="I56" t="str">
            <v>Субсидия</v>
          </cell>
          <cell r="J56">
            <v>1822080</v>
          </cell>
          <cell r="K56">
            <v>43767</v>
          </cell>
          <cell r="N56" t="str">
            <v>МИНИСТЕРСТВО СЕЛЬСКОГО ХОЗЯЙСТВА РЕСПУБЛИКИ АЛТАЙ</v>
          </cell>
        </row>
        <row r="57">
          <cell r="A57">
            <v>2491</v>
          </cell>
          <cell r="B57" t="str">
            <v>30.05.2019</v>
          </cell>
          <cell r="C57" t="str">
            <v>СПК Ябоган</v>
          </cell>
          <cell r="D57" t="str">
            <v>Усть-Канский р-н</v>
          </cell>
          <cell r="E57" t="str">
            <v>Ябоган с</v>
          </cell>
          <cell r="F57" t="str">
            <v>Ленинская ул, д. 28</v>
          </cell>
          <cell r="G57" t="str">
            <v>0403000885</v>
          </cell>
          <cell r="H57" t="str">
            <v>Финансовая</v>
          </cell>
          <cell r="I57" t="str">
            <v>Субсидия</v>
          </cell>
          <cell r="J57">
            <v>1309880</v>
          </cell>
          <cell r="K57">
            <v>43767</v>
          </cell>
          <cell r="N57" t="str">
            <v>МИНИСТЕРСТВО СЕЛЬСКОГО ХОЗЯЙСТВА РЕСПУБЛИКИ АЛТАЙ</v>
          </cell>
        </row>
        <row r="58">
          <cell r="A58">
            <v>2492</v>
          </cell>
          <cell r="B58" t="str">
            <v>26.09.2019</v>
          </cell>
          <cell r="C58" t="str">
            <v>ООО Мораум -2</v>
          </cell>
          <cell r="D58" t="str">
            <v>Усть-Коксинский р-н</v>
          </cell>
          <cell r="E58" t="str">
            <v>Тюгурюк п</v>
          </cell>
          <cell r="F58" t="str">
            <v>Лесная ул, д. 6</v>
          </cell>
          <cell r="G58" t="str">
            <v>0406005592</v>
          </cell>
          <cell r="H58" t="str">
            <v>Финансовая</v>
          </cell>
          <cell r="I58" t="str">
            <v>Субсидия</v>
          </cell>
          <cell r="J58">
            <v>840960</v>
          </cell>
          <cell r="K58">
            <v>43767</v>
          </cell>
          <cell r="N58" t="str">
            <v>МИНИСТЕРСТВО СЕЛЬСКОГО ХОЗЯЙСТВА РЕСПУБЛИКИ АЛТАЙ</v>
          </cell>
        </row>
        <row r="59">
          <cell r="A59">
            <v>2493</v>
          </cell>
          <cell r="B59" t="str">
            <v>26.09.2019</v>
          </cell>
          <cell r="C59" t="str">
            <v>ООО Стрелец</v>
          </cell>
          <cell r="D59" t="str">
            <v>Шебалинский р-н</v>
          </cell>
          <cell r="E59" t="str">
            <v>Дъектиек с</v>
          </cell>
          <cell r="F59" t="str">
            <v>Советская ул, д. 8</v>
          </cell>
          <cell r="G59" t="str">
            <v>0411158435</v>
          </cell>
          <cell r="H59" t="str">
            <v>Финансовая</v>
          </cell>
          <cell r="I59" t="str">
            <v>Субсидия</v>
          </cell>
          <cell r="J59">
            <v>256100</v>
          </cell>
          <cell r="K59">
            <v>43767</v>
          </cell>
          <cell r="N59" t="str">
            <v>МИНИСТЕРСТВО СЕЛЬСКОГО ХОЗЯЙСТВА РЕСПУБЛИКИ АЛТАЙ</v>
          </cell>
        </row>
        <row r="60">
          <cell r="A60">
            <v>2494</v>
          </cell>
          <cell r="B60" t="str">
            <v>27.08.2019</v>
          </cell>
          <cell r="C60" t="str">
            <v>ООО КУЛУНАК</v>
          </cell>
          <cell r="D60" t="str">
            <v>Онгудайский р-н</v>
          </cell>
          <cell r="E60" t="str">
            <v>Ело с</v>
          </cell>
          <cell r="F60" t="str">
            <v>Подгорная ул, д. 4</v>
          </cell>
          <cell r="G60" t="str">
            <v>0404007844</v>
          </cell>
          <cell r="H60" t="str">
            <v>Финансовая</v>
          </cell>
          <cell r="I60" t="str">
            <v>Субсидия</v>
          </cell>
          <cell r="J60">
            <v>289900</v>
          </cell>
          <cell r="K60">
            <v>43767</v>
          </cell>
          <cell r="N60" t="str">
            <v>МИНИСТЕРСТВО СЕЛЬСКОГО ХОЗЯЙСТВА РЕСПУБЛИКИ АЛТАЙ</v>
          </cell>
        </row>
        <row r="61">
          <cell r="A61">
            <v>2495</v>
          </cell>
          <cell r="B61" t="str">
            <v>25.09.2019</v>
          </cell>
          <cell r="C61" t="str">
            <v>ООО Шагым</v>
          </cell>
          <cell r="D61" t="str">
            <v>Онгудайский р-н</v>
          </cell>
          <cell r="G61" t="str">
            <v>0404000479</v>
          </cell>
          <cell r="H61" t="str">
            <v>Финансовая</v>
          </cell>
          <cell r="I61" t="str">
            <v>Субсидия</v>
          </cell>
          <cell r="J61">
            <v>173000</v>
          </cell>
          <cell r="K61">
            <v>43767</v>
          </cell>
          <cell r="N61" t="str">
            <v>МИНИСТЕРСТВО СЕЛЬСКОГО ХОЗЯЙСТВА РЕСПУБЛИКИ АЛТАЙ</v>
          </cell>
        </row>
        <row r="62">
          <cell r="A62">
            <v>2496</v>
          </cell>
          <cell r="B62" t="str">
            <v>22.04.2019</v>
          </cell>
          <cell r="C62" t="str">
            <v>АО "Кайтанак"</v>
          </cell>
          <cell r="D62" t="str">
            <v>Усть-Коксинский р-н</v>
          </cell>
          <cell r="E62" t="str">
            <v>Огневка с</v>
          </cell>
          <cell r="F62" t="str">
            <v>Школьная ул, д. 10</v>
          </cell>
          <cell r="G62" t="str">
            <v>0400008607</v>
          </cell>
          <cell r="H62" t="str">
            <v>Финансовая</v>
          </cell>
          <cell r="I62" t="str">
            <v>Субсидия</v>
          </cell>
          <cell r="J62">
            <v>1293120</v>
          </cell>
          <cell r="K62">
            <v>43767</v>
          </cell>
          <cell r="N62" t="str">
            <v>МИНИСТЕРСТВО СЕЛЬСКОГО ХОЗЯЙСТВА РЕСПУБЛИКИ АЛТАЙ</v>
          </cell>
        </row>
        <row r="63">
          <cell r="A63">
            <v>2497</v>
          </cell>
          <cell r="B63" t="str">
            <v>22.04.2019</v>
          </cell>
          <cell r="C63" t="str">
            <v>ООО Амат</v>
          </cell>
          <cell r="D63" t="str">
            <v>Кош-Агачский р-н</v>
          </cell>
          <cell r="E63" t="str">
            <v>Мухор-Тархата с</v>
          </cell>
          <cell r="F63" t="str">
            <v>Масканова ул, д. 7</v>
          </cell>
          <cell r="G63" t="str">
            <v>0401001523</v>
          </cell>
          <cell r="H63" t="str">
            <v>Финансовая</v>
          </cell>
          <cell r="I63" t="str">
            <v>Субсидия</v>
          </cell>
          <cell r="J63">
            <v>177600</v>
          </cell>
          <cell r="K63">
            <v>43767</v>
          </cell>
          <cell r="N63" t="str">
            <v>МИНИСТЕРСТВО СЕЛЬСКОГО ХОЗЯЙСТВА РЕСПУБЛИКИ АЛТАЙ</v>
          </cell>
        </row>
        <row r="64">
          <cell r="A64">
            <v>2498</v>
          </cell>
          <cell r="B64" t="str">
            <v>22.04.2019</v>
          </cell>
          <cell r="C64" t="str">
            <v>АО Катанда</v>
          </cell>
          <cell r="D64" t="str">
            <v>Усть-Коксинский р-н</v>
          </cell>
          <cell r="E64" t="str">
            <v>Катанда с</v>
          </cell>
          <cell r="F64" t="str">
            <v>Советская ул, д. 99</v>
          </cell>
          <cell r="G64" t="str">
            <v>0406004045</v>
          </cell>
          <cell r="H64" t="str">
            <v>Финансовая</v>
          </cell>
          <cell r="I64" t="str">
            <v>Субсидия</v>
          </cell>
          <cell r="J64">
            <v>902460</v>
          </cell>
          <cell r="K64">
            <v>43767</v>
          </cell>
          <cell r="N64" t="str">
            <v>МИНИСТЕРСТВО СЕЛЬСКОГО ХОЗЯЙСТВА РЕСПУБЛИКИ АЛТАЙ</v>
          </cell>
        </row>
        <row r="65">
          <cell r="A65">
            <v>2499</v>
          </cell>
          <cell r="B65" t="str">
            <v>22.04.2019</v>
          </cell>
          <cell r="C65" t="str">
            <v>ООО "Верхний Уймон"</v>
          </cell>
          <cell r="D65" t="str">
            <v>Усть-Коксинский р-н</v>
          </cell>
          <cell r="E65" t="str">
            <v>Верх-Уймон с</v>
          </cell>
          <cell r="F65" t="str">
            <v>Центральная ул, д. 9</v>
          </cell>
          <cell r="G65" t="str">
            <v>0406002947</v>
          </cell>
          <cell r="H65" t="str">
            <v>Финансовая</v>
          </cell>
          <cell r="I65" t="str">
            <v>Субсидия</v>
          </cell>
          <cell r="J65">
            <v>766560</v>
          </cell>
          <cell r="K65">
            <v>43767</v>
          </cell>
          <cell r="N65" t="str">
            <v>МИНИСТЕРСТВО СЕЛЬСКОГО ХОЗЯЙСТВА РЕСПУБЛИКИ АЛТАЙ</v>
          </cell>
        </row>
        <row r="66">
          <cell r="A66">
            <v>2500</v>
          </cell>
          <cell r="B66" t="str">
            <v>22.04.2019</v>
          </cell>
          <cell r="C66" t="str">
            <v>ООО Кайрал</v>
          </cell>
          <cell r="D66" t="str">
            <v>Онгудайский р-н</v>
          </cell>
          <cell r="E66" t="str">
            <v>Иодро с</v>
          </cell>
          <cell r="F66" t="str">
            <v>Центральная ул, д. 1</v>
          </cell>
          <cell r="G66" t="str">
            <v>0404007611</v>
          </cell>
          <cell r="H66" t="str">
            <v>Финансовая</v>
          </cell>
          <cell r="I66" t="str">
            <v>Субсидия</v>
          </cell>
          <cell r="J66">
            <v>372400</v>
          </cell>
          <cell r="K66">
            <v>43767</v>
          </cell>
          <cell r="N66" t="str">
            <v>МИНИСТЕРСТВО СЕЛЬСКОГО ХОЗЯЙСТВА РЕСПУБЛИКИ АЛТАЙ</v>
          </cell>
        </row>
        <row r="67">
          <cell r="A67">
            <v>2501</v>
          </cell>
          <cell r="B67" t="str">
            <v>25.10.2019</v>
          </cell>
          <cell r="C67" t="str">
            <v>СПК Белтир</v>
          </cell>
          <cell r="D67" t="str">
            <v>Кош-Агачский р-н</v>
          </cell>
          <cell r="E67" t="str">
            <v>Бельтир с</v>
          </cell>
          <cell r="G67" t="str">
            <v>0401000270</v>
          </cell>
          <cell r="H67" t="str">
            <v>Финансовая</v>
          </cell>
          <cell r="I67" t="str">
            <v>Субсидия</v>
          </cell>
          <cell r="J67">
            <v>596160</v>
          </cell>
          <cell r="K67">
            <v>43768</v>
          </cell>
          <cell r="N67" t="str">
            <v>МИНИСТЕРСТВО СЕЛЬСКОГО ХОЗЯЙСТВА РЕСПУБЛИКИ АЛТАЙ</v>
          </cell>
        </row>
        <row r="68">
          <cell r="A68">
            <v>2502</v>
          </cell>
          <cell r="B68" t="str">
            <v>19.09.2019</v>
          </cell>
          <cell r="C68" t="str">
            <v>ФГБУ "Опытная станция"Алтайское экспериментальное сельское хозяйство"</v>
          </cell>
          <cell r="D68" t="str">
            <v>Шебалинский р-н</v>
          </cell>
          <cell r="E68" t="str">
            <v>Черга с</v>
          </cell>
          <cell r="F68" t="str">
            <v>Свиридова ул, д. 17</v>
          </cell>
          <cell r="G68" t="str">
            <v>0400009248</v>
          </cell>
          <cell r="H68" t="str">
            <v>Финансовая</v>
          </cell>
          <cell r="I68" t="str">
            <v>Субсидия</v>
          </cell>
          <cell r="J68">
            <v>4202000</v>
          </cell>
          <cell r="K68">
            <v>43769</v>
          </cell>
          <cell r="N68" t="str">
            <v>МИНИСТЕРСТВО СЕЛЬСКОГО ХОЗЯЙСТВА РЕСПУБЛИКИ АЛТАЙ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Лист1"/>
    </sheetNames>
    <sheetDataSet>
      <sheetData sheetId="0">
        <row r="150">
          <cell r="F150" t="str">
            <v>649231, республика Алтай, Чемальский район, село Чепош, улица Зеленый Клин, 26</v>
          </cell>
        </row>
        <row r="2511">
          <cell r="B2511">
            <v>43661</v>
          </cell>
          <cell r="C2511" t="str">
            <v>ИП Галкин Владимир Михайлович</v>
          </cell>
          <cell r="D2511" t="str">
            <v>"Город Горно-Алтайск"</v>
          </cell>
          <cell r="E2511" t="str">
            <v>Горно-Алтайск</v>
          </cell>
          <cell r="F2511" t="str">
            <v xml:space="preserve">649007, Партизанская, д. 102
</v>
          </cell>
          <cell r="G2511" t="str">
            <v>041101555408</v>
          </cell>
          <cell r="H2511" t="str">
            <v>финансовая</v>
          </cell>
          <cell r="I2511" t="str">
            <v>субсидия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</v>
          </cell>
          <cell r="J2511">
            <v>114140</v>
          </cell>
          <cell r="K2511" t="str">
            <v>единовременная, бессрочная</v>
          </cell>
          <cell r="L2511" t="str">
            <v>микропредприятие</v>
          </cell>
          <cell r="N2511" t="str">
            <v>Администрация города Горно-Алтайска</v>
          </cell>
        </row>
        <row r="2512">
          <cell r="B2512">
            <v>43661</v>
          </cell>
          <cell r="C2512" t="str">
            <v>ИП Самаева Валерия Александровна</v>
          </cell>
          <cell r="D2512" t="str">
            <v>"Город Горно-Алтайск"</v>
          </cell>
          <cell r="E2512" t="str">
            <v>Горно-Алтайск</v>
          </cell>
          <cell r="F2512" t="str">
            <v xml:space="preserve">649002,
пр. Коммунистический, д. 94/1, кв. 76
</v>
          </cell>
          <cell r="G2512" t="str">
            <v>040102291890</v>
          </cell>
          <cell r="H2512" t="str">
            <v>финансовая</v>
          </cell>
          <cell r="I2512" t="str">
            <v>субсидия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</v>
          </cell>
          <cell r="J2512">
            <v>110632.5</v>
          </cell>
          <cell r="K2512" t="str">
            <v>единовременная, бессрочная</v>
          </cell>
          <cell r="L2512" t="str">
            <v>микропредприятие</v>
          </cell>
          <cell r="N2512" t="str">
            <v>Администрация города Горно-Алтайска</v>
          </cell>
        </row>
        <row r="2513">
          <cell r="B2513">
            <v>43661</v>
          </cell>
          <cell r="C2513" t="str">
            <v>ИП Медведев Валерий Ефтифеевич</v>
          </cell>
          <cell r="D2513" t="str">
            <v>"Город Горно-Алтайск"</v>
          </cell>
          <cell r="E2513" t="str">
            <v>Горно-Алтайск</v>
          </cell>
          <cell r="F2513" t="str">
            <v xml:space="preserve">649007, 
ул. Шукшина, д. 20
</v>
          </cell>
          <cell r="G2513" t="str">
            <v>041100186645</v>
          </cell>
          <cell r="H2513" t="str">
            <v>финансовая</v>
          </cell>
          <cell r="I2513" t="str">
            <v>субсидия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</v>
          </cell>
          <cell r="J2513">
            <v>250000</v>
          </cell>
          <cell r="K2513" t="str">
            <v>единовременная, бессрочная</v>
          </cell>
          <cell r="L2513" t="str">
            <v>микропредприятие</v>
          </cell>
          <cell r="N2513" t="str">
            <v>Администрация города Горно-Алтайска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</sheetNames>
    <sheetDataSet>
      <sheetData sheetId="0">
        <row r="9">
          <cell r="B9" t="str">
            <v>19.09.2019</v>
          </cell>
          <cell r="C9" t="str">
            <v>ФГБУ "Опытная станция"Алтайское экспериментальное сельское хозяйство"</v>
          </cell>
          <cell r="D9" t="str">
            <v>Шебалинский р-н</v>
          </cell>
          <cell r="E9" t="str">
            <v>Черга с</v>
          </cell>
          <cell r="F9" t="str">
            <v>Свиридова ул, д. 17</v>
          </cell>
          <cell r="G9" t="str">
            <v>0400009248</v>
          </cell>
          <cell r="H9" t="str">
            <v>Финансовая</v>
          </cell>
          <cell r="I9" t="str">
            <v>Субсидия</v>
          </cell>
          <cell r="J9">
            <v>798000</v>
          </cell>
          <cell r="N9" t="str">
            <v>МИНИСТЕРСТВО СЕЛЬСКОГО ХОЗЯЙСТВА РЕСПУБЛИКИ АЛТАЙ</v>
          </cell>
        </row>
        <row r="10">
          <cell r="B10" t="str">
            <v>30.07.2019</v>
          </cell>
          <cell r="C10" t="str">
            <v>СПК Абайский</v>
          </cell>
          <cell r="D10" t="str">
            <v>Усть-Коксинский р-н</v>
          </cell>
          <cell r="E10" t="str">
            <v>Талда с</v>
          </cell>
          <cell r="F10" t="str">
            <v>Центральная ул, д. 40</v>
          </cell>
          <cell r="G10" t="str">
            <v>0406000234</v>
          </cell>
          <cell r="H10" t="str">
            <v>Финансовая</v>
          </cell>
          <cell r="I10" t="str">
            <v>Субсидия</v>
          </cell>
          <cell r="J10">
            <v>1000000</v>
          </cell>
          <cell r="K10">
            <v>43777</v>
          </cell>
          <cell r="N10" t="str">
            <v>МИНИСТЕРСТВО СЕЛЬСКОГО ХОЗЯЙСТВА РЕСПУБЛИКИ АЛТАЙ</v>
          </cell>
        </row>
        <row r="11">
          <cell r="B11" t="str">
            <v>31.10.2019</v>
          </cell>
          <cell r="C11" t="str">
            <v>ИП Елеков Айас Николаевич, глава КФХ</v>
          </cell>
          <cell r="D11" t="str">
            <v>Усть-Канский р-н</v>
          </cell>
          <cell r="E11" t="str">
            <v>Яконур с</v>
          </cell>
          <cell r="F11" t="str">
            <v>Тысовых ул, д. 8</v>
          </cell>
          <cell r="G11" t="str">
            <v>040301530014</v>
          </cell>
          <cell r="H11" t="str">
            <v>Финансовая</v>
          </cell>
          <cell r="I11" t="str">
            <v>Субсидия</v>
          </cell>
          <cell r="J11">
            <v>252860</v>
          </cell>
          <cell r="K11">
            <v>43777</v>
          </cell>
          <cell r="N11" t="str">
            <v>МИНИСТЕРСТВО СЕЛЬСКОГО ХОЗЯЙСТВА РЕСПУБЛИКИ АЛТАЙ</v>
          </cell>
        </row>
        <row r="12">
          <cell r="B12" t="str">
            <v>11.03.2019</v>
          </cell>
          <cell r="C12" t="str">
            <v>ИП Бияшева Ирина Юрьевна глава КФХ</v>
          </cell>
          <cell r="D12" t="str">
            <v>Усть-Канский р-н</v>
          </cell>
          <cell r="E12" t="str">
            <v>Владимировка с</v>
          </cell>
          <cell r="F12" t="str">
            <v>Центральная ул, д. 14</v>
          </cell>
          <cell r="G12" t="str">
            <v>041104554882</v>
          </cell>
          <cell r="H12" t="str">
            <v>Финансовая</v>
          </cell>
          <cell r="I12" t="str">
            <v>Субсидия</v>
          </cell>
          <cell r="J12">
            <v>407881.79</v>
          </cell>
          <cell r="K12">
            <v>43777</v>
          </cell>
          <cell r="N12" t="str">
            <v>МИНИСТЕРСТВО СЕЛЬСКОГО ХОЗЯЙСТВА РЕСПУБЛИКИ АЛТАЙ</v>
          </cell>
        </row>
        <row r="13">
          <cell r="B13" t="str">
            <v>31.10.2019</v>
          </cell>
          <cell r="C13" t="str">
            <v>ИП Серов Антон Игоревич Глава КФХ</v>
          </cell>
          <cell r="D13" t="str">
            <v>Шебалинский р-н</v>
          </cell>
          <cell r="E13" t="str">
            <v>Могута с</v>
          </cell>
          <cell r="F13" t="str">
            <v>Центральная ул, д. 21</v>
          </cell>
          <cell r="G13" t="str">
            <v>040801804986</v>
          </cell>
          <cell r="H13" t="str">
            <v>Финансовая</v>
          </cell>
          <cell r="I13" t="str">
            <v>Субсидия</v>
          </cell>
          <cell r="J13">
            <v>66316</v>
          </cell>
          <cell r="K13">
            <v>43777</v>
          </cell>
          <cell r="N13" t="str">
            <v>МИНИСТЕРСТВО СЕЛЬСКОГО ХОЗЯЙСТВА РЕСПУБЛИКИ АЛТАЙ</v>
          </cell>
        </row>
        <row r="14">
          <cell r="K14">
            <v>43777</v>
          </cell>
        </row>
        <row r="15">
          <cell r="B15" t="str">
            <v>11.03.2019</v>
          </cell>
          <cell r="C15" t="str">
            <v>ИП Саналова Светлана Александровна, глава КФХ</v>
          </cell>
          <cell r="D15" t="str">
            <v>Чойский р-н</v>
          </cell>
          <cell r="E15" t="str">
            <v>Туньжа с</v>
          </cell>
          <cell r="F15" t="str">
            <v>Николаевская ул, д. 10</v>
          </cell>
          <cell r="G15" t="str">
            <v>040900337813</v>
          </cell>
          <cell r="H15" t="str">
            <v>Финансовая</v>
          </cell>
          <cell r="I15" t="str">
            <v>Субсидия</v>
          </cell>
          <cell r="J15">
            <v>517399.6</v>
          </cell>
          <cell r="K15">
            <v>43777</v>
          </cell>
          <cell r="N15" t="str">
            <v>МИНИСТЕРСТВО СЕЛЬСКОГО ХОЗЯЙСТВА РЕСПУБЛИКИ АЛТАЙ</v>
          </cell>
        </row>
        <row r="16">
          <cell r="B16" t="str">
            <v>05.07.2019</v>
          </cell>
          <cell r="C16" t="str">
            <v>ИП Кыдыев Алексей Павлович глава КФХ</v>
          </cell>
          <cell r="D16" t="str">
            <v>Шебалинский р-н</v>
          </cell>
          <cell r="E16" t="str">
            <v>Верх-Апшуяхта с</v>
          </cell>
          <cell r="F16" t="str">
            <v>Подгорная ул, д. 13</v>
          </cell>
          <cell r="G16" t="str">
            <v>041106182911</v>
          </cell>
          <cell r="H16" t="str">
            <v>Финансовая</v>
          </cell>
          <cell r="I16" t="str">
            <v>Субсидия</v>
          </cell>
          <cell r="J16">
            <v>87221.95</v>
          </cell>
          <cell r="K16">
            <v>43777</v>
          </cell>
          <cell r="N16" t="str">
            <v>МИНИСТЕРСТВО СЕЛЬСКОГО ХОЗЯЙСТВА РЕСПУБЛИКИ АЛТАЙ</v>
          </cell>
        </row>
        <row r="17">
          <cell r="B17" t="str">
            <v>14.06.2019</v>
          </cell>
          <cell r="C17" t="str">
            <v>ИП Толбина Галина Борисовна Глава КФХ</v>
          </cell>
          <cell r="D17" t="str">
            <v>Шебалинский р-н</v>
          </cell>
          <cell r="E17" t="str">
            <v>Шебалино с</v>
          </cell>
          <cell r="F17" t="str">
            <v>Советская ул, д. 226, кв. 2</v>
          </cell>
          <cell r="G17" t="str">
            <v>040500043505</v>
          </cell>
          <cell r="H17" t="str">
            <v>Финансовая</v>
          </cell>
          <cell r="I17" t="str">
            <v>Субсидия</v>
          </cell>
          <cell r="J17">
            <v>59312</v>
          </cell>
          <cell r="K17">
            <v>43777</v>
          </cell>
          <cell r="N17" t="str">
            <v>МИНИСТЕРСТВО СЕЛЬСКОГО ХОЗЯЙСТВА РЕСПУБЛИКИ АЛТАЙ</v>
          </cell>
        </row>
        <row r="18">
          <cell r="B18" t="str">
            <v>31.10.2019</v>
          </cell>
          <cell r="C18" t="str">
            <v>ИП Куюков Айвар Семенович  глава КФХ</v>
          </cell>
          <cell r="D18" t="str">
            <v>Улаганский р-н</v>
          </cell>
          <cell r="E18" t="str">
            <v>Улаган с</v>
          </cell>
          <cell r="F18" t="str">
            <v>Кокышева ул, д. 49</v>
          </cell>
          <cell r="G18" t="str">
            <v>040200009447</v>
          </cell>
          <cell r="H18" t="str">
            <v>Финансовая</v>
          </cell>
          <cell r="I18" t="str">
            <v>Субсидия</v>
          </cell>
          <cell r="J18">
            <v>144000</v>
          </cell>
          <cell r="K18">
            <v>43780</v>
          </cell>
          <cell r="N18" t="str">
            <v>МИНИСТЕРСТВО СЕЛЬСКОГО ХОЗЯЙСТВА РЕСПУБЛИКИ АЛТАЙ</v>
          </cell>
        </row>
        <row r="19">
          <cell r="B19" t="str">
            <v>31.10.2019</v>
          </cell>
          <cell r="C19" t="str">
            <v>ИП Курманов Чингиз Анатольевич глава КФХ</v>
          </cell>
          <cell r="D19" t="str">
            <v>Улаганский р-н</v>
          </cell>
          <cell r="E19" t="str">
            <v>Улаган с</v>
          </cell>
          <cell r="F19" t="str">
            <v>Родниковая ул, д. 6</v>
          </cell>
          <cell r="G19" t="str">
            <v>040102759402</v>
          </cell>
          <cell r="H19" t="str">
            <v>Финансовая</v>
          </cell>
          <cell r="I19" t="str">
            <v>Субсидия</v>
          </cell>
          <cell r="J19">
            <v>28800</v>
          </cell>
          <cell r="K19">
            <v>43780</v>
          </cell>
          <cell r="N19" t="str">
            <v>МИНИСТЕРСТВО СЕЛЬСКОГО ХОЗЯЙСТВА РЕСПУБЛИКИ АЛТАЙ</v>
          </cell>
        </row>
        <row r="20">
          <cell r="B20" t="str">
            <v>31.10.2019</v>
          </cell>
          <cell r="C20" t="str">
            <v>ИП Адыкаев Борис Исакович Глава КФХ</v>
          </cell>
          <cell r="D20" t="str">
            <v>Улаганский р-н</v>
          </cell>
          <cell r="E20" t="str">
            <v>Чибиля с</v>
          </cell>
          <cell r="F20" t="str">
            <v>Центральная ул, д. 29</v>
          </cell>
          <cell r="G20" t="str">
            <v>040200828414</v>
          </cell>
          <cell r="H20" t="str">
            <v>Финансовая</v>
          </cell>
          <cell r="I20" t="str">
            <v>Субсидия</v>
          </cell>
          <cell r="J20">
            <v>21600</v>
          </cell>
          <cell r="K20">
            <v>43780</v>
          </cell>
          <cell r="N20" t="str">
            <v>МИНИСТЕРСТВО СЕЛЬСКОГО ХОЗЯЙСТВА РЕСПУБЛИКИ АЛТАЙ</v>
          </cell>
        </row>
        <row r="21">
          <cell r="B21" t="str">
            <v>31.10.2019</v>
          </cell>
          <cell r="C21" t="str">
            <v>ООО Каракол</v>
          </cell>
          <cell r="D21" t="str">
            <v>Усть-Канский р-н</v>
          </cell>
          <cell r="E21" t="str">
            <v>Каракол с</v>
          </cell>
          <cell r="F21" t="str">
            <v>Центральная ул, д. 11</v>
          </cell>
          <cell r="G21" t="str">
            <v>0403002850</v>
          </cell>
          <cell r="H21" t="str">
            <v>Финансовая</v>
          </cell>
          <cell r="I21" t="str">
            <v>Субсидия</v>
          </cell>
          <cell r="J21">
            <v>95480</v>
          </cell>
          <cell r="K21">
            <v>43780</v>
          </cell>
          <cell r="N21" t="str">
            <v>МИНИСТЕРСТВО СЕЛЬСКОГО ХОЗЯЙСТВА РЕСПУБЛИКИ АЛТАЙ</v>
          </cell>
        </row>
        <row r="22">
          <cell r="B22" t="str">
            <v>31.10.2019</v>
          </cell>
          <cell r="C22" t="str">
            <v>ООО "Нива"</v>
          </cell>
          <cell r="D22" t="str">
            <v>Усть-Канский р-н</v>
          </cell>
          <cell r="E22" t="str">
            <v>Каракол с</v>
          </cell>
          <cell r="F22" t="str">
            <v>Центральная ул, д. 54</v>
          </cell>
          <cell r="G22" t="str">
            <v>0403004946</v>
          </cell>
          <cell r="H22" t="str">
            <v>Финансовая</v>
          </cell>
          <cell r="I22" t="str">
            <v>Субсидия</v>
          </cell>
          <cell r="J22">
            <v>69120</v>
          </cell>
          <cell r="K22">
            <v>43780</v>
          </cell>
          <cell r="N22" t="str">
            <v>МИНИСТЕРСТВО СЕЛЬСКОГО ХОЗЯЙСТВА РЕСПУБЛИКИ АЛТАЙ</v>
          </cell>
        </row>
        <row r="23">
          <cell r="B23" t="str">
            <v>10.07.2019</v>
          </cell>
          <cell r="C23" t="str">
            <v>СПК ПКЗ "Амурский"</v>
          </cell>
          <cell r="D23" t="str">
            <v>Усть-Коксинский р-н</v>
          </cell>
          <cell r="E23" t="str">
            <v>Амур с</v>
          </cell>
          <cell r="F23" t="str">
            <v>Советская ул, д. 39</v>
          </cell>
          <cell r="G23" t="str">
            <v>0406000241</v>
          </cell>
          <cell r="H23" t="str">
            <v>Финансовая</v>
          </cell>
          <cell r="I23" t="str">
            <v>Субсидия</v>
          </cell>
          <cell r="J23">
            <v>23702.37</v>
          </cell>
          <cell r="K23">
            <v>43780</v>
          </cell>
          <cell r="N23" t="str">
            <v>МИНИСТЕРСТВО СЕЛЬСКОГО ХОЗЯЙСТВА РЕСПУБЛИКИ АЛТАЙ</v>
          </cell>
        </row>
        <row r="24">
          <cell r="B24" t="str">
            <v>26.07.2019</v>
          </cell>
          <cell r="C24" t="str">
            <v>ИП Темдекова Эльза Кармановна глава КФХ</v>
          </cell>
          <cell r="D24" t="str">
            <v>Улаганский р-н</v>
          </cell>
          <cell r="E24" t="str">
            <v>Саратан с</v>
          </cell>
          <cell r="F24" t="str">
            <v>Подгорная ул, д. 6</v>
          </cell>
          <cell r="G24" t="str">
            <v>040200369658</v>
          </cell>
          <cell r="H24" t="str">
            <v>Финансовая</v>
          </cell>
          <cell r="I24" t="str">
            <v>Субсидия</v>
          </cell>
          <cell r="J24">
            <v>57600</v>
          </cell>
          <cell r="K24">
            <v>43780</v>
          </cell>
          <cell r="N24" t="str">
            <v>МИНИСТЕРСТВО СЕЛЬСКОГО ХОЗЯЙСТВА РЕСПУБЛИКИ АЛТАЙ</v>
          </cell>
        </row>
        <row r="25">
          <cell r="B25" t="str">
            <v>23.10.2019</v>
          </cell>
          <cell r="C25" t="str">
            <v>ИП Мандышканов Денис Николаевич Глава КФХ</v>
          </cell>
          <cell r="D25" t="str">
            <v>Кош-Агачский р-н</v>
          </cell>
          <cell r="E25" t="str">
            <v>Мухор-Тархата с</v>
          </cell>
          <cell r="G25" t="str">
            <v>040100666008</v>
          </cell>
          <cell r="H25" t="str">
            <v>Финансовая</v>
          </cell>
          <cell r="I25" t="str">
            <v>Субсидия</v>
          </cell>
          <cell r="J25">
            <v>2970000</v>
          </cell>
          <cell r="K25">
            <v>43782</v>
          </cell>
          <cell r="N25" t="str">
            <v>МИНИСТЕРСТВО СЕЛЬСКОГО ХОЗЯЙСТВА РЕСПУБЛИКИ АЛТАЙ</v>
          </cell>
        </row>
        <row r="26">
          <cell r="B26" t="str">
            <v>23.10.2019</v>
          </cell>
          <cell r="C26" t="str">
            <v>ИП Чичиекова Зинаида Петровна Глава КФХ</v>
          </cell>
          <cell r="D26" t="str">
            <v>Усть-Канский р-н</v>
          </cell>
          <cell r="E26" t="str">
            <v>Ябоган с</v>
          </cell>
          <cell r="F26" t="str">
            <v>Партизанская ул, д. 27</v>
          </cell>
          <cell r="G26" t="str">
            <v>040300825449</v>
          </cell>
          <cell r="H26" t="str">
            <v>Финансовая</v>
          </cell>
          <cell r="I26" t="str">
            <v>Субсидия</v>
          </cell>
          <cell r="J26">
            <v>2982555.9</v>
          </cell>
          <cell r="K26">
            <v>43782</v>
          </cell>
          <cell r="N26" t="str">
            <v>МИНИСТЕРСТВО СЕЛЬСКОГО ХОЗЯЙСТВА РЕСПУБЛИКИ АЛТАЙ</v>
          </cell>
        </row>
        <row r="27">
          <cell r="B27" t="str">
            <v>23.10.2019</v>
          </cell>
          <cell r="C27" t="str">
            <v>ИП Ефтифеев Жюрсынбек Бергинбаевич Глава КФХ</v>
          </cell>
          <cell r="D27" t="str">
            <v>Усть-Канский р-н</v>
          </cell>
          <cell r="E27" t="str">
            <v>Черный Ануй с</v>
          </cell>
          <cell r="F27" t="str">
            <v>Советская ул, д. 9</v>
          </cell>
          <cell r="G27" t="str">
            <v>040300015130</v>
          </cell>
          <cell r="H27" t="str">
            <v>Финансовая</v>
          </cell>
          <cell r="I27" t="str">
            <v>Субсидия</v>
          </cell>
          <cell r="J27">
            <v>1831500</v>
          </cell>
          <cell r="K27">
            <v>43782</v>
          </cell>
          <cell r="N27" t="str">
            <v>МИНИСТЕРСТВО СЕЛЬСКОГО ХОЗЯЙСТВА РЕСПУБЛИКИ АЛТАЙ</v>
          </cell>
        </row>
        <row r="28">
          <cell r="A28">
            <v>2522</v>
          </cell>
          <cell r="B28" t="str">
            <v>23.10.2019</v>
          </cell>
          <cell r="C28" t="str">
            <v>ИП Кармаков Владимир Иванович Глава КФХ</v>
          </cell>
          <cell r="D28" t="str">
            <v>Онгудайский р-н</v>
          </cell>
          <cell r="E28" t="str">
            <v>Улита с</v>
          </cell>
          <cell r="F28" t="str">
            <v>Советская ул, д. 50</v>
          </cell>
          <cell r="G28" t="str">
            <v>040400629889</v>
          </cell>
          <cell r="H28" t="str">
            <v>Финансовая</v>
          </cell>
          <cell r="I28" t="str">
            <v>Субсидия</v>
          </cell>
          <cell r="J28">
            <v>2397865.5</v>
          </cell>
          <cell r="K28">
            <v>43782</v>
          </cell>
          <cell r="N28" t="str">
            <v>МИНИСТЕРСТВО СЕЛЬСКОГО ХОЗЯЙСТВА РЕСПУБЛИКИ АЛТАЙ</v>
          </cell>
        </row>
        <row r="29">
          <cell r="A29">
            <v>2523</v>
          </cell>
          <cell r="B29" t="str">
            <v>23.10.2019</v>
          </cell>
          <cell r="C29" t="str">
            <v>ИП Алексеев Илья Михайлович Глава КФХ</v>
          </cell>
          <cell r="D29" t="str">
            <v>Усть-Канский р-н</v>
          </cell>
          <cell r="E29" t="str">
            <v>Усть-Кан с</v>
          </cell>
          <cell r="F29" t="str">
            <v>Ленинская ул, д. 57</v>
          </cell>
          <cell r="G29" t="str">
            <v>040300673387</v>
          </cell>
          <cell r="H29" t="str">
            <v>Финансовая</v>
          </cell>
          <cell r="I29" t="str">
            <v>Субсидия</v>
          </cell>
          <cell r="J29">
            <v>2700000</v>
          </cell>
          <cell r="K29">
            <v>43782</v>
          </cell>
          <cell r="N29" t="str">
            <v>МИНИСТЕРСТВО СЕЛЬСКОГО ХОЗЯЙСТВА РЕСПУБЛИКИ АЛТАЙ</v>
          </cell>
        </row>
        <row r="30">
          <cell r="A30">
            <v>2524</v>
          </cell>
          <cell r="B30" t="str">
            <v>23.10.2019</v>
          </cell>
          <cell r="C30" t="str">
            <v>ИП Есимов Дильшат Айтпаевич Глава КФХ</v>
          </cell>
          <cell r="D30" t="str">
            <v>Майминский р-н</v>
          </cell>
          <cell r="E30" t="str">
            <v>Майма с</v>
          </cell>
          <cell r="F30" t="str">
            <v>Березовая роща ул, д. 20</v>
          </cell>
          <cell r="G30" t="str">
            <v>040100366131</v>
          </cell>
          <cell r="H30" t="str">
            <v>Финансовая</v>
          </cell>
          <cell r="I30" t="str">
            <v>Субсидия</v>
          </cell>
          <cell r="J30">
            <v>2660400</v>
          </cell>
          <cell r="K30">
            <v>43782</v>
          </cell>
          <cell r="N30" t="str">
            <v>МИНИСТЕРСТВО СЕЛЬСКОГО ХОЗЯЙСТВА РЕСПУБЛИКИ АЛТАЙ</v>
          </cell>
        </row>
        <row r="31">
          <cell r="A31">
            <v>2525</v>
          </cell>
          <cell r="B31" t="str">
            <v>23.10.2019</v>
          </cell>
          <cell r="C31" t="str">
            <v>ИП Кужлеков Олег Алексеевич Глава КФХ</v>
          </cell>
          <cell r="D31" t="str">
            <v>Чемальский р-н</v>
          </cell>
          <cell r="E31" t="str">
            <v>Чепош с</v>
          </cell>
          <cell r="F31" t="str">
            <v>Кучияк ул, д. 2</v>
          </cell>
          <cell r="G31" t="str">
            <v>041000068535</v>
          </cell>
          <cell r="H31" t="str">
            <v>Финансовая</v>
          </cell>
          <cell r="I31" t="str">
            <v>Субсидия</v>
          </cell>
          <cell r="J31">
            <v>2687580</v>
          </cell>
          <cell r="K31">
            <v>43782</v>
          </cell>
          <cell r="N31" t="str">
            <v>МИНИСТЕРСТВО СЕЛЬСКОГО ХОЗЯЙСТВА РЕСПУБЛИКИ АЛТАЙ</v>
          </cell>
        </row>
        <row r="32">
          <cell r="A32">
            <v>2526</v>
          </cell>
          <cell r="B32" t="str">
            <v>23.10.2019</v>
          </cell>
          <cell r="C32" t="str">
            <v>ИП Малышкина Татьяна Владимировна Глава КФХ</v>
          </cell>
          <cell r="D32" t="str">
            <v>Шебалинский р-н</v>
          </cell>
          <cell r="E32" t="str">
            <v>Шебалино с</v>
          </cell>
          <cell r="F32" t="str">
            <v>Набережная ул, д. 7</v>
          </cell>
          <cell r="G32" t="str">
            <v>552700657930</v>
          </cell>
          <cell r="H32" t="str">
            <v>Финансовая</v>
          </cell>
          <cell r="I32" t="str">
            <v>Субсидия</v>
          </cell>
          <cell r="J32">
            <v>2934540</v>
          </cell>
          <cell r="K32">
            <v>43782</v>
          </cell>
          <cell r="N32" t="str">
            <v>МИНИСТЕРСТВО СЕЛЬСКОГО ХОЗЯЙСТВА РЕСПУБЛИКИ АЛТАЙ</v>
          </cell>
        </row>
        <row r="33">
          <cell r="A33">
            <v>2527</v>
          </cell>
          <cell r="B33" t="str">
            <v>23.10.2019</v>
          </cell>
          <cell r="C33" t="str">
            <v>ИП Ауганбаев Асылтас Докеевич Глава КФХ</v>
          </cell>
          <cell r="D33" t="str">
            <v>Кош-Агачский р-н</v>
          </cell>
          <cell r="E33" t="str">
            <v>Тобелер с</v>
          </cell>
          <cell r="F33" t="str">
            <v>60 лет СССР ул, д. 11</v>
          </cell>
          <cell r="G33" t="str">
            <v>040100254999</v>
          </cell>
          <cell r="H33" t="str">
            <v>Финансовая</v>
          </cell>
          <cell r="I33" t="str">
            <v>Субсидия</v>
          </cell>
          <cell r="J33">
            <v>2993310</v>
          </cell>
          <cell r="K33">
            <v>43782</v>
          </cell>
          <cell r="N33" t="str">
            <v>МИНИСТЕРСТВО СЕЛЬСКОГО ХОЗЯЙСТВА РЕСПУБЛИКИ АЛТАЙ</v>
          </cell>
        </row>
        <row r="34">
          <cell r="A34">
            <v>2528</v>
          </cell>
          <cell r="B34" t="str">
            <v>29.10.2019</v>
          </cell>
          <cell r="C34" t="str">
            <v>ООО Бирюлинское сельскохозяйственное предприятие</v>
          </cell>
          <cell r="D34" t="str">
            <v>Майминский р-н</v>
          </cell>
          <cell r="E34" t="str">
            <v>Бирюля с</v>
          </cell>
          <cell r="F34" t="str">
            <v>Центральная ул, д. 36</v>
          </cell>
          <cell r="G34" t="str">
            <v>0411139697</v>
          </cell>
          <cell r="H34" t="str">
            <v>Финансовая</v>
          </cell>
          <cell r="I34" t="str">
            <v>Субсидия</v>
          </cell>
          <cell r="J34">
            <v>981000</v>
          </cell>
          <cell r="K34">
            <v>43783</v>
          </cell>
          <cell r="N34" t="str">
            <v>МИНИСТЕРСТВО СЕЛЬСКОГО ХОЗЯЙСТВА РЕСПУБЛИКИ АЛТАЙ</v>
          </cell>
        </row>
        <row r="35">
          <cell r="A35">
            <v>2529</v>
          </cell>
          <cell r="B35" t="str">
            <v>30.07.2019</v>
          </cell>
          <cell r="C35" t="str">
            <v>СПК Абайский</v>
          </cell>
          <cell r="D35" t="str">
            <v>Усть-Коксинский р-н</v>
          </cell>
          <cell r="E35" t="str">
            <v>Талда с</v>
          </cell>
          <cell r="F35" t="str">
            <v>Центральная ул, д. 40</v>
          </cell>
          <cell r="G35" t="str">
            <v>0406000234</v>
          </cell>
          <cell r="H35" t="str">
            <v>Финансовая</v>
          </cell>
          <cell r="I35" t="str">
            <v>Субсидия</v>
          </cell>
          <cell r="J35">
            <v>571360.35</v>
          </cell>
          <cell r="K35">
            <v>43783</v>
          </cell>
          <cell r="N35" t="str">
            <v>МИНИСТЕРСТВО СЕЛЬСКОГО ХОЗЯЙСТВА РЕСПУБЛИКИ АЛТАЙ</v>
          </cell>
        </row>
        <row r="36">
          <cell r="A36">
            <v>2530</v>
          </cell>
          <cell r="B36" t="str">
            <v>21.05.2019</v>
          </cell>
          <cell r="C36" t="str">
            <v>ООО Каракол</v>
          </cell>
          <cell r="D36" t="str">
            <v>Усть-Канский р-н</v>
          </cell>
          <cell r="E36" t="str">
            <v>Каракол с</v>
          </cell>
          <cell r="F36" t="str">
            <v>Центральная ул, д. 11</v>
          </cell>
          <cell r="G36" t="str">
            <v>0403002850</v>
          </cell>
          <cell r="H36" t="str">
            <v>Финансовая</v>
          </cell>
          <cell r="I36" t="str">
            <v>Субсидия</v>
          </cell>
          <cell r="J36">
            <v>2502300</v>
          </cell>
          <cell r="K36">
            <v>43784</v>
          </cell>
          <cell r="N36" t="str">
            <v>МИНИСТЕРСТВО СЕЛЬСКОГО ХОЗЯЙСТВА РЕСПУБЛИКИ АЛТАЙ</v>
          </cell>
        </row>
        <row r="37">
          <cell r="A37">
            <v>2531</v>
          </cell>
          <cell r="B37" t="str">
            <v>17.07.2019</v>
          </cell>
          <cell r="C37" t="str">
            <v>ООО Марал-Толусома</v>
          </cell>
          <cell r="D37" t="str">
            <v>Горно-Алтайск г</v>
          </cell>
          <cell r="E37" t="str">
            <v>Горно-Алтайск г</v>
          </cell>
          <cell r="F37" t="str">
            <v>Северная ул, д. 12</v>
          </cell>
          <cell r="G37" t="str">
            <v>0408015525</v>
          </cell>
          <cell r="H37" t="str">
            <v>Финансовая</v>
          </cell>
          <cell r="I37" t="str">
            <v>Субсидия</v>
          </cell>
          <cell r="J37">
            <v>557280</v>
          </cell>
          <cell r="K37">
            <v>43784</v>
          </cell>
          <cell r="N37" t="str">
            <v>МИНИСТЕРСТВО СЕЛЬСКОГО ХОЗЯЙСТВА РЕСПУБЛИКИ АЛТАЙ</v>
          </cell>
        </row>
        <row r="38">
          <cell r="A38">
            <v>2532</v>
          </cell>
          <cell r="B38" t="str">
            <v>28.10.2019</v>
          </cell>
          <cell r="C38" t="str">
            <v>ИП Сахаров Анатолий Васильевич Глава КФХ</v>
          </cell>
          <cell r="D38" t="str">
            <v>Кош-Агачский р-н</v>
          </cell>
          <cell r="E38" t="str">
            <v>Беляши с</v>
          </cell>
          <cell r="G38" t="str">
            <v>041105319000</v>
          </cell>
          <cell r="H38" t="str">
            <v>Финансовая</v>
          </cell>
          <cell r="I38" t="str">
            <v>Субсидия</v>
          </cell>
          <cell r="J38">
            <v>1350810</v>
          </cell>
          <cell r="K38">
            <v>43787</v>
          </cell>
          <cell r="N38" t="str">
            <v>МИНИСТЕРСТВО СЕЛЬСКОГО ХОЗЯЙСТВА РЕСПУБЛИКИ АЛТАЙ</v>
          </cell>
        </row>
        <row r="39">
          <cell r="A39">
            <v>2533</v>
          </cell>
          <cell r="B39" t="str">
            <v>28.10.2019</v>
          </cell>
          <cell r="C39" t="str">
            <v>ИП Алексеев Эркемен Маевич глава КФХ</v>
          </cell>
          <cell r="D39" t="str">
            <v>Усть-Канский р-н</v>
          </cell>
          <cell r="E39" t="str">
            <v>Усть-Мута с</v>
          </cell>
          <cell r="F39" t="str">
            <v>Школьная ул, д. 4</v>
          </cell>
          <cell r="G39" t="str">
            <v>040300103563</v>
          </cell>
          <cell r="H39" t="str">
            <v>Финансовая</v>
          </cell>
          <cell r="I39" t="str">
            <v>Субсидия</v>
          </cell>
          <cell r="J39">
            <v>1874700</v>
          </cell>
          <cell r="K39">
            <v>43787</v>
          </cell>
          <cell r="N39" t="str">
            <v>МИНИСТЕРСТВО СЕЛЬСКОГО ХОЗЯЙСТВА РЕСПУБЛИКИ АЛТАЙ</v>
          </cell>
        </row>
        <row r="40">
          <cell r="A40">
            <v>2534</v>
          </cell>
          <cell r="B40" t="str">
            <v>28.10.2019</v>
          </cell>
          <cell r="C40" t="str">
            <v>ИП Беляева Ася Владимировна Глава КФХ</v>
          </cell>
          <cell r="D40" t="str">
            <v>Шебалинский р-н</v>
          </cell>
          <cell r="E40" t="str">
            <v>Барагаш с</v>
          </cell>
          <cell r="F40" t="str">
            <v>Партизанская ул, д. 28</v>
          </cell>
          <cell r="G40" t="str">
            <v>040866749123</v>
          </cell>
          <cell r="H40" t="str">
            <v>Финансовая</v>
          </cell>
          <cell r="I40" t="str">
            <v>Субсидия</v>
          </cell>
          <cell r="J40">
            <v>1980000</v>
          </cell>
          <cell r="K40">
            <v>43787</v>
          </cell>
          <cell r="N40" t="str">
            <v>МИНИСТЕРСТВО СЕЛЬСКОГО ХОЗЯЙСТВА РЕСПУБЛИКИ АЛТАЙ</v>
          </cell>
        </row>
        <row r="41">
          <cell r="A41">
            <v>2535</v>
          </cell>
          <cell r="B41" t="str">
            <v>28.10.2019</v>
          </cell>
          <cell r="C41" t="str">
            <v>ИП Манзыров Сергей Трифонович Глава КФХ</v>
          </cell>
          <cell r="D41" t="str">
            <v>Шебалинский р-н</v>
          </cell>
          <cell r="E41" t="str">
            <v>Шебалино с</v>
          </cell>
          <cell r="F41" t="str">
            <v>Полевая ул, д. 6</v>
          </cell>
          <cell r="G41" t="str">
            <v>040200589124</v>
          </cell>
          <cell r="H41" t="str">
            <v>Финансовая</v>
          </cell>
          <cell r="I41" t="str">
            <v>Субсидия</v>
          </cell>
          <cell r="J41">
            <v>1058191</v>
          </cell>
          <cell r="K41">
            <v>43787</v>
          </cell>
          <cell r="N41" t="str">
            <v>МИНИСТЕРСТВО СЕЛЬСКОГО ХОЗЯЙСТВА РЕСПУБЛИКИ АЛТАЙ</v>
          </cell>
        </row>
        <row r="42">
          <cell r="A42">
            <v>2536</v>
          </cell>
          <cell r="B42" t="str">
            <v>28.10.2019</v>
          </cell>
          <cell r="C42" t="str">
            <v>ИП Паршиков Сергей Николаевич Глава КФХ</v>
          </cell>
          <cell r="D42" t="str">
            <v>Чойский р-н</v>
          </cell>
          <cell r="E42" t="str">
            <v>Гусевка с</v>
          </cell>
          <cell r="F42" t="str">
            <v>Центральная ул, д. 18</v>
          </cell>
          <cell r="G42" t="str">
            <v>040900019024</v>
          </cell>
          <cell r="H42" t="str">
            <v>Финансовая</v>
          </cell>
          <cell r="I42" t="str">
            <v>Субсидия</v>
          </cell>
          <cell r="J42">
            <v>1499940</v>
          </cell>
          <cell r="K42">
            <v>43787</v>
          </cell>
          <cell r="N42" t="str">
            <v>МИНИСТЕРСТВО СЕЛЬСКОГО ХОЗЯЙСТВА РЕСПУБЛИКИ АЛТАЙ</v>
          </cell>
        </row>
        <row r="43">
          <cell r="A43">
            <v>2537</v>
          </cell>
          <cell r="B43" t="str">
            <v>28.10.2019</v>
          </cell>
          <cell r="C43" t="str">
            <v>ИП Казакулов Артем Михайлович Глава КФХ</v>
          </cell>
          <cell r="D43" t="str">
            <v>Усть-Канский р-н</v>
          </cell>
          <cell r="E43" t="str">
            <v>Верх-Ануй с</v>
          </cell>
          <cell r="F43" t="str">
            <v>Заречная ул, д. 48</v>
          </cell>
          <cell r="G43" t="str">
            <v>040300472828</v>
          </cell>
          <cell r="H43" t="str">
            <v>Финансовая</v>
          </cell>
          <cell r="I43" t="str">
            <v>Субсидия</v>
          </cell>
          <cell r="J43">
            <v>1235700</v>
          </cell>
          <cell r="K43">
            <v>43787</v>
          </cell>
          <cell r="N43" t="str">
            <v>МИНИСТЕРСТВО СЕЛЬСКОГО ХОЗЯЙСТВА РЕСПУБЛИКИ АЛТАЙ</v>
          </cell>
        </row>
        <row r="44">
          <cell r="A44">
            <v>2538</v>
          </cell>
          <cell r="B44" t="str">
            <v>28.10.2019</v>
          </cell>
          <cell r="C44" t="str">
            <v>ИП Балбуков Эзендей Андреевич Глава КФХ</v>
          </cell>
          <cell r="D44" t="str">
            <v>Онгудайский р-н</v>
          </cell>
          <cell r="E44" t="str">
            <v>Хабаровка с</v>
          </cell>
          <cell r="F44" t="str">
            <v>Северная ул, д. 4</v>
          </cell>
          <cell r="G44" t="str">
            <v>041106993324</v>
          </cell>
          <cell r="H44" t="str">
            <v>Финансовая</v>
          </cell>
          <cell r="I44" t="str">
            <v>Субсидия</v>
          </cell>
          <cell r="J44">
            <v>2514000</v>
          </cell>
          <cell r="K44">
            <v>43787</v>
          </cell>
          <cell r="N44" t="str">
            <v>МИНИСТЕРСТВО СЕЛЬСКОГО ХОЗЯЙСТВА РЕСПУБЛИКИ АЛТАЙ</v>
          </cell>
        </row>
        <row r="45">
          <cell r="A45">
            <v>2539</v>
          </cell>
          <cell r="B45" t="str">
            <v>28.10.2019</v>
          </cell>
          <cell r="C45" t="str">
            <v>ИП Субботина Наталья Владимировна Глава КФХ</v>
          </cell>
          <cell r="D45" t="str">
            <v>Усть-Коксинский р-н</v>
          </cell>
          <cell r="E45" t="str">
            <v>Полеводка п</v>
          </cell>
          <cell r="F45" t="str">
            <v>Центральная ул, д. 2б</v>
          </cell>
          <cell r="G45" t="str">
            <v>041104442850</v>
          </cell>
          <cell r="H45" t="str">
            <v>Финансовая</v>
          </cell>
          <cell r="I45" t="str">
            <v>Субсидия</v>
          </cell>
          <cell r="J45">
            <v>1786500</v>
          </cell>
          <cell r="K45">
            <v>43787</v>
          </cell>
          <cell r="N45" t="str">
            <v>МИНИСТЕРСТВО СЕЛЬСКОГО ХОЗЯЙСТВА РЕСПУБЛИКИ АЛТАЙ</v>
          </cell>
        </row>
        <row r="46">
          <cell r="A46">
            <v>2540</v>
          </cell>
          <cell r="B46" t="str">
            <v>28.10.2019</v>
          </cell>
          <cell r="C46" t="str">
            <v>ИП Сидинкин Иван Андреевич Глава КФХ</v>
          </cell>
          <cell r="D46" t="str">
            <v>Усть-Коксинский р-н</v>
          </cell>
          <cell r="E46" t="str">
            <v>Нижний Уймон с</v>
          </cell>
          <cell r="F46" t="str">
            <v>Катунский пер, д. 6</v>
          </cell>
          <cell r="G46" t="str">
            <v>040602053453</v>
          </cell>
          <cell r="H46" t="str">
            <v>Финансовая</v>
          </cell>
          <cell r="I46" t="str">
            <v>Субсидия</v>
          </cell>
          <cell r="J46">
            <v>2169000</v>
          </cell>
          <cell r="K46">
            <v>43787</v>
          </cell>
          <cell r="N46" t="str">
            <v>МИНИСТЕРСТВО СЕЛЬСКОГО ХОЗЯЙСТВА РЕСПУБЛИКИ АЛТАЙ</v>
          </cell>
        </row>
        <row r="47">
          <cell r="A47">
            <v>2541</v>
          </cell>
          <cell r="B47" t="str">
            <v>28.10.2019</v>
          </cell>
          <cell r="C47" t="str">
            <v>ИП Кандараков Николай Николаевич Глава КФХ</v>
          </cell>
          <cell r="D47" t="str">
            <v>Турочакский р-н</v>
          </cell>
          <cell r="E47" t="str">
            <v>Курмач-Байгол с</v>
          </cell>
          <cell r="F47" t="str">
            <v>Центральная ул, д. 32</v>
          </cell>
          <cell r="G47" t="str">
            <v>040700080960</v>
          </cell>
          <cell r="H47" t="str">
            <v>Финансовая</v>
          </cell>
          <cell r="I47" t="str">
            <v>Субсидия</v>
          </cell>
          <cell r="J47">
            <v>1534500</v>
          </cell>
          <cell r="K47">
            <v>43787</v>
          </cell>
          <cell r="N47" t="str">
            <v>МИНИСТЕРСТВО СЕЛЬСКОГО ХОЗЯЙСТВА РЕСПУБЛИКИ АЛТАЙ</v>
          </cell>
        </row>
        <row r="48">
          <cell r="A48">
            <v>2542</v>
          </cell>
          <cell r="B48" t="str">
            <v>28.10.2019</v>
          </cell>
          <cell r="C48" t="str">
            <v>ИП Ынтаев Владимир Ильич Глава КФХ</v>
          </cell>
          <cell r="D48" t="str">
            <v>Майминский р-н</v>
          </cell>
          <cell r="E48" t="str">
            <v>Майма с</v>
          </cell>
          <cell r="F48" t="str">
            <v>Ленина ул, д. 32, кв. 68</v>
          </cell>
          <cell r="G48" t="str">
            <v>040501186792</v>
          </cell>
          <cell r="H48" t="str">
            <v>Финансовая</v>
          </cell>
          <cell r="I48" t="str">
            <v>Субсидия</v>
          </cell>
          <cell r="J48">
            <v>1500000</v>
          </cell>
          <cell r="K48">
            <v>43787</v>
          </cell>
          <cell r="N48" t="str">
            <v>МИНИСТЕРСТВО СЕЛЬСКОГО ХОЗЯЙСТВА РЕСПУБЛИКИ АЛТАЙ</v>
          </cell>
        </row>
        <row r="49">
          <cell r="A49">
            <v>2543</v>
          </cell>
          <cell r="B49" t="str">
            <v>28.10.2019</v>
          </cell>
          <cell r="C49" t="str">
            <v>ИП Долгов Андрей Григорьевич Глава КФХ</v>
          </cell>
          <cell r="D49" t="str">
            <v>Майминский р-н</v>
          </cell>
          <cell r="E49" t="str">
            <v>Кызыл-Озек с</v>
          </cell>
          <cell r="F49" t="str">
            <v>Источный пер, д. 10</v>
          </cell>
          <cell r="G49" t="str">
            <v>040800715701</v>
          </cell>
          <cell r="H49" t="str">
            <v>Финансовая</v>
          </cell>
          <cell r="I49" t="str">
            <v>Субсидия</v>
          </cell>
          <cell r="J49">
            <v>1560206</v>
          </cell>
          <cell r="K49">
            <v>43787</v>
          </cell>
          <cell r="N49" t="str">
            <v>МИНИСТЕРСТВО СЕЛЬСКОГО ХОЗЯЙСТВА РЕСПУБЛИКИ АЛТАЙ</v>
          </cell>
        </row>
        <row r="50">
          <cell r="A50">
            <v>2544</v>
          </cell>
          <cell r="B50" t="str">
            <v>28.10.2019</v>
          </cell>
          <cell r="C50" t="str">
            <v>ИП Козеняшев Андрей Александрович Глава КФХ</v>
          </cell>
          <cell r="D50" t="str">
            <v>Шебалинский р-н</v>
          </cell>
          <cell r="E50" t="str">
            <v>Шебалино с</v>
          </cell>
          <cell r="F50" t="str">
            <v>Чуйская ул, д. 30</v>
          </cell>
          <cell r="G50" t="str">
            <v>040500444271</v>
          </cell>
          <cell r="H50" t="str">
            <v>Финансовая</v>
          </cell>
          <cell r="I50" t="str">
            <v>Субсидия</v>
          </cell>
          <cell r="J50">
            <v>1912500</v>
          </cell>
          <cell r="K50">
            <v>43787</v>
          </cell>
          <cell r="N50" t="str">
            <v>МИНИСТЕРСТВО СЕЛЬСКОГО ХОЗЯЙСТВА РЕСПУБЛИКИ АЛТАЙ</v>
          </cell>
        </row>
        <row r="51">
          <cell r="A51">
            <v>2545</v>
          </cell>
          <cell r="B51" t="str">
            <v>28.10.2019</v>
          </cell>
          <cell r="C51" t="str">
            <v>ИП Аларушкина Эрдине Геннадьевна Глава КФХ</v>
          </cell>
          <cell r="D51" t="str">
            <v>Шебалинский р-н</v>
          </cell>
          <cell r="E51" t="str">
            <v>Беш-Озек с</v>
          </cell>
          <cell r="F51" t="str">
            <v>Э.Яимова ул, д. 11</v>
          </cell>
          <cell r="G51" t="str">
            <v>041106309808</v>
          </cell>
          <cell r="H51" t="str">
            <v>Финансовая</v>
          </cell>
          <cell r="I51" t="str">
            <v>Субсидия</v>
          </cell>
          <cell r="J51">
            <v>1640250</v>
          </cell>
          <cell r="K51">
            <v>43787</v>
          </cell>
          <cell r="N51" t="str">
            <v>МИНИСТЕРСТВО СЕЛЬСКОГО ХОЗЯЙСТВА РЕСПУБЛИКИ АЛТАЙ</v>
          </cell>
        </row>
        <row r="52">
          <cell r="A52">
            <v>2546</v>
          </cell>
          <cell r="B52" t="str">
            <v>28.10.2019</v>
          </cell>
          <cell r="C52" t="str">
            <v>ИП Туянин Дмитрий Иванович глава КФХ</v>
          </cell>
          <cell r="D52" t="str">
            <v>Шебалинский р-н</v>
          </cell>
          <cell r="E52" t="str">
            <v>Каспа с</v>
          </cell>
          <cell r="F52" t="str">
            <v>Чанкыр ул, д. 4</v>
          </cell>
          <cell r="G52" t="str">
            <v>040512909796</v>
          </cell>
          <cell r="H52" t="str">
            <v>Финансовая</v>
          </cell>
          <cell r="I52" t="str">
            <v>Субсидия</v>
          </cell>
          <cell r="J52">
            <v>1912000</v>
          </cell>
          <cell r="K52">
            <v>43787</v>
          </cell>
          <cell r="N52" t="str">
            <v>МИНИСТЕРСТВО СЕЛЬСКОГО ХОЗЯЙСТВА РЕСПУБЛИКИ АЛТАЙ</v>
          </cell>
        </row>
        <row r="53">
          <cell r="A53">
            <v>2547</v>
          </cell>
          <cell r="B53" t="str">
            <v>28.10.2019</v>
          </cell>
          <cell r="C53" t="str">
            <v>ИП Романов Владимир Валерьевич Глава КФХ</v>
          </cell>
          <cell r="D53" t="str">
            <v>Усть-Коксинский р-н</v>
          </cell>
          <cell r="E53" t="str">
            <v>Банное с</v>
          </cell>
          <cell r="F53" t="str">
            <v>Центральная ул, д. 5</v>
          </cell>
          <cell r="G53" t="str">
            <v>040600105307</v>
          </cell>
          <cell r="H53" t="str">
            <v>Финансовая</v>
          </cell>
          <cell r="I53" t="str">
            <v>Субсидия</v>
          </cell>
          <cell r="J53">
            <v>1440000</v>
          </cell>
          <cell r="K53">
            <v>43787</v>
          </cell>
          <cell r="N53" t="str">
            <v>МИНИСТЕРСТВО СЕЛЬСКОГО ХОЗЯЙСТВА РЕСПУБЛИКИ АЛТАЙ</v>
          </cell>
        </row>
        <row r="54">
          <cell r="A54">
            <v>2548</v>
          </cell>
          <cell r="B54" t="str">
            <v>28.10.2019</v>
          </cell>
          <cell r="C54" t="str">
            <v>ИП Талбанов Альберт Данилович Глава КФХ</v>
          </cell>
          <cell r="D54" t="str">
            <v>Улаганский р-н</v>
          </cell>
          <cell r="E54" t="str">
            <v>Язула с</v>
          </cell>
          <cell r="F54" t="str">
            <v>Набережная ул, д. 7</v>
          </cell>
          <cell r="G54" t="str">
            <v>040101948100</v>
          </cell>
          <cell r="H54" t="str">
            <v>Финансовая</v>
          </cell>
          <cell r="I54" t="str">
            <v>Субсидия</v>
          </cell>
          <cell r="J54">
            <v>1077300</v>
          </cell>
          <cell r="K54">
            <v>43787</v>
          </cell>
          <cell r="N54" t="str">
            <v>МИНИСТЕРСТВО СЕЛЬСКОГО ХОЗЯЙСТВА РЕСПУБЛИКИ АЛТАЙ</v>
          </cell>
        </row>
        <row r="55">
          <cell r="A55">
            <v>2549</v>
          </cell>
          <cell r="B55" t="str">
            <v>28.10.2019</v>
          </cell>
          <cell r="C55" t="str">
            <v>ИП Белешев Айдар Николаевич Глава КФХ</v>
          </cell>
          <cell r="D55" t="str">
            <v>Онгудайский р-н</v>
          </cell>
          <cell r="E55" t="str">
            <v>Хабаровка с</v>
          </cell>
          <cell r="F55" t="str">
            <v>Центральная ул, д. 30</v>
          </cell>
          <cell r="G55" t="str">
            <v>040401482011</v>
          </cell>
          <cell r="H55" t="str">
            <v>Финансовая</v>
          </cell>
          <cell r="I55" t="str">
            <v>Субсидия</v>
          </cell>
          <cell r="J55">
            <v>2029653</v>
          </cell>
          <cell r="K55">
            <v>43787</v>
          </cell>
          <cell r="N55" t="str">
            <v>МИНИСТЕРСТВО СЕЛЬСКОГО ХОЗЯЙСТВА РЕСПУБЛИКИ АЛТАЙ</v>
          </cell>
        </row>
        <row r="56">
          <cell r="A56">
            <v>2550</v>
          </cell>
          <cell r="B56" t="str">
            <v>28.10.2019</v>
          </cell>
          <cell r="C56" t="str">
            <v>ИП Мамашев Евгений Юрьевич Глава КФХ</v>
          </cell>
          <cell r="D56" t="str">
            <v>Усть-Канский р-н</v>
          </cell>
          <cell r="E56" t="str">
            <v>Ябоган с</v>
          </cell>
          <cell r="F56" t="str">
            <v>Нагорная ул, д. 17</v>
          </cell>
          <cell r="G56" t="str">
            <v>041103620250</v>
          </cell>
          <cell r="H56" t="str">
            <v>Финансовая</v>
          </cell>
          <cell r="I56" t="str">
            <v>Субсидия</v>
          </cell>
          <cell r="J56">
            <v>1928760</v>
          </cell>
          <cell r="K56">
            <v>43787</v>
          </cell>
          <cell r="N56" t="str">
            <v>МИНИСТЕРСТВО СЕЛЬСКОГО ХОЗЯЙСТВА РЕСПУБЛИКИ АЛТАЙ</v>
          </cell>
        </row>
        <row r="57">
          <cell r="A57">
            <v>2551</v>
          </cell>
          <cell r="B57" t="str">
            <v>28.10.2019</v>
          </cell>
          <cell r="C57" t="str">
            <v>ИП Манаспаев Куралбек Жоябергенович Глава КФХ</v>
          </cell>
          <cell r="D57" t="str">
            <v>Кош-Агачский р-н</v>
          </cell>
          <cell r="E57" t="str">
            <v>Беляши с</v>
          </cell>
          <cell r="F57" t="str">
            <v>Центральная ул, д. 73</v>
          </cell>
          <cell r="G57" t="str">
            <v>040102048751</v>
          </cell>
          <cell r="H57" t="str">
            <v>Финансовая</v>
          </cell>
          <cell r="I57" t="str">
            <v>Субсидия</v>
          </cell>
          <cell r="J57">
            <v>2340990</v>
          </cell>
          <cell r="K57">
            <v>43787</v>
          </cell>
          <cell r="N57" t="str">
            <v>МИНИСТЕРСТВО СЕЛЬСКОГО ХОЗЯЙСТВА РЕСПУБЛИКИ АЛТАЙ</v>
          </cell>
        </row>
        <row r="58">
          <cell r="A58">
            <v>2552</v>
          </cell>
          <cell r="B58" t="str">
            <v>28.10.2019</v>
          </cell>
          <cell r="C58" t="str">
            <v>ИП Тектиев Айас Николаевич глава КФХ</v>
          </cell>
          <cell r="D58" t="str">
            <v>Усть-Канский р-н</v>
          </cell>
          <cell r="E58" t="str">
            <v>Яконур с</v>
          </cell>
          <cell r="F58" t="str">
            <v>Мира ул, д. 13</v>
          </cell>
          <cell r="G58" t="str">
            <v>040300954878</v>
          </cell>
          <cell r="H58" t="str">
            <v>Финансовая</v>
          </cell>
          <cell r="I58" t="str">
            <v>Субсидия</v>
          </cell>
          <cell r="J58">
            <v>1755000</v>
          </cell>
          <cell r="K58">
            <v>43787</v>
          </cell>
          <cell r="N58" t="str">
            <v>МИНИСТЕРСТВО СЕЛЬСКОГО ХОЗЯЙСТВА РЕСПУБЛИКИ АЛТАЙ</v>
          </cell>
        </row>
        <row r="59">
          <cell r="A59">
            <v>2553</v>
          </cell>
          <cell r="B59" t="str">
            <v>23.10.2019</v>
          </cell>
          <cell r="C59" t="str">
            <v>ИП Булбанов Алан Мергенович Глава КФХ</v>
          </cell>
          <cell r="D59" t="str">
            <v>Усть-Канский р-н</v>
          </cell>
          <cell r="E59" t="str">
            <v>Яконур с</v>
          </cell>
          <cell r="F59" t="str">
            <v>Туткушева ул, д. 33</v>
          </cell>
          <cell r="G59" t="str">
            <v>040402015115</v>
          </cell>
          <cell r="H59" t="str">
            <v>Финансовая</v>
          </cell>
          <cell r="I59" t="str">
            <v>Субсидия</v>
          </cell>
          <cell r="J59">
            <v>2304000</v>
          </cell>
          <cell r="K59">
            <v>43787</v>
          </cell>
          <cell r="N59" t="str">
            <v>МИНИСТЕРСТВО СЕЛЬСКОГО ХОЗЯЙСТВА РЕСПУБЛИКИ АЛТАЙ</v>
          </cell>
        </row>
        <row r="60">
          <cell r="A60">
            <v>2554</v>
          </cell>
          <cell r="B60" t="str">
            <v>17.07.2019</v>
          </cell>
          <cell r="C60" t="str">
            <v>ИП Кыдыкова Лала Борисовна Глава КФХ</v>
          </cell>
          <cell r="D60" t="str">
            <v>Улаганский р-н</v>
          </cell>
          <cell r="E60" t="str">
            <v>Балыкча с</v>
          </cell>
          <cell r="F60" t="str">
            <v>Центральная ул</v>
          </cell>
          <cell r="G60" t="str">
            <v>040201000327</v>
          </cell>
          <cell r="H60" t="str">
            <v>Финансовая</v>
          </cell>
          <cell r="I60" t="str">
            <v>Субсидия</v>
          </cell>
          <cell r="J60">
            <v>27269</v>
          </cell>
          <cell r="K60">
            <v>43787</v>
          </cell>
          <cell r="N60" t="str">
            <v>МИНИСТЕРСТВО СЕЛЬСКОГО ХОЗЯЙСТВА РЕСПУБЛИКИ АЛТАЙ</v>
          </cell>
        </row>
        <row r="61">
          <cell r="A61">
            <v>2555</v>
          </cell>
          <cell r="B61" t="str">
            <v>19.09.2019</v>
          </cell>
          <cell r="C61" t="str">
            <v>ФГБУ "ОС "Горно-Алтайское"</v>
          </cell>
          <cell r="D61" t="str">
            <v>Горно-Алтайск г</v>
          </cell>
          <cell r="E61" t="str">
            <v>Горно-Алтайск г</v>
          </cell>
          <cell r="F61" t="str">
            <v>Плодовоягодная ул, д. 47</v>
          </cell>
          <cell r="G61" t="str">
            <v>0400009174</v>
          </cell>
          <cell r="H61" t="str">
            <v>Финансовая</v>
          </cell>
          <cell r="I61" t="str">
            <v>Субсидия</v>
          </cell>
          <cell r="J61">
            <v>838000</v>
          </cell>
          <cell r="K61">
            <v>43788</v>
          </cell>
          <cell r="N61" t="str">
            <v>МИНИСТЕРСТВО СЕЛЬСКОГО ХОЗЯЙСТВА РЕСПУБЛИКИ АЛТАЙ</v>
          </cell>
        </row>
        <row r="62">
          <cell r="A62">
            <v>2556</v>
          </cell>
          <cell r="B62" t="str">
            <v>19.11.2019</v>
          </cell>
          <cell r="C62" t="str">
            <v>ООО Меркит</v>
          </cell>
          <cell r="D62" t="str">
            <v>Усть-Канский р-н</v>
          </cell>
          <cell r="E62" t="str">
            <v>Яконур с</v>
          </cell>
          <cell r="F62" t="str">
            <v>Улагашева ул, д. 13</v>
          </cell>
          <cell r="G62" t="str">
            <v>0403002956</v>
          </cell>
          <cell r="H62" t="str">
            <v>Финансовая</v>
          </cell>
          <cell r="I62" t="str">
            <v>Субсидия</v>
          </cell>
          <cell r="J62">
            <v>2328639.65</v>
          </cell>
          <cell r="K62">
            <v>43791</v>
          </cell>
          <cell r="N62" t="str">
            <v>МИНИСТЕРСТВО СЕЛЬСКОГО ХОЗЯЙСТВА РЕСПУБЛИКИ АЛТАЙ</v>
          </cell>
        </row>
        <row r="63">
          <cell r="A63">
            <v>2557</v>
          </cell>
          <cell r="B63" t="str">
            <v>21.11.2019</v>
          </cell>
          <cell r="C63" t="str">
            <v>ООО Алтынту</v>
          </cell>
          <cell r="D63" t="str">
            <v>Майминский р-н</v>
          </cell>
          <cell r="E63" t="str">
            <v>Бирюля с</v>
          </cell>
          <cell r="F63" t="str">
            <v>Центральная ул, д. 27</v>
          </cell>
          <cell r="G63" t="str">
            <v>0411166919</v>
          </cell>
          <cell r="H63" t="str">
            <v>Финансовая</v>
          </cell>
          <cell r="I63" t="str">
            <v>Субсидия</v>
          </cell>
          <cell r="J63">
            <v>960000</v>
          </cell>
          <cell r="K63">
            <v>43795</v>
          </cell>
          <cell r="N63" t="str">
            <v>МИНИСТЕРСТВО СЕЛЬСКОГО ХОЗЯЙСТВА РЕСПУБЛИКИ АЛТАЙ</v>
          </cell>
        </row>
        <row r="64">
          <cell r="A64">
            <v>2558</v>
          </cell>
          <cell r="B64" t="str">
            <v>26.11.2019</v>
          </cell>
          <cell r="C64" t="str">
            <v>ООО Дружба</v>
          </cell>
          <cell r="D64" t="str">
            <v>Шебалинский р-н</v>
          </cell>
          <cell r="E64" t="str">
            <v>Дъектиек с</v>
          </cell>
          <cell r="F64" t="str">
            <v>Школьная ул, д. 1</v>
          </cell>
          <cell r="G64" t="str">
            <v>0411162840</v>
          </cell>
          <cell r="H64" t="str">
            <v>Финансовая</v>
          </cell>
          <cell r="I64" t="str">
            <v>Субсидия</v>
          </cell>
          <cell r="J64">
            <v>640000</v>
          </cell>
          <cell r="K64">
            <v>43797</v>
          </cell>
          <cell r="N64" t="str">
            <v>МИНИСТЕРСТВО СЕЛЬСКОГО ХОЗЯЙСТВА РЕСПУБЛИКИ АЛТАЙ</v>
          </cell>
        </row>
        <row r="65">
          <cell r="A65">
            <v>2559</v>
          </cell>
          <cell r="B65" t="str">
            <v>31.10.2019</v>
          </cell>
          <cell r="C65" t="str">
            <v>ИП Конушева Ольга Иосифовна Глава КФХ</v>
          </cell>
          <cell r="D65" t="str">
            <v>Улаганский р-н</v>
          </cell>
          <cell r="E65" t="str">
            <v>Улаган с</v>
          </cell>
          <cell r="F65" t="str">
            <v>Юбилейная ул, д. 29</v>
          </cell>
          <cell r="G65" t="str">
            <v>040200111994</v>
          </cell>
          <cell r="H65" t="str">
            <v>Финансовая</v>
          </cell>
          <cell r="I65" t="str">
            <v>Субсидия</v>
          </cell>
          <cell r="J65">
            <v>7200</v>
          </cell>
          <cell r="K65">
            <v>43783</v>
          </cell>
          <cell r="N65" t="str">
            <v>МИНИСТЕРСТВО СЕЛЬСКОГО ХОЗЯЙСТВА РЕСПУБЛИКИ АЛТАЙ</v>
          </cell>
        </row>
        <row r="66">
          <cell r="A66">
            <v>2560</v>
          </cell>
          <cell r="B66" t="str">
            <v>28.03.2019</v>
          </cell>
          <cell r="C66" t="str">
            <v>СПК Кок-Тобо</v>
          </cell>
          <cell r="D66" t="str">
            <v>Кош-Агачский р-н</v>
          </cell>
          <cell r="E66" t="str">
            <v>Теленгит-Сортогой с</v>
          </cell>
          <cell r="G66" t="str">
            <v>0401003859</v>
          </cell>
          <cell r="H66" t="str">
            <v>Финансовая</v>
          </cell>
          <cell r="I66" t="str">
            <v>Субсидия</v>
          </cell>
          <cell r="J66">
            <v>68880</v>
          </cell>
          <cell r="K66">
            <v>43783</v>
          </cell>
          <cell r="N66" t="str">
            <v>МИНИСТЕРСТВО СЕЛЬСКОГО ХОЗЯЙСТВА РЕСПУБЛИКИ АЛТАЙ</v>
          </cell>
        </row>
        <row r="67">
          <cell r="A67">
            <v>2561</v>
          </cell>
          <cell r="B67" t="str">
            <v>05.11.2019</v>
          </cell>
          <cell r="C67" t="str">
            <v>Чудновский Василий Павлович</v>
          </cell>
          <cell r="G67" t="str">
            <v>7707083893</v>
          </cell>
          <cell r="H67" t="str">
            <v>Финансовая</v>
          </cell>
          <cell r="I67" t="str">
            <v>Субсидия</v>
          </cell>
          <cell r="J67">
            <v>3322.77</v>
          </cell>
          <cell r="K67">
            <v>43777</v>
          </cell>
          <cell r="N67" t="str">
            <v>МИНИСТЕРСТВО СЕЛЬСКОГО ХОЗЯЙСТВА РЕСПУБЛИКИ АЛТАЙ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</sheetNames>
    <sheetDataSet>
      <sheetData sheetId="0">
        <row r="9">
          <cell r="B9" t="str">
            <v>28.11.2019</v>
          </cell>
          <cell r="C9" t="str">
            <v>СПК Абайский</v>
          </cell>
          <cell r="D9" t="str">
            <v>Усть-Коксинский р-н</v>
          </cell>
          <cell r="E9" t="str">
            <v>Талда с</v>
          </cell>
          <cell r="F9" t="str">
            <v>Центральная ул, д. 40</v>
          </cell>
          <cell r="G9" t="str">
            <v>0406000234</v>
          </cell>
          <cell r="H9" t="str">
            <v>Финансовая</v>
          </cell>
          <cell r="I9" t="str">
            <v>Субсидия</v>
          </cell>
          <cell r="J9">
            <v>800000</v>
          </cell>
          <cell r="K9">
            <v>43803</v>
          </cell>
          <cell r="N9" t="str">
            <v>МИНИСТЕРСТВО СЕЛЬСКОГО ХОЗЯЙСТВА РЕСПУБЛИКИ АЛТАЙ</v>
          </cell>
        </row>
        <row r="10">
          <cell r="B10" t="str">
            <v>02.12.2019</v>
          </cell>
          <cell r="C10" t="str">
            <v>ПСК Барагаш</v>
          </cell>
          <cell r="D10" t="str">
            <v>Шебалинский р-н</v>
          </cell>
          <cell r="E10" t="str">
            <v>Барагаш с</v>
          </cell>
          <cell r="F10" t="str">
            <v>Совхозная ул, д. 12</v>
          </cell>
          <cell r="G10" t="str">
            <v>0405000672</v>
          </cell>
          <cell r="H10" t="str">
            <v>Финансовая</v>
          </cell>
          <cell r="I10" t="str">
            <v>Субсидия</v>
          </cell>
          <cell r="J10">
            <v>352349.28</v>
          </cell>
          <cell r="K10">
            <v>43804</v>
          </cell>
          <cell r="N10" t="str">
            <v>МИНИСТЕРСТВО СЕЛЬСКОГО ХОЗЯЙСТВА РЕСПУБЛИКИ АЛТАЙ</v>
          </cell>
        </row>
        <row r="11">
          <cell r="B11" t="str">
            <v>29.11.2019</v>
          </cell>
          <cell r="C11" t="str">
            <v>ИП Пестеров Вячеслав Олегович Глава КФХ</v>
          </cell>
          <cell r="D11" t="str">
            <v>Горно-Алтайск г</v>
          </cell>
          <cell r="E11" t="str">
            <v>Горно-Алтайск г</v>
          </cell>
          <cell r="F11" t="str">
            <v>Новая ул, д. 25</v>
          </cell>
          <cell r="G11" t="str">
            <v>041101557733</v>
          </cell>
          <cell r="H11" t="str">
            <v>Финансовая</v>
          </cell>
          <cell r="I11" t="str">
            <v>Субсидия</v>
          </cell>
          <cell r="J11">
            <v>96285.57</v>
          </cell>
          <cell r="K11">
            <v>43804</v>
          </cell>
          <cell r="N11" t="str">
            <v>МИНИСТЕРСТВО СЕЛЬСКОГО ХОЗЯЙСТВА РЕСПУБЛИКИ АЛТАЙ</v>
          </cell>
        </row>
        <row r="12">
          <cell r="B12" t="str">
            <v>29.11.2019</v>
          </cell>
          <cell r="C12" t="str">
            <v>ИП Сабулаков Чечен Советович Глава КФХ</v>
          </cell>
          <cell r="D12" t="str">
            <v>Кош-Агачский р-н</v>
          </cell>
          <cell r="E12" t="str">
            <v>Новый Бельтир с</v>
          </cell>
          <cell r="F12" t="str">
            <v>Чаганка ул, д. 27</v>
          </cell>
          <cell r="G12" t="str">
            <v>040100625259</v>
          </cell>
          <cell r="H12" t="str">
            <v>Финансовая</v>
          </cell>
          <cell r="I12" t="str">
            <v>Субсидия</v>
          </cell>
          <cell r="J12">
            <v>35000</v>
          </cell>
          <cell r="K12">
            <v>43804</v>
          </cell>
          <cell r="N12" t="str">
            <v>МИНИСТЕРСТВО СЕЛЬСКОГО ХОЗЯЙСТВА РЕСПУБЛИКИ АЛТАЙ</v>
          </cell>
        </row>
        <row r="13">
          <cell r="B13" t="str">
            <v>29.11.2019</v>
          </cell>
          <cell r="C13" t="str">
            <v>ИП Черепанов Александр Александрович Глава КФХ</v>
          </cell>
          <cell r="D13" t="str">
            <v>Усть-Коксинский р-н</v>
          </cell>
          <cell r="E13" t="str">
            <v>Талда с</v>
          </cell>
          <cell r="F13" t="str">
            <v>Черемушки ул, д. 16</v>
          </cell>
          <cell r="G13" t="str">
            <v>040402004762</v>
          </cell>
          <cell r="H13" t="str">
            <v>Финансовая</v>
          </cell>
          <cell r="I13" t="str">
            <v>Субсидия</v>
          </cell>
          <cell r="J13">
            <v>51000</v>
          </cell>
          <cell r="K13">
            <v>43804</v>
          </cell>
          <cell r="N13" t="str">
            <v>МИНИСТЕРСТВО СЕЛЬСКОГО ХОЗЯЙСТВА РЕСПУБЛИКИ АЛТАЙ</v>
          </cell>
        </row>
        <row r="14">
          <cell r="B14" t="str">
            <v>29.11.2019</v>
          </cell>
          <cell r="C14" t="str">
            <v>ИП Токоеков Александр Георгиевич глава КФХ</v>
          </cell>
          <cell r="D14" t="str">
            <v>Улаганский р-н</v>
          </cell>
          <cell r="E14" t="str">
            <v>Чибиля с</v>
          </cell>
          <cell r="F14" t="str">
            <v>Набережная ул, д. 18</v>
          </cell>
          <cell r="G14" t="str">
            <v>040200832280</v>
          </cell>
          <cell r="H14" t="str">
            <v>Финансовая</v>
          </cell>
          <cell r="I14" t="str">
            <v>Субсидия</v>
          </cell>
          <cell r="J14">
            <v>52500</v>
          </cell>
          <cell r="K14">
            <v>43804</v>
          </cell>
          <cell r="N14" t="str">
            <v>МИНИСТЕРСТВО СЕЛЬСКОГО ХОЗЯЙСТВА РЕСПУБЛИКИ АЛТАЙ</v>
          </cell>
        </row>
        <row r="15">
          <cell r="B15" t="str">
            <v>31.10.2019</v>
          </cell>
          <cell r="C15" t="str">
            <v>ООО "Нива"</v>
          </cell>
          <cell r="D15" t="str">
            <v>Усть-Канский р-н</v>
          </cell>
          <cell r="E15" t="str">
            <v>Каракол с</v>
          </cell>
          <cell r="F15" t="str">
            <v>Центральная ул, д. 54</v>
          </cell>
          <cell r="G15" t="str">
            <v>0403004946</v>
          </cell>
          <cell r="H15" t="str">
            <v>Финансовая</v>
          </cell>
          <cell r="I15" t="str">
            <v>Субсидия</v>
          </cell>
          <cell r="J15">
            <v>11680</v>
          </cell>
          <cell r="K15">
            <v>43805</v>
          </cell>
          <cell r="N15" t="str">
            <v>МИНИСТЕРСТВО СЕЛЬСКОГО ХОЗЯЙСТВА РЕСПУБЛИКИ АЛТАЙ</v>
          </cell>
        </row>
        <row r="16">
          <cell r="B16" t="str">
            <v>02.12.2019</v>
          </cell>
          <cell r="C16" t="str">
            <v>ИП Иртаков Адис Дмитриевич глава КФХ</v>
          </cell>
          <cell r="D16" t="str">
            <v>Усть-Канский р-н</v>
          </cell>
          <cell r="E16" t="str">
            <v>Усть-Кан с</v>
          </cell>
          <cell r="F16" t="str">
            <v>Партизанская ул, д. 6</v>
          </cell>
          <cell r="G16" t="str">
            <v>040301173700</v>
          </cell>
          <cell r="H16" t="str">
            <v>Финансовая</v>
          </cell>
          <cell r="I16" t="str">
            <v>Субсидия</v>
          </cell>
          <cell r="J16">
            <v>28000</v>
          </cell>
          <cell r="K16">
            <v>43805</v>
          </cell>
          <cell r="N16" t="str">
            <v>МИНИСТЕРСТВО СЕЛЬСКОГО ХОЗЯЙСТВА РЕСПУБЛИКИ АЛТАЙ</v>
          </cell>
        </row>
        <row r="17">
          <cell r="B17" t="str">
            <v>04.12.2019</v>
          </cell>
          <cell r="C17" t="str">
            <v>ИП Енчинов Андрей Иванович Глава КФХ</v>
          </cell>
          <cell r="D17" t="str">
            <v>Усть-Канский р-н</v>
          </cell>
          <cell r="E17" t="str">
            <v>Кырлык с</v>
          </cell>
          <cell r="F17" t="str">
            <v>Полевая ул, д. 23</v>
          </cell>
          <cell r="G17" t="str">
            <v>040300963784</v>
          </cell>
          <cell r="H17" t="str">
            <v>Финансовая</v>
          </cell>
          <cell r="I17" t="str">
            <v>Субсидия</v>
          </cell>
          <cell r="J17">
            <v>30000</v>
          </cell>
          <cell r="K17">
            <v>43805</v>
          </cell>
          <cell r="N17" t="str">
            <v>МИНИСТЕРСТВО СЕЛЬСКОГО ХОЗЯЙСТВА РЕСПУБЛИКИ АЛТАЙ</v>
          </cell>
        </row>
        <row r="18">
          <cell r="B18" t="str">
            <v>16.12.2019</v>
          </cell>
          <cell r="C18" t="str">
            <v>ИП Казакпаева Байсура Владимировна глава КФХ</v>
          </cell>
          <cell r="D18" t="str">
            <v>Усть-Канский р-н</v>
          </cell>
          <cell r="E18" t="str">
            <v>Усть-Кан с</v>
          </cell>
          <cell r="F18" t="str">
            <v>Кирпичная ул, д. 51</v>
          </cell>
          <cell r="G18" t="str">
            <v>040300449723</v>
          </cell>
          <cell r="H18" t="str">
            <v>Финансовая</v>
          </cell>
          <cell r="I18" t="str">
            <v>Субсидия</v>
          </cell>
          <cell r="J18">
            <v>146930</v>
          </cell>
          <cell r="K18">
            <v>43817</v>
          </cell>
          <cell r="N18" t="str">
            <v>МИНИСТЕРСТВО СЕЛЬСКОГО ХОЗЯЙСТВА РЕСПУБЛИКИ АЛТАЙ</v>
          </cell>
        </row>
        <row r="19">
          <cell r="B19" t="str">
            <v>08.07.2019</v>
          </cell>
          <cell r="C19" t="str">
            <v>ИП Текенов Андрей Михайлович глава КФХ</v>
          </cell>
          <cell r="D19" t="str">
            <v>Онгудайский р-н</v>
          </cell>
          <cell r="E19" t="str">
            <v>Кулада с</v>
          </cell>
          <cell r="F19" t="str">
            <v>Ч.Т.Кискина ул, д. 4</v>
          </cell>
          <cell r="G19" t="str">
            <v>040400600745</v>
          </cell>
          <cell r="H19" t="str">
            <v>Финансовая</v>
          </cell>
          <cell r="I19" t="str">
            <v>Субсидия</v>
          </cell>
          <cell r="J19">
            <v>12250</v>
          </cell>
          <cell r="K19">
            <v>43817</v>
          </cell>
          <cell r="N19" t="str">
            <v>МИНИСТЕРСТВО СЕЛЬСКОГО ХОЗЯЙСТВА РЕСПУБЛИКИ АЛТАЙ</v>
          </cell>
        </row>
        <row r="20">
          <cell r="B20" t="str">
            <v>16.12.2019</v>
          </cell>
          <cell r="C20" t="str">
            <v>ИП Кынов Чече Николаевич глава КФХ</v>
          </cell>
          <cell r="D20" t="str">
            <v>Усть-Канский р-н</v>
          </cell>
          <cell r="E20" t="str">
            <v>Усть-Мута с</v>
          </cell>
          <cell r="F20" t="str">
            <v>Октябрьская ул, д. 21</v>
          </cell>
          <cell r="G20" t="str">
            <v>040300991140</v>
          </cell>
          <cell r="H20" t="str">
            <v>Финансовая</v>
          </cell>
          <cell r="I20" t="str">
            <v>Субсидия</v>
          </cell>
          <cell r="J20">
            <v>97440</v>
          </cell>
          <cell r="K20">
            <v>43817</v>
          </cell>
          <cell r="N20" t="str">
            <v>МИНИСТЕРСТВО СЕЛЬСКОГО ХОЗЯЙСТВА РЕСПУБЛИКИ АЛТАЙ</v>
          </cell>
        </row>
        <row r="21">
          <cell r="B21" t="str">
            <v>06.06.2019</v>
          </cell>
          <cell r="C21" t="str">
            <v>ИП Кубеков Евгений Анатольевич глава КФХ</v>
          </cell>
          <cell r="D21" t="str">
            <v>Усть-Канский р-н</v>
          </cell>
          <cell r="E21" t="str">
            <v>Ябоган с</v>
          </cell>
          <cell r="F21" t="str">
            <v>Булундашева ул, д. 11, кв. 1</v>
          </cell>
          <cell r="G21" t="str">
            <v>040301347851</v>
          </cell>
          <cell r="H21" t="str">
            <v>Финансовая</v>
          </cell>
          <cell r="I21" t="str">
            <v>Субсидия</v>
          </cell>
          <cell r="J21">
            <v>3945360</v>
          </cell>
          <cell r="K21">
            <v>43817</v>
          </cell>
          <cell r="N21" t="str">
            <v>МИНИСТЕРСТВО СЕЛЬСКОГО ХОЗЯЙСТВА РЕСПУБЛИКИ АЛТАЙ</v>
          </cell>
        </row>
        <row r="22">
          <cell r="B22" t="str">
            <v>19.09.2019</v>
          </cell>
          <cell r="C22" t="str">
            <v>ФГБУ "Опытная станция"Алтайское экспериментальное сельское хозяйство"</v>
          </cell>
          <cell r="D22" t="str">
            <v>Шебалинский р-н</v>
          </cell>
          <cell r="E22" t="str">
            <v>Черга с</v>
          </cell>
          <cell r="F22" t="str">
            <v>Свиридова ул, д. 17</v>
          </cell>
          <cell r="G22" t="str">
            <v>0400009248</v>
          </cell>
          <cell r="H22" t="str">
            <v>Финансовая</v>
          </cell>
          <cell r="I22" t="str">
            <v>Субсидия</v>
          </cell>
          <cell r="J22">
            <v>1960000</v>
          </cell>
          <cell r="K22">
            <v>43817</v>
          </cell>
          <cell r="N22" t="str">
            <v>МИНИСТЕРСТВО СЕЛЬСКОГО ХОЗЯЙСТВА РЕСПУБЛИКИ АЛТАЙ</v>
          </cell>
        </row>
        <row r="23">
          <cell r="B23" t="str">
            <v>19.12.2019</v>
          </cell>
          <cell r="C23" t="str">
            <v>ИП Глава КФХ Ойношев Эркин Алексеевич</v>
          </cell>
          <cell r="D23" t="str">
            <v>Шебалинский р-н</v>
          </cell>
          <cell r="E23" t="str">
            <v>Беш-Озек с</v>
          </cell>
          <cell r="F23" t="str">
            <v>Шибертинская ул, д. 55</v>
          </cell>
          <cell r="G23" t="str">
            <v>040500075137</v>
          </cell>
          <cell r="H23" t="str">
            <v>Финансовая</v>
          </cell>
          <cell r="I23" t="str">
            <v>Субсидия</v>
          </cell>
          <cell r="J23">
            <v>45150</v>
          </cell>
          <cell r="K23">
            <v>43822</v>
          </cell>
          <cell r="N23" t="str">
            <v>МИНИСТЕРСТВО СЕЛЬСКОГО ХОЗЯЙСТВА РЕСПУБЛИКИ АЛТАЙ</v>
          </cell>
        </row>
        <row r="24">
          <cell r="B24" t="str">
            <v>19.12.2019</v>
          </cell>
          <cell r="C24" t="str">
            <v>ИП Яилгаков Мерген Ялачинович глава КФХ</v>
          </cell>
          <cell r="D24" t="str">
            <v>Онгудайский р-н</v>
          </cell>
          <cell r="E24" t="str">
            <v>Нижняя Талда с</v>
          </cell>
          <cell r="F24" t="str">
            <v>Божулан-Оозы ул, д. 1, кв. 1</v>
          </cell>
          <cell r="G24" t="str">
            <v>040400351344</v>
          </cell>
          <cell r="H24" t="str">
            <v>Финансовая</v>
          </cell>
          <cell r="I24" t="str">
            <v>Субсидия</v>
          </cell>
          <cell r="J24">
            <v>28841.09</v>
          </cell>
          <cell r="K24">
            <v>43822</v>
          </cell>
          <cell r="N24" t="str">
            <v>МИНИСТЕРСТВО СЕЛЬСКОГО ХОЗЯЙСТВА РЕСПУБЛИКИ АЛТАЙ</v>
          </cell>
        </row>
        <row r="25">
          <cell r="B25" t="str">
            <v>19.12.2019</v>
          </cell>
          <cell r="C25" t="str">
            <v>ИП Чарышова Зоя Сучиевна глава КФХ</v>
          </cell>
          <cell r="D25" t="str">
            <v>Усть-Канский р-н</v>
          </cell>
          <cell r="E25" t="str">
            <v>Белый Ануй с</v>
          </cell>
          <cell r="F25" t="str">
            <v>Советская ул, д. 14, кв. 2</v>
          </cell>
          <cell r="G25" t="str">
            <v>040300382003</v>
          </cell>
          <cell r="H25" t="str">
            <v>Финансовая</v>
          </cell>
          <cell r="I25" t="str">
            <v>Субсидия</v>
          </cell>
          <cell r="J25">
            <v>604000</v>
          </cell>
          <cell r="K25">
            <v>43822</v>
          </cell>
          <cell r="N25" t="str">
            <v>МИНИСТЕРСТВО СЕЛЬСКОГО ХОЗЯЙСТВА РЕСПУБЛИКИ АЛТАЙ</v>
          </cell>
        </row>
        <row r="26">
          <cell r="B26" t="str">
            <v>19.12.2019</v>
          </cell>
          <cell r="C26" t="str">
            <v>СПК Племенной завод Теньгинский</v>
          </cell>
          <cell r="D26" t="str">
            <v>Онгудайский р-н</v>
          </cell>
          <cell r="E26" t="str">
            <v>Теньга с</v>
          </cell>
          <cell r="F26" t="str">
            <v>Центральная ул, д. 44</v>
          </cell>
          <cell r="G26" t="str">
            <v>0404006008</v>
          </cell>
          <cell r="H26" t="str">
            <v>Финансовая</v>
          </cell>
          <cell r="I26" t="str">
            <v>Субсидия</v>
          </cell>
          <cell r="J26">
            <v>261833.59</v>
          </cell>
          <cell r="K26">
            <v>43822</v>
          </cell>
          <cell r="N26" t="str">
            <v>МИНИСТЕРСТВО СЕЛЬСКОГО ХОЗЯЙСТВА РЕСПУБЛИКИ АЛТАЙ</v>
          </cell>
        </row>
        <row r="27">
          <cell r="B27" t="str">
            <v>09.12.2019</v>
          </cell>
          <cell r="C27" t="str">
            <v>ИП Иркитов Игорь Иванович глава КФХ</v>
          </cell>
          <cell r="D27" t="str">
            <v>Усть-Коксинский р-н</v>
          </cell>
          <cell r="E27" t="str">
            <v>Курунда п</v>
          </cell>
          <cell r="F27" t="str">
            <v>Садовая ул, д. 10</v>
          </cell>
          <cell r="G27" t="str">
            <v>040600059315</v>
          </cell>
          <cell r="H27" t="str">
            <v>Финансовая</v>
          </cell>
          <cell r="I27" t="str">
            <v>Субсидия</v>
          </cell>
          <cell r="J27">
            <v>1987911.9</v>
          </cell>
          <cell r="K27">
            <v>43819</v>
          </cell>
          <cell r="N27" t="str">
            <v>МИНИСТЕРСТВО СЕЛЬСКОГО ХОЗЯЙСТВА РЕСПУБЛИКИ АЛТАЙ</v>
          </cell>
        </row>
        <row r="28">
          <cell r="B28" t="str">
            <v>09.12.2019</v>
          </cell>
          <cell r="C28" t="str">
            <v>ИП Баданова Айгуль Михайловна Глава КФХ</v>
          </cell>
          <cell r="D28" t="str">
            <v>Усть-Канский р-н</v>
          </cell>
          <cell r="E28" t="str">
            <v>Ябоган с</v>
          </cell>
          <cell r="F28" t="str">
            <v>Луговая ул, д. 48, кв. 1</v>
          </cell>
          <cell r="G28" t="str">
            <v>041106902983</v>
          </cell>
          <cell r="H28" t="str">
            <v>Финансовая</v>
          </cell>
          <cell r="I28" t="str">
            <v>Субсидия</v>
          </cell>
          <cell r="J28">
            <v>1818000</v>
          </cell>
          <cell r="K28">
            <v>43819</v>
          </cell>
          <cell r="N28" t="str">
            <v>МИНИСТЕРСТВО СЕЛЬСКОГО ХОЗЯЙСТВА РЕСПУБЛИКИ АЛТАЙ</v>
          </cell>
        </row>
        <row r="29">
          <cell r="B29" t="str">
            <v>23.12.2019</v>
          </cell>
          <cell r="C29" t="str">
            <v>Сельскохозяйственный кооператив "Эко-Продукт РА"</v>
          </cell>
          <cell r="D29" t="str">
            <v>Онгудайский р-н</v>
          </cell>
          <cell r="E29" t="str">
            <v>Онгудай с</v>
          </cell>
          <cell r="F29" t="str">
            <v>Советская ул, д. 12</v>
          </cell>
          <cell r="G29" t="str">
            <v>0400003292</v>
          </cell>
          <cell r="H29" t="str">
            <v>Финансовая</v>
          </cell>
          <cell r="I29" t="str">
            <v>Субсидия</v>
          </cell>
          <cell r="J29">
            <v>556882.15</v>
          </cell>
          <cell r="K29">
            <v>43825</v>
          </cell>
          <cell r="N29" t="str">
            <v>МИНИСТЕРСТВО СЕЛЬСКОГО ХОЗЯЙСТВА РЕСПУБЛИКИ АЛТАЙ</v>
          </cell>
        </row>
        <row r="30">
          <cell r="B30" t="str">
            <v>19.09.2019</v>
          </cell>
          <cell r="C30" t="str">
            <v>ФГБУ "ОС "Горно-Алтайское"</v>
          </cell>
          <cell r="D30" t="str">
            <v>Горно-Алтайск г</v>
          </cell>
          <cell r="E30" t="str">
            <v>Горно-Алтайск г</v>
          </cell>
          <cell r="F30" t="str">
            <v>Плодовоягодная ул, д. 47</v>
          </cell>
          <cell r="G30" t="str">
            <v>0400009174</v>
          </cell>
          <cell r="H30" t="str">
            <v>Финансовая</v>
          </cell>
          <cell r="I30" t="str">
            <v>Субсидия</v>
          </cell>
          <cell r="J30">
            <v>2000000</v>
          </cell>
          <cell r="K30">
            <v>43825</v>
          </cell>
          <cell r="N30" t="str">
            <v>МИНИСТЕРСТВО СЕЛЬСКОГО ХОЗЯЙСТВА РЕСПУБЛИКИ АЛТАЙ</v>
          </cell>
        </row>
        <row r="31">
          <cell r="B31" t="str">
            <v>10.12.2019</v>
          </cell>
          <cell r="C31" t="str">
            <v>СППК "АЯС-1"</v>
          </cell>
          <cell r="D31" t="str">
            <v>Шебалинский р-н</v>
          </cell>
          <cell r="E31" t="str">
            <v>Шебалино с</v>
          </cell>
          <cell r="F31" t="str">
            <v>Советская ул, д. 52</v>
          </cell>
          <cell r="G31" t="str">
            <v>0411137114</v>
          </cell>
          <cell r="H31" t="str">
            <v>Финансовая</v>
          </cell>
          <cell r="I31" t="str">
            <v>Субсидия</v>
          </cell>
          <cell r="J31">
            <v>230000</v>
          </cell>
          <cell r="K31">
            <v>43815</v>
          </cell>
          <cell r="N31" t="str">
            <v>МИНИСТЕРСТВО СЕЛЬСКОГО ХОЗЯЙСТВА РЕСПУБЛИКИ АЛТАЙ</v>
          </cell>
        </row>
        <row r="32">
          <cell r="B32" t="str">
            <v>25.12.2019</v>
          </cell>
          <cell r="C32" t="str">
            <v>СППК "Р-242"</v>
          </cell>
          <cell r="D32" t="str">
            <v>Кош-Агачский р-н</v>
          </cell>
          <cell r="E32" t="str">
            <v>Новый Бельтир с</v>
          </cell>
          <cell r="F32" t="str">
            <v>Центральная ул, д. 2</v>
          </cell>
          <cell r="G32" t="str">
            <v>0401007645</v>
          </cell>
          <cell r="H32" t="str">
            <v>Финансовая</v>
          </cell>
          <cell r="I32" t="str">
            <v>Субсидия</v>
          </cell>
          <cell r="J32">
            <v>11893647.5</v>
          </cell>
          <cell r="K32">
            <v>43826</v>
          </cell>
          <cell r="N32" t="str">
            <v>МИНИСТЕРСТВО СЕЛЬСКОГО ХОЗЯЙСТВА РЕСПУБЛИКИ АЛТАЙ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8"/>
    </sheetNames>
    <sheetDataSet>
      <sheetData sheetId="0">
        <row r="33">
          <cell r="I33" t="str">
            <v>Микрозайм</v>
          </cell>
        </row>
        <row r="34">
          <cell r="B34" t="str">
            <v>18.01.2019</v>
          </cell>
          <cell r="D34" t="str">
            <v>ИП Шевелева Елена Викторовна</v>
          </cell>
          <cell r="F34" t="str">
            <v>649154, Республика Алтай, Турочакский район, с. Артыбаш, ул. Телецкая, 1 «А»</v>
          </cell>
          <cell r="H34" t="str">
            <v>040701367965</v>
          </cell>
          <cell r="I34" t="str">
            <v>Микрозайм</v>
          </cell>
          <cell r="K34" t="str">
            <v>95000</v>
          </cell>
          <cell r="L34" t="str">
            <v>1 год</v>
          </cell>
        </row>
        <row r="35">
          <cell r="B35" t="str">
            <v>18.01.2019</v>
          </cell>
          <cell r="D35" t="str">
            <v>ИП Акпыжаев А.А</v>
          </cell>
          <cell r="F35" t="str">
            <v>649140 с.Турочак ул.Колхозная,49-1</v>
          </cell>
          <cell r="H35" t="str">
            <v>040700239304</v>
          </cell>
          <cell r="I35" t="str">
            <v>Микрозайм</v>
          </cell>
          <cell r="J35" t="str">
            <v>Финансовая</v>
          </cell>
          <cell r="K35" t="str">
            <v>417000</v>
          </cell>
          <cell r="L35" t="str">
            <v>1 год</v>
          </cell>
        </row>
        <row r="36">
          <cell r="B36" t="str">
            <v>30.05.2019</v>
          </cell>
          <cell r="D36" t="str">
            <v>СПОК"Минор"</v>
          </cell>
          <cell r="F36" t="str">
            <v>с.Бийка ул Центральная,1</v>
          </cell>
          <cell r="H36" t="str">
            <v>0407007962</v>
          </cell>
          <cell r="J36" t="str">
            <v>Финансовая</v>
          </cell>
          <cell r="K36" t="str">
            <v>12000</v>
          </cell>
          <cell r="L36" t="str">
            <v>1 год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Лист1"/>
    </sheetNames>
    <sheetDataSet>
      <sheetData sheetId="0">
        <row r="12">
          <cell r="B12" t="str">
            <v>№1 01.03.2019</v>
          </cell>
          <cell r="C12" t="str">
            <v>ИП Амыев А.О.</v>
          </cell>
          <cell r="D12" t="str">
            <v>МО"Онгудайский район"</v>
          </cell>
          <cell r="E12" t="str">
            <v>с.Онгудай</v>
          </cell>
          <cell r="F12" t="str">
            <v>649440,Онгудайский район,с.Онгудай</v>
          </cell>
          <cell r="G12">
            <v>4041136572</v>
          </cell>
          <cell r="H12" t="str">
            <v>финансовая</v>
          </cell>
          <cell r="I12" t="str">
            <v>микрозайм</v>
          </cell>
          <cell r="J12">
            <v>100</v>
          </cell>
          <cell r="K12" t="str">
            <v>365 дн</v>
          </cell>
          <cell r="L12" t="str">
            <v>микропредприятия</v>
          </cell>
          <cell r="M12" t="str">
            <v>нет</v>
          </cell>
        </row>
        <row r="13">
          <cell r="B13" t="str">
            <v>№2 01.03.2019</v>
          </cell>
          <cell r="C13" t="str">
            <v>ИП Хасиев С.А.</v>
          </cell>
          <cell r="D13" t="str">
            <v>МО"Онгудайский район"</v>
          </cell>
          <cell r="E13" t="str">
            <v>с.Онгудай</v>
          </cell>
          <cell r="F13" t="str">
            <v>649440,Онгудайский район,с.Онгудай</v>
          </cell>
          <cell r="G13" t="str">
            <v xml:space="preserve">220412233482
</v>
          </cell>
          <cell r="H13" t="str">
            <v>финансовая</v>
          </cell>
          <cell r="I13" t="str">
            <v>микрозайм</v>
          </cell>
          <cell r="J13">
            <v>300</v>
          </cell>
          <cell r="K13" t="str">
            <v>366 дн</v>
          </cell>
          <cell r="L13" t="str">
            <v>микропредприятия</v>
          </cell>
          <cell r="M13" t="str">
            <v>нет</v>
          </cell>
        </row>
        <row r="14">
          <cell r="B14" t="str">
            <v>№5 01.04.2019</v>
          </cell>
          <cell r="C14" t="str">
            <v>ИП Баранчкова Ч.П.</v>
          </cell>
          <cell r="D14" t="str">
            <v>МО"Онгудайский район"</v>
          </cell>
          <cell r="E14" t="str">
            <v>с.Купчегень</v>
          </cell>
          <cell r="F14" t="str">
            <v>649440, Республика Алтай, Онгудайский район, с. Онгудай</v>
          </cell>
          <cell r="G14" t="str">
            <v>041100330137</v>
          </cell>
          <cell r="H14" t="str">
            <v>финансовая</v>
          </cell>
          <cell r="I14" t="str">
            <v>микрозайм</v>
          </cell>
          <cell r="J14">
            <v>150</v>
          </cell>
          <cell r="K14" t="str">
            <v>367 дн</v>
          </cell>
          <cell r="L14" t="str">
            <v>микропредприятия</v>
          </cell>
          <cell r="M14" t="str">
            <v>нет</v>
          </cell>
        </row>
        <row r="15">
          <cell r="B15" t="str">
            <v>№6 01.04.2019</v>
          </cell>
          <cell r="C15" t="str">
            <v>ИП Малчинова А.Н.</v>
          </cell>
          <cell r="D15" t="str">
            <v>МО"Онгудайский район"</v>
          </cell>
          <cell r="F15" t="str">
            <v>649431, Республика Алтай, Онгудайский район, с. Онгудай</v>
          </cell>
          <cell r="G15" t="str">
            <v>0404007869</v>
          </cell>
          <cell r="H15" t="str">
            <v>финансовая</v>
          </cell>
          <cell r="I15" t="str">
            <v>микрозайм</v>
          </cell>
          <cell r="J15">
            <v>130</v>
          </cell>
          <cell r="K15" t="str">
            <v>368 дн</v>
          </cell>
          <cell r="L15" t="str">
            <v>микропредприятия</v>
          </cell>
          <cell r="M15" t="str">
            <v>нет</v>
          </cell>
        </row>
        <row r="16">
          <cell r="B16" t="str">
            <v>№7 16.04.2019</v>
          </cell>
          <cell r="C16" t="str">
            <v>СПОК "Золотое руно"</v>
          </cell>
          <cell r="D16" t="str">
            <v>МО"Онгудайский район"</v>
          </cell>
          <cell r="E16" t="str">
            <v>с.Каракол</v>
          </cell>
          <cell r="F16" t="str">
            <v>649440, Республика Алтай, Онгудайский район, с. Курота</v>
          </cell>
          <cell r="G16" t="str">
            <v>040401181198</v>
          </cell>
          <cell r="H16" t="str">
            <v>финансовая</v>
          </cell>
          <cell r="I16" t="str">
            <v>микрозайм</v>
          </cell>
          <cell r="J16">
            <v>300</v>
          </cell>
          <cell r="K16" t="str">
            <v>369 дн</v>
          </cell>
          <cell r="L16" t="str">
            <v>микропредприятия</v>
          </cell>
          <cell r="M16" t="str">
            <v>нет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Лист1"/>
    </sheetNames>
    <sheetDataSet>
      <sheetData sheetId="0">
        <row r="14">
          <cell r="B14" t="str">
            <v>05.02.2019 г.</v>
          </cell>
          <cell r="C14" t="str">
            <v>Индивидуальный предприниматель Рознин Ю.А.</v>
          </cell>
          <cell r="D14" t="str">
            <v>МО "Усть-Коксинский район" РА</v>
          </cell>
          <cell r="E14" t="str">
            <v>с. Усть-Кокса</v>
          </cell>
          <cell r="F14" t="str">
            <v>6494190, Республика Алтай, Усть-Коксинский район, с. Усть-Кокса, ул. Аргучинского, д. 68 А</v>
          </cell>
          <cell r="G14">
            <v>540410363720</v>
          </cell>
          <cell r="H14" t="str">
            <v>Финансовая</v>
          </cell>
          <cell r="I14" t="str">
            <v>Микрозайм</v>
          </cell>
          <cell r="J14">
            <v>500000</v>
          </cell>
          <cell r="K14" t="str">
            <v>12 мес.</v>
          </cell>
          <cell r="L14" t="str">
            <v>Микропредприятие</v>
          </cell>
          <cell r="M14" t="str">
            <v>нет</v>
          </cell>
          <cell r="N14" t="str">
            <v>МКК АМУ "Центр поддержки предпринимательства" МО "Усть-Коксинский район" РА</v>
          </cell>
        </row>
        <row r="15">
          <cell r="B15" t="str">
            <v>12.02.2019 г.</v>
          </cell>
          <cell r="C15" t="str">
            <v>Общество с ограниченной ответственностью "Лео"</v>
          </cell>
          <cell r="D15" t="str">
            <v>МО "Усть-Коксинский район" РА</v>
          </cell>
          <cell r="E15" t="str">
            <v>с. Усть-Кокса</v>
          </cell>
          <cell r="F15" t="str">
            <v>6494190, Республика Алтай, Усть-Коксинский район, с. Усть-Кокса, ул. Аргучинского, д. 66</v>
          </cell>
          <cell r="G15" t="str">
            <v>0404004410</v>
          </cell>
          <cell r="H15" t="str">
            <v>Финансовая</v>
          </cell>
          <cell r="I15" t="str">
            <v>Микрозайм</v>
          </cell>
          <cell r="J15">
            <v>500000</v>
          </cell>
          <cell r="K15" t="str">
            <v>12 мес.</v>
          </cell>
          <cell r="L15" t="str">
            <v>Микропредприятие</v>
          </cell>
          <cell r="M15" t="str">
            <v>нет</v>
          </cell>
          <cell r="N15" t="str">
            <v>МКК АМУ "Центр поддержки предпринимательства" МО "Усть-Коксинский район" РА</v>
          </cell>
        </row>
        <row r="16">
          <cell r="B16" t="str">
            <v>13.02.2019 г.</v>
          </cell>
          <cell r="C16" t="str">
            <v>Индивидуальный предприниматель Розина Е.В.</v>
          </cell>
          <cell r="D16" t="str">
            <v>МО "Усть-Коксинский район" РА</v>
          </cell>
          <cell r="E16" t="str">
            <v>с. Усть-Кокса</v>
          </cell>
          <cell r="F16" t="str">
            <v>6494190, Республика Алтай, Усть-Коксинский район, с. Усть-Кокса, ул. Сиреневая, д. 13 А</v>
          </cell>
          <cell r="G16" t="str">
            <v>040600833835</v>
          </cell>
          <cell r="H16" t="str">
            <v>Финансовая</v>
          </cell>
          <cell r="I16" t="str">
            <v>Микрозайм</v>
          </cell>
          <cell r="J16">
            <v>200000</v>
          </cell>
          <cell r="K16" t="str">
            <v>12 мес.</v>
          </cell>
          <cell r="L16" t="str">
            <v>Микропредприятие</v>
          </cell>
          <cell r="M16" t="str">
            <v>нет</v>
          </cell>
          <cell r="N16" t="str">
            <v>МКК АМУ "Центр поддержки предпринимательства" МО "Усть-Коксинский район" РА</v>
          </cell>
        </row>
        <row r="17">
          <cell r="B17" t="str">
            <v>20.03.2019 г.</v>
          </cell>
          <cell r="C17" t="str">
            <v>Общество с ограниченной ответственностью "Ревитал"</v>
          </cell>
          <cell r="D17" t="str">
            <v>МО "Усть-Коксинский район" РА</v>
          </cell>
          <cell r="E17" t="str">
            <v>с. Усть-Кокса</v>
          </cell>
          <cell r="F17" t="str">
            <v>6494190, Республика Алтай, Усть-Коксинский район, с. Усть-Кокса, ул. Харитошкина, д. 1</v>
          </cell>
          <cell r="G17" t="str">
            <v>0406001005</v>
          </cell>
          <cell r="H17" t="str">
            <v>Финансовая</v>
          </cell>
          <cell r="I17" t="str">
            <v>Микрозайм</v>
          </cell>
          <cell r="J17">
            <v>500000</v>
          </cell>
          <cell r="K17" t="str">
            <v>12 мес.</v>
          </cell>
          <cell r="L17" t="str">
            <v>Микропредприятие</v>
          </cell>
          <cell r="M17" t="str">
            <v>нет</v>
          </cell>
          <cell r="N17" t="str">
            <v>МКК АМУ "Центр поддержки предпринимательства" МО "Усть-Коксинский район" РА</v>
          </cell>
        </row>
        <row r="18">
          <cell r="B18" t="str">
            <v>29.04.2019 г.</v>
          </cell>
          <cell r="C18" t="str">
            <v>Индивидуальный предприниматель Якпунов О.Н.</v>
          </cell>
          <cell r="D18" t="str">
            <v>МО "Усть-Коксинский район" РА</v>
          </cell>
          <cell r="E18" t="str">
            <v>с. Баштала</v>
          </cell>
          <cell r="F18" t="str">
            <v xml:space="preserve">6494190, Республика Алтай, Усть-Коксинский район, с. Баштала, ул. Полевая, д.1, кв.2 </v>
          </cell>
          <cell r="G18" t="str">
            <v>040601858293</v>
          </cell>
          <cell r="H18" t="str">
            <v>Финансовая</v>
          </cell>
          <cell r="I18" t="str">
            <v>Микрозайм</v>
          </cell>
          <cell r="J18">
            <v>200000</v>
          </cell>
          <cell r="K18" t="str">
            <v>12 мес.</v>
          </cell>
          <cell r="L18" t="str">
            <v>Микропредприятие</v>
          </cell>
          <cell r="M18" t="str">
            <v>нет</v>
          </cell>
          <cell r="N18" t="str">
            <v>МКК АМУ "Центр поддержки предпринимательства" МО "Усть-Коксинский район" РА</v>
          </cell>
        </row>
        <row r="19">
          <cell r="B19" t="str">
            <v>15.05.2019 г.</v>
          </cell>
          <cell r="C19" t="str">
            <v>Общество с ограниченной ответственностью "Молоко"</v>
          </cell>
          <cell r="D19" t="str">
            <v>МО "Усть-Коксинский район" РА</v>
          </cell>
          <cell r="E19" t="str">
            <v>с. Усть-Кокса</v>
          </cell>
          <cell r="F19" t="str">
            <v>6494190, Республика Алтай, Усть-Коксинский район, с. Усть-Кокса, ул. Сухова, д. 28</v>
          </cell>
          <cell r="G19" t="str">
            <v>0404008799</v>
          </cell>
          <cell r="H19" t="str">
            <v>Финансовая</v>
          </cell>
          <cell r="I19" t="str">
            <v>Микрозайм</v>
          </cell>
          <cell r="J19">
            <v>300000</v>
          </cell>
          <cell r="K19" t="str">
            <v>12 мес.</v>
          </cell>
          <cell r="L19" t="str">
            <v>Микропредприятие</v>
          </cell>
          <cell r="M19" t="str">
            <v>нет</v>
          </cell>
          <cell r="N19" t="str">
            <v>МКК АМУ "Центр поддержки предпринимательства" МО "Усть-Коксинский район" РА</v>
          </cell>
        </row>
        <row r="20">
          <cell r="B20" t="str">
            <v>20.06.2019 г.</v>
          </cell>
          <cell r="C20" t="str">
            <v>Общество с ограниченной ответственностью "Молоко"</v>
          </cell>
          <cell r="D20" t="str">
            <v>МО "Усть-Коксинский район" РА</v>
          </cell>
          <cell r="E20" t="str">
            <v>с. Усть-Кокса</v>
          </cell>
          <cell r="F20" t="str">
            <v>6494190, Республика Алтай, Усть-Коксинский район, с. Усть-Кокса, ул. Сухова, д. 28</v>
          </cell>
          <cell r="G20" t="str">
            <v>0404008799</v>
          </cell>
          <cell r="H20" t="str">
            <v>Финансовая</v>
          </cell>
          <cell r="I20" t="str">
            <v>Микрозайм</v>
          </cell>
          <cell r="J20">
            <v>200000</v>
          </cell>
          <cell r="K20" t="str">
            <v>12 мес.</v>
          </cell>
          <cell r="L20" t="str">
            <v>Микропредприятие</v>
          </cell>
          <cell r="M20" t="str">
            <v>нет</v>
          </cell>
          <cell r="N20" t="str">
            <v>МКК АМУ "Центр поддержки предпринимательства" МО "Усть-Коксинский район" РА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Лист1"/>
    </sheetNames>
    <sheetDataSet>
      <sheetData sheetId="0">
        <row r="21">
          <cell r="B21" t="str">
            <v>26.12.2019 г.</v>
          </cell>
          <cell r="C21" t="str">
            <v>Индивидуальный предприниматель Кыпчакова А.Н.</v>
          </cell>
          <cell r="D21" t="str">
            <v>МО "Усть-Коксинский район" РА</v>
          </cell>
          <cell r="E21" t="str">
            <v>с. Усть-Кокса</v>
          </cell>
          <cell r="F21" t="str">
            <v>6494190, Республика Алтай, Усть-Коксинский район, с. Теректа, ул. Восточная, д. 11, кв. 1</v>
          </cell>
          <cell r="H21" t="str">
            <v>Финансовая</v>
          </cell>
          <cell r="I21" t="str">
            <v>Микрозайм</v>
          </cell>
          <cell r="J21">
            <v>400000</v>
          </cell>
          <cell r="K21" t="str">
            <v>11 мес.</v>
          </cell>
          <cell r="L21" t="str">
            <v>Микропредприятие</v>
          </cell>
          <cell r="M21" t="str">
            <v>нет</v>
          </cell>
          <cell r="N21" t="str">
            <v>МКК АМУ "Центр поддержки предпринимательства" МО "Усть-Коксинский район" РА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Лист1"/>
    </sheetNames>
    <sheetDataSet>
      <sheetData sheetId="0">
        <row r="14">
          <cell r="B14" t="str">
            <v>03.04.2019 г.</v>
          </cell>
          <cell r="C14" t="str">
            <v>ООО "Фонд"</v>
          </cell>
          <cell r="D14" t="str">
            <v>МО "Шебалинский район"</v>
          </cell>
          <cell r="E14" t="str">
            <v>с. Шебалино</v>
          </cell>
          <cell r="F14" t="str">
            <v xml:space="preserve"> РА, Шебалинский район, с. Шебалино, ул. Советская.52</v>
          </cell>
          <cell r="H14" t="str">
            <v>финансовая</v>
          </cell>
          <cell r="I14" t="str">
            <v>микрозайм</v>
          </cell>
          <cell r="J14">
            <v>805000</v>
          </cell>
          <cell r="K14" t="str">
            <v>5 лет</v>
          </cell>
          <cell r="L14" t="str">
            <v>микропредприятие</v>
          </cell>
          <cell r="M14" t="str">
            <v>не нарушался</v>
          </cell>
        </row>
        <row r="15">
          <cell r="B15" t="str">
            <v>22.07.2019 г.</v>
          </cell>
          <cell r="C15" t="str">
            <v>ИП   ГКФХ Бельбеков Эдуард Анатольевич</v>
          </cell>
          <cell r="D15" t="str">
            <v>МО "Шебалинский район"</v>
          </cell>
          <cell r="E15" t="str">
            <v>с. Малая-Черга</v>
          </cell>
          <cell r="F15" t="str">
            <v xml:space="preserve"> РА, Шебалинмский район, с. Малая-Черга, ул.Центральная,70</v>
          </cell>
          <cell r="G15" t="str">
            <v>041102946891</v>
          </cell>
          <cell r="H15" t="str">
            <v>финансовая</v>
          </cell>
          <cell r="I15" t="str">
            <v>микрозайм</v>
          </cell>
          <cell r="J15">
            <v>600000</v>
          </cell>
          <cell r="K15" t="str">
            <v>1 год</v>
          </cell>
          <cell r="L15" t="str">
            <v>микропредприятие</v>
          </cell>
          <cell r="M15" t="str">
            <v>не нарушался</v>
          </cell>
        </row>
        <row r="16">
          <cell r="B16" t="str">
            <v>14.10.2019 г.</v>
          </cell>
          <cell r="C16" t="str">
            <v>ИП ГКФХ Чедоева Ольга Игоревна</v>
          </cell>
          <cell r="D16" t="str">
            <v>МО "Шебалинский район"</v>
          </cell>
          <cell r="E16" t="str">
            <v>с. Камай</v>
          </cell>
          <cell r="F16" t="str">
            <v xml:space="preserve"> РА, Шеблаинский район, с. Камай, ул. Центральная,17</v>
          </cell>
          <cell r="G16" t="str">
            <v>550717725655</v>
          </cell>
          <cell r="H16" t="str">
            <v>финансовая</v>
          </cell>
          <cell r="I16" t="str">
            <v>микрозайм</v>
          </cell>
          <cell r="J16">
            <v>250000</v>
          </cell>
          <cell r="K16" t="str">
            <v>1 год</v>
          </cell>
          <cell r="L16" t="str">
            <v>микропредприятие</v>
          </cell>
          <cell r="M16" t="str">
            <v>не нарушался</v>
          </cell>
        </row>
        <row r="17">
          <cell r="B17" t="str">
            <v>17.10.2019 г.</v>
          </cell>
          <cell r="C17" t="str">
            <v>ИП ФилатовАлексей Александрович</v>
          </cell>
          <cell r="D17" t="str">
            <v>МО "Шебалинский район"</v>
          </cell>
          <cell r="E17" t="str">
            <v>с. Шебалино</v>
          </cell>
          <cell r="F17" t="str">
            <v xml:space="preserve">  РА, Шебалинский район, с. Шебалино, ул.Семинская.35</v>
          </cell>
          <cell r="G17" t="str">
            <v>040501234781</v>
          </cell>
          <cell r="H17" t="str">
            <v>финансовая</v>
          </cell>
          <cell r="I17" t="str">
            <v>микрозайм</v>
          </cell>
          <cell r="J17">
            <v>130000</v>
          </cell>
          <cell r="K17" t="str">
            <v>1 год</v>
          </cell>
          <cell r="L17" t="str">
            <v>микропредприятие</v>
          </cell>
          <cell r="M17" t="str">
            <v>не нарушался</v>
          </cell>
        </row>
        <row r="18">
          <cell r="B18" t="str">
            <v>22.10.2019 г.</v>
          </cell>
          <cell r="C18" t="str">
            <v>ИП  ГКФХ Кыдыев Алексей Павлович</v>
          </cell>
          <cell r="D18" t="str">
            <v>МО "Шебалинский район"</v>
          </cell>
          <cell r="E18" t="str">
            <v>с. Верх-Апшуяхта</v>
          </cell>
          <cell r="F18" t="str">
            <v>РА, Шебалинский район, с. Верх-Апшуяхта, ул.Подгорная,13</v>
          </cell>
          <cell r="G18" t="str">
            <v>041106182911</v>
          </cell>
          <cell r="H18" t="str">
            <v>финансовая</v>
          </cell>
          <cell r="I18" t="str">
            <v>микрозайм</v>
          </cell>
          <cell r="J18">
            <v>300000</v>
          </cell>
          <cell r="K18" t="str">
            <v>1 год</v>
          </cell>
          <cell r="L18" t="str">
            <v>микропредприятие</v>
          </cell>
          <cell r="M18" t="str">
            <v>не нарушался</v>
          </cell>
        </row>
        <row r="19">
          <cell r="B19" t="str">
            <v>14.11.2019 г.</v>
          </cell>
          <cell r="C19" t="str">
            <v>ИП Чунжеков Руслан Алексеевич</v>
          </cell>
          <cell r="D19" t="str">
            <v>МО "Шебалинский район"</v>
          </cell>
          <cell r="E19" t="str">
            <v>с. Шебалино</v>
          </cell>
          <cell r="F19" t="str">
            <v>РА, Шебалинский район, с. Шебалино, ул.Строителей, д.2, кв.2</v>
          </cell>
          <cell r="G19" t="str">
            <v>040501089380</v>
          </cell>
          <cell r="H19" t="str">
            <v>финансовая</v>
          </cell>
          <cell r="I19" t="str">
            <v>микрозайм</v>
          </cell>
          <cell r="J19">
            <v>500000</v>
          </cell>
          <cell r="K19" t="str">
            <v>1 год</v>
          </cell>
          <cell r="L19" t="str">
            <v>микропредприятие</v>
          </cell>
          <cell r="M19" t="str">
            <v>не нарушался</v>
          </cell>
        </row>
        <row r="20">
          <cell r="B20" t="str">
            <v>09.12.2019 г.</v>
          </cell>
          <cell r="C20" t="str">
            <v>ИП ГКФХ Толбина Галина Борисовна</v>
          </cell>
          <cell r="D20" t="str">
            <v>МО "Шебалинский район"</v>
          </cell>
          <cell r="E20" t="str">
            <v>с. Шебалино</v>
          </cell>
          <cell r="F20" t="str">
            <v>РА, Шебалинский район, с. Шебалино, ул.Сельская,3</v>
          </cell>
          <cell r="G20" t="str">
            <v>040500043505</v>
          </cell>
          <cell r="H20" t="str">
            <v>финансовая</v>
          </cell>
          <cell r="I20" t="str">
            <v>микрозайм</v>
          </cell>
          <cell r="J20">
            <v>400000</v>
          </cell>
          <cell r="K20" t="str">
            <v>1 год</v>
          </cell>
          <cell r="L20" t="str">
            <v>микропредприятие</v>
          </cell>
          <cell r="M20" t="str">
            <v>не нарушался</v>
          </cell>
        </row>
        <row r="21">
          <cell r="B21" t="str">
            <v>10.12.2019 г.</v>
          </cell>
          <cell r="C21" t="str">
            <v>ИП Аларушкина Айана Петровна</v>
          </cell>
          <cell r="D21" t="str">
            <v>МО "Шебалинский район"</v>
          </cell>
          <cell r="E21" t="str">
            <v>с. Дьектиек</v>
          </cell>
          <cell r="F21" t="str">
            <v>РА, Шебалинский район, с. Дьектиек, ул. Новая.8</v>
          </cell>
          <cell r="H21" t="str">
            <v>финансовая</v>
          </cell>
          <cell r="I21" t="str">
            <v>микрозайм</v>
          </cell>
          <cell r="J21">
            <v>400000</v>
          </cell>
          <cell r="K21" t="str">
            <v>1 год</v>
          </cell>
          <cell r="L21" t="str">
            <v>микропредприятие</v>
          </cell>
          <cell r="M21" t="str">
            <v>не нарушался</v>
          </cell>
        </row>
        <row r="22">
          <cell r="B22" t="str">
            <v>10.12.2019 г.</v>
          </cell>
          <cell r="C22" t="str">
            <v>ИП ГКФХ Шпилеков Эркин Николаевич</v>
          </cell>
          <cell r="D22" t="str">
            <v>МО "Шебалинский район"</v>
          </cell>
          <cell r="E22" t="str">
            <v>с. Малая-Черга</v>
          </cell>
          <cell r="F22" t="str">
            <v>РА, Шебалинский район, с.Малая-Черга, ул. Заречная, д.5</v>
          </cell>
          <cell r="H22" t="str">
            <v>финансовая</v>
          </cell>
          <cell r="I22" t="str">
            <v>микрозайм</v>
          </cell>
          <cell r="J22">
            <v>300000</v>
          </cell>
          <cell r="K22" t="str">
            <v>1 год</v>
          </cell>
          <cell r="L22" t="str">
            <v>микропредприятие</v>
          </cell>
          <cell r="M22" t="str">
            <v>не нарушался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</sheetNames>
    <sheetDataSet>
      <sheetData sheetId="0">
        <row r="11">
          <cell r="B11" t="str">
            <v>Договор займа № 939/1 от 25.02.2019г.</v>
          </cell>
          <cell r="D11" t="str">
            <v>ИП ГКФХ Пильтин Михаил Николаевич</v>
          </cell>
          <cell r="E11" t="str">
            <v xml:space="preserve"> Усть-Канский район</v>
          </cell>
          <cell r="F11" t="str">
            <v xml:space="preserve"> с. Ябоган</v>
          </cell>
          <cell r="G11" t="str">
            <v>649455, Республика Алтай, Усть-Канский район, с. Ябоган, ул. Заречная, д.67</v>
          </cell>
          <cell r="H11" t="str">
            <v>041110029634</v>
          </cell>
          <cell r="I11" t="str">
            <v>Микро-финансовая поддержка</v>
          </cell>
          <cell r="J11" t="str">
            <v>микрозайм</v>
          </cell>
          <cell r="K11">
            <v>1500000</v>
          </cell>
          <cell r="L11" t="str">
            <v>18 месяцев</v>
          </cell>
          <cell r="M11" t="str">
            <v>микропредприятие</v>
          </cell>
          <cell r="N11" t="str">
            <v>нет</v>
          </cell>
        </row>
        <row r="12">
          <cell r="B12" t="str">
            <v>Договор займа № 938/1 от 25.02.2019г.</v>
          </cell>
          <cell r="D12" t="str">
            <v>ИП Морозов Виктор Кузьмич</v>
          </cell>
          <cell r="E12" t="str">
            <v xml:space="preserve"> г. Горно-Алтайск</v>
          </cell>
          <cell r="F12" t="str">
            <v xml:space="preserve"> г. Горно-Алтайск</v>
          </cell>
          <cell r="G12" t="str">
            <v>649000, Республика Алтай, г. Горно-Алтайск, ул. Сосновая, д.48/1</v>
          </cell>
          <cell r="H12" t="str">
            <v>0400005490</v>
          </cell>
          <cell r="I12" t="str">
            <v>Микро-финансовая поддержка</v>
          </cell>
          <cell r="J12" t="str">
            <v>микрозайм</v>
          </cell>
          <cell r="K12">
            <v>120000</v>
          </cell>
          <cell r="L12" t="str">
            <v>18 месяцев</v>
          </cell>
          <cell r="M12" t="str">
            <v>микропредприятие</v>
          </cell>
          <cell r="N12" t="str">
            <v>нет</v>
          </cell>
        </row>
        <row r="13">
          <cell r="B13" t="str">
            <v>Договор займа № 941/1 от 27.02.2019г.</v>
          </cell>
          <cell r="D13" t="str">
            <v>ИП Нурслямова Марина Есболовна</v>
          </cell>
          <cell r="E13" t="str">
            <v xml:space="preserve"> Майминский р-он</v>
          </cell>
          <cell r="F13" t="str">
            <v>с. Майма</v>
          </cell>
          <cell r="G13" t="str">
            <v>649100, Республика Алтай, Майминский р-он, с. Майма, ул.Алтайская, д.8А</v>
          </cell>
          <cell r="H13" t="str">
            <v>040101369463</v>
          </cell>
          <cell r="I13" t="str">
            <v>Микро-финансовая поддержка</v>
          </cell>
          <cell r="J13" t="str">
            <v>микрозайм</v>
          </cell>
          <cell r="K13">
            <v>465000</v>
          </cell>
          <cell r="L13" t="str">
            <v>12 месяцев</v>
          </cell>
          <cell r="M13" t="str">
            <v>микропредприятие</v>
          </cell>
          <cell r="N13" t="str">
            <v>нет</v>
          </cell>
        </row>
        <row r="14">
          <cell r="B14" t="str">
            <v>Договор займа № 940/1 от 27.02.2019г.</v>
          </cell>
          <cell r="D14" t="str">
            <v>ИП Борисова Валентина Никифоровна</v>
          </cell>
          <cell r="E14" t="str">
            <v xml:space="preserve"> г. Горно-Алтайск</v>
          </cell>
          <cell r="F14" t="str">
            <v>г. Горно-Алтайск</v>
          </cell>
          <cell r="G14" t="str">
            <v>649000, Республика Алтай, г. Горно-Алтайск, ул. Чорос-Гуркина, д.4 отд. А-14</v>
          </cell>
          <cell r="H14" t="str">
            <v>040801388983</v>
          </cell>
          <cell r="I14" t="str">
            <v>Микро-финансовая поддержка</v>
          </cell>
          <cell r="J14" t="str">
            <v>микрозайм</v>
          </cell>
          <cell r="K14">
            <v>300000</v>
          </cell>
          <cell r="L14" t="str">
            <v>18 месяцев</v>
          </cell>
          <cell r="M14" t="str">
            <v>микропредприятие</v>
          </cell>
          <cell r="N14" t="str">
            <v>нет</v>
          </cell>
        </row>
        <row r="15">
          <cell r="B15" t="str">
            <v>Договор займа № 943/1 от 28.02.2019г.</v>
          </cell>
          <cell r="D15" t="str">
            <v>ИП Фефелов Михаил Федорович</v>
          </cell>
          <cell r="E15" t="str">
            <v xml:space="preserve"> г. Горно-Алтайск</v>
          </cell>
          <cell r="F15" t="str">
            <v>г. Горно-Алтайск</v>
          </cell>
          <cell r="G15" t="str">
            <v>649000, Республика Алтай, г. Горно-Алтайск, ул. П.Сухова, д.34</v>
          </cell>
          <cell r="H15">
            <v>227200355403</v>
          </cell>
          <cell r="I15" t="str">
            <v>Микро-финансовая поддержка</v>
          </cell>
          <cell r="J15" t="str">
            <v>микрозайм</v>
          </cell>
          <cell r="K15">
            <v>350000</v>
          </cell>
          <cell r="L15" t="str">
            <v>18 месяцев</v>
          </cell>
          <cell r="M15" t="str">
            <v>микропредприятие</v>
          </cell>
          <cell r="N15" t="str">
            <v>нет</v>
          </cell>
        </row>
        <row r="16">
          <cell r="B16" t="str">
            <v>Договор займа № 936/1 от 25.02.2019г.</v>
          </cell>
          <cell r="D16" t="str">
            <v>ООО фирма "Март"</v>
          </cell>
          <cell r="E16" t="str">
            <v xml:space="preserve"> г. Горно-Алтайск</v>
          </cell>
          <cell r="F16" t="str">
            <v>г. Горно-Алтайск</v>
          </cell>
          <cell r="G16" t="str">
            <v>649000, Республика Алтай, г. Горно-Алтайск, пр. Коммунистический, д.27, д.140</v>
          </cell>
          <cell r="H16" t="str">
            <v>0411018621</v>
          </cell>
          <cell r="I16" t="str">
            <v>Микро-финансовая поддержка</v>
          </cell>
          <cell r="J16" t="str">
            <v>микрозайм</v>
          </cell>
          <cell r="K16">
            <v>1500000</v>
          </cell>
          <cell r="L16" t="str">
            <v>18 месяцев</v>
          </cell>
          <cell r="M16" t="str">
            <v>микропредприятие</v>
          </cell>
          <cell r="N16" t="str">
            <v>нет</v>
          </cell>
        </row>
        <row r="17">
          <cell r="B17" t="str">
            <v>Договор займа № 945/1 от 04.03.2019г.</v>
          </cell>
          <cell r="D17" t="str">
            <v>ИП ГКФХ Мысак Людмила Анатольевна</v>
          </cell>
          <cell r="E17" t="str">
            <v xml:space="preserve"> Чойский р-он</v>
          </cell>
          <cell r="F17" t="str">
            <v>с.Паспаул</v>
          </cell>
          <cell r="G17" t="str">
            <v>649190, Республика Алтай, Чойский р-он, с.Паспаул. Ул. Карлагольская, д.10</v>
          </cell>
          <cell r="H17" t="str">
            <v>040900155355</v>
          </cell>
          <cell r="I17" t="str">
            <v>Микро-финансовая поддержка</v>
          </cell>
          <cell r="J17" t="str">
            <v>микрозайм</v>
          </cell>
          <cell r="K17">
            <v>250000</v>
          </cell>
          <cell r="L17" t="str">
            <v>18 месяцев</v>
          </cell>
          <cell r="M17" t="str">
            <v>микропредприятие</v>
          </cell>
          <cell r="N17" t="str">
            <v>нет</v>
          </cell>
        </row>
        <row r="18">
          <cell r="B18" t="str">
            <v>Договор займа № 942/1 от 27.02.2019г.</v>
          </cell>
          <cell r="D18" t="str">
            <v>ИП Тымыев Виктор Карлович</v>
          </cell>
          <cell r="E18" t="str">
            <v xml:space="preserve"> г. Горно-Алтайск</v>
          </cell>
          <cell r="F18" t="str">
            <v>г. Горно-Алтайск</v>
          </cell>
          <cell r="G18" t="str">
            <v>649000, Республика Алтай, г. Горно-Алтайск, ул. Объездная, д.18, кв.38</v>
          </cell>
          <cell r="H18" t="str">
            <v>040101598093</v>
          </cell>
          <cell r="I18" t="str">
            <v>Микро-финансовая поддержка</v>
          </cell>
          <cell r="J18" t="str">
            <v>микрозайм</v>
          </cell>
          <cell r="K18">
            <v>660000</v>
          </cell>
          <cell r="L18" t="str">
            <v>18 месяцев</v>
          </cell>
          <cell r="M18" t="str">
            <v>микропредприятие</v>
          </cell>
          <cell r="N18" t="str">
            <v>нет</v>
          </cell>
        </row>
        <row r="19">
          <cell r="B19" t="str">
            <v>Договор займа № 944/1 от 01.03.2019г.</v>
          </cell>
          <cell r="D19" t="str">
            <v>ООО "Перспектива"</v>
          </cell>
          <cell r="E19" t="str">
            <v xml:space="preserve"> г. Горно-Алтайск</v>
          </cell>
          <cell r="F19" t="str">
            <v xml:space="preserve"> г. Горно-Алтайск</v>
          </cell>
          <cell r="G19" t="str">
            <v>649000, Республика Алтай, г. Горно-Алтайск, ул. Гагарина, д.5</v>
          </cell>
          <cell r="H19" t="str">
            <v>0411165464</v>
          </cell>
          <cell r="I19" t="str">
            <v>Микро-финансовая поддержка</v>
          </cell>
          <cell r="J19" t="str">
            <v>микрозайм</v>
          </cell>
          <cell r="K19">
            <v>550000</v>
          </cell>
          <cell r="L19" t="str">
            <v>18 месяцев</v>
          </cell>
          <cell r="M19" t="str">
            <v>микропредприятие</v>
          </cell>
          <cell r="N19" t="str">
            <v>нет</v>
          </cell>
        </row>
        <row r="20">
          <cell r="B20" t="str">
            <v>Договор займа № 937/1 от 25.02.2019г.</v>
          </cell>
          <cell r="D20" t="str">
            <v>ООО Туркомплекс "Манжерок"</v>
          </cell>
          <cell r="E20" t="str">
            <v>Майминский р-он</v>
          </cell>
          <cell r="F20" t="str">
            <v xml:space="preserve"> с. Манжерок</v>
          </cell>
          <cell r="G20" t="str">
            <v>649113, Республика Алтай, Майминский р-он, с. Манжерок</v>
          </cell>
          <cell r="H20" t="str">
            <v>0408000906</v>
          </cell>
          <cell r="I20" t="str">
            <v>Микро-финансовая поддержка</v>
          </cell>
          <cell r="J20" t="str">
            <v>микрозайм</v>
          </cell>
          <cell r="K20">
            <v>1500000</v>
          </cell>
          <cell r="L20" t="str">
            <v>18 месяцев</v>
          </cell>
          <cell r="M20" t="str">
            <v>микропредприятие</v>
          </cell>
        </row>
        <row r="21">
          <cell r="B21" t="str">
            <v>Договор займа № 946/1 от 04.03.2019г.</v>
          </cell>
          <cell r="D21" t="str">
            <v>ИП Зяблицкая Оксана Сергеевна</v>
          </cell>
          <cell r="E21" t="str">
            <v xml:space="preserve"> Майминский р-он</v>
          </cell>
          <cell r="F21" t="str">
            <v>с. Майма</v>
          </cell>
          <cell r="G21" t="str">
            <v>649110, Республика Алтай, Майминский р-он, с. Майма, ул. Подгорная. Д.125, кв.1</v>
          </cell>
          <cell r="H21" t="str">
            <v>040801450776</v>
          </cell>
          <cell r="I21" t="str">
            <v>Микро-финансовая поддержка</v>
          </cell>
          <cell r="J21" t="str">
            <v>микрозайм</v>
          </cell>
          <cell r="K21">
            <v>880000</v>
          </cell>
          <cell r="L21" t="str">
            <v>18 месяцев</v>
          </cell>
          <cell r="M21" t="str">
            <v>микропредприятие</v>
          </cell>
        </row>
        <row r="22">
          <cell r="B22" t="str">
            <v>Договор займа № 950/1 от 14.03.2019г.</v>
          </cell>
          <cell r="D22" t="str">
            <v>ИП Стариков Кирилл Андреевич</v>
          </cell>
          <cell r="E22" t="str">
            <v xml:space="preserve"> г. Горно-Алтайск</v>
          </cell>
          <cell r="F22" t="str">
            <v>г. Горно-Алтайск</v>
          </cell>
          <cell r="G22" t="str">
            <v>649000, Республика Алтай, г. Горно-Алтайск, ул. Красная, д.1 кв.2</v>
          </cell>
          <cell r="H22" t="str">
            <v>041105560134</v>
          </cell>
          <cell r="I22" t="str">
            <v>Микро-финансовая поддержка</v>
          </cell>
          <cell r="J22" t="str">
            <v>микрозайм</v>
          </cell>
          <cell r="K22">
            <v>1075000</v>
          </cell>
          <cell r="L22" t="str">
            <v>18 месяцев</v>
          </cell>
          <cell r="M22" t="str">
            <v>микропредприятие</v>
          </cell>
        </row>
        <row r="23">
          <cell r="B23" t="str">
            <v>Договор займа № 947/1 от 12.03.2019г.</v>
          </cell>
          <cell r="D23" t="str">
            <v>ООО "Лео"</v>
          </cell>
          <cell r="E23" t="str">
            <v xml:space="preserve"> Усть-Коксинский район</v>
          </cell>
          <cell r="F23" t="str">
            <v>с. Усть-Кокса</v>
          </cell>
          <cell r="G23" t="str">
            <v>649490, Республика Алтай, Усть-Коксинский район, с. Усть-Кокса, ул. Аргучинского, д.68</v>
          </cell>
          <cell r="H23" t="str">
            <v>0404004410</v>
          </cell>
          <cell r="I23" t="str">
            <v>Микро-финансовая поддержка</v>
          </cell>
          <cell r="J23" t="str">
            <v>микрозайм</v>
          </cell>
          <cell r="K23">
            <v>690000</v>
          </cell>
          <cell r="L23" t="str">
            <v>18 месяцев</v>
          </cell>
          <cell r="M23" t="str">
            <v>микропредприятие</v>
          </cell>
        </row>
        <row r="24">
          <cell r="B24" t="str">
            <v>Договор займа № 948/1 от 12.03.2019г.</v>
          </cell>
          <cell r="D24" t="str">
            <v>ИП Рознин Юрий Александрович</v>
          </cell>
          <cell r="E24" t="str">
            <v xml:space="preserve"> Усть-Коксинский район</v>
          </cell>
          <cell r="F24" t="str">
            <v xml:space="preserve"> с. Усть-Кокса</v>
          </cell>
          <cell r="G24" t="str">
            <v>649490, Республика Алтай, Усть-Коксинский район, с. Усть-Кокса, ул. Аргучинского, д.70</v>
          </cell>
          <cell r="H24">
            <v>540410363720</v>
          </cell>
          <cell r="I24" t="str">
            <v>Микро-финансовая поддержка</v>
          </cell>
          <cell r="J24" t="str">
            <v>микрозайм</v>
          </cell>
          <cell r="K24">
            <v>1980000</v>
          </cell>
          <cell r="L24" t="str">
            <v>24 месяца</v>
          </cell>
          <cell r="M24" t="str">
            <v>микропредприятие</v>
          </cell>
        </row>
        <row r="25">
          <cell r="B25" t="str">
            <v>Договор займа № 949/1 от 12.03.2019г.</v>
          </cell>
          <cell r="D25" t="str">
            <v>ИП Каланова Екатерина Анатольевна</v>
          </cell>
          <cell r="E25" t="str">
            <v>Улаганский район</v>
          </cell>
          <cell r="F25" t="str">
            <v>с. Балыкча</v>
          </cell>
          <cell r="G25" t="str">
            <v>649742, Республика Алтай, Улаганский район, с. Балыкча, ул. Грибная, д.7А</v>
          </cell>
          <cell r="H25" t="str">
            <v>041101173511</v>
          </cell>
          <cell r="I25" t="str">
            <v>Микро-финансовая поддержка</v>
          </cell>
          <cell r="J25" t="str">
            <v>микрозайм</v>
          </cell>
          <cell r="K25">
            <v>500000</v>
          </cell>
          <cell r="L25" t="str">
            <v>18 месяцев</v>
          </cell>
          <cell r="M25" t="str">
            <v>микропредприятие</v>
          </cell>
        </row>
        <row r="26">
          <cell r="B26" t="str">
            <v>Договор займа № 951/1 от 27.03.2019г.</v>
          </cell>
          <cell r="D26" t="str">
            <v>ИП Ойношева Любовь Феликсовна</v>
          </cell>
          <cell r="E26" t="str">
            <v xml:space="preserve"> Шебалинский район</v>
          </cell>
          <cell r="F26" t="str">
            <v xml:space="preserve"> с. Беш-Озек</v>
          </cell>
          <cell r="G26" t="str">
            <v>649224, Республика Алтай, Шебалинский район, с. Беш-Озек, ул.Яимова, д.29</v>
          </cell>
          <cell r="H26" t="str">
            <v>040500088062</v>
          </cell>
          <cell r="I26" t="str">
            <v>Микро-финансовая поддержка</v>
          </cell>
          <cell r="J26" t="str">
            <v>микрозайм</v>
          </cell>
          <cell r="K26">
            <v>742000</v>
          </cell>
          <cell r="L26" t="str">
            <v>36 месяцев</v>
          </cell>
          <cell r="M26" t="str">
            <v>микропредприятие</v>
          </cell>
        </row>
        <row r="27">
          <cell r="B27" t="str">
            <v>Договор займа № 1/1 от 09.04.2019г.</v>
          </cell>
          <cell r="D27" t="str">
            <v>ИП Половков Сергей Николаевич</v>
          </cell>
          <cell r="E27" t="str">
            <v xml:space="preserve"> г. Горно-Алтайск</v>
          </cell>
          <cell r="F27" t="str">
            <v xml:space="preserve"> г. Горно-Алтайск</v>
          </cell>
          <cell r="G27" t="str">
            <v>649000, Республика Алтай, г. Горно-Алтайск, ул. Чорос-Гуркина, д.39/12</v>
          </cell>
          <cell r="H27" t="str">
            <v>041100095187</v>
          </cell>
          <cell r="I27" t="str">
            <v>Микро-финансовая поддержка</v>
          </cell>
          <cell r="J27" t="str">
            <v>микрозайм</v>
          </cell>
          <cell r="K27">
            <v>1200000</v>
          </cell>
          <cell r="L27" t="str">
            <v>18 месяцев</v>
          </cell>
          <cell r="M27" t="str">
            <v>микропредприятие</v>
          </cell>
        </row>
        <row r="28">
          <cell r="B28" t="str">
            <v>Договор займа № 2/1 от 09.04.2019г.</v>
          </cell>
          <cell r="D28" t="str">
            <v>ООО "Вега"</v>
          </cell>
          <cell r="E28" t="str">
            <v xml:space="preserve"> г. Горно-Алтайск</v>
          </cell>
          <cell r="F28" t="str">
            <v xml:space="preserve"> г. Горно-Алтайск</v>
          </cell>
          <cell r="G28" t="str">
            <v>649000, Республика Алтай, г. Горно-Алтайск, пр. Коммунистический, д.87</v>
          </cell>
          <cell r="H28" t="str">
            <v>0411142844</v>
          </cell>
          <cell r="I28" t="str">
            <v>Микро-финансовая поддержка</v>
          </cell>
          <cell r="J28" t="str">
            <v>микрозайм</v>
          </cell>
          <cell r="K28">
            <v>500000</v>
          </cell>
          <cell r="L28" t="str">
            <v>12 месяцев</v>
          </cell>
          <cell r="M28" t="str">
            <v>микропредприятие</v>
          </cell>
        </row>
        <row r="29">
          <cell r="B29" t="str">
            <v>Договор займа № 3/1 от 11.04.2019г.</v>
          </cell>
          <cell r="D29" t="str">
            <v>ООО "Крестьянское хозяйство "Альфа"</v>
          </cell>
          <cell r="E29" t="str">
            <v>Онгудайский район</v>
          </cell>
          <cell r="F29" t="str">
            <v>с.Каракол</v>
          </cell>
          <cell r="G29" t="str">
            <v>649431, Республика Алтай, Онгудаиский район, Нижне-Талдинское сельское поселение, урочище Боглулон</v>
          </cell>
          <cell r="H29" t="str">
            <v>0404000172</v>
          </cell>
          <cell r="I29" t="str">
            <v>Микро-финансовая поддержка</v>
          </cell>
          <cell r="K29">
            <v>943000</v>
          </cell>
          <cell r="L29" t="str">
            <v>18 месяцев</v>
          </cell>
          <cell r="M29" t="str">
            <v>микропредприятие</v>
          </cell>
        </row>
        <row r="30">
          <cell r="B30" t="str">
            <v>Договор займа № 5/1 от 11.04.2019г.</v>
          </cell>
          <cell r="D30" t="str">
            <v>ИП ГКФХ Ойношев Амаду Владимирович</v>
          </cell>
          <cell r="E30" t="str">
            <v xml:space="preserve"> Шебалинский район</v>
          </cell>
          <cell r="F30" t="str">
            <v>с. Шыргайту</v>
          </cell>
          <cell r="G30" t="str">
            <v>649223, Республика Алтай, Шебалинский район, урочище Тихик</v>
          </cell>
          <cell r="H30" t="str">
            <v>041106337192</v>
          </cell>
          <cell r="I30" t="str">
            <v>Микро-финансовая поддержка</v>
          </cell>
          <cell r="K30">
            <v>500000</v>
          </cell>
          <cell r="L30" t="str">
            <v>18 месяцев</v>
          </cell>
          <cell r="M30" t="str">
            <v>микропредприятие</v>
          </cell>
        </row>
        <row r="31">
          <cell r="B31" t="str">
            <v>Договор займа № 8/1 от 16.04.2019г.</v>
          </cell>
          <cell r="D31" t="str">
            <v>ИП Филимонов Артем Сергеевич</v>
          </cell>
          <cell r="E31" t="str">
            <v xml:space="preserve"> г. Горно-Алтайск</v>
          </cell>
          <cell r="F31" t="str">
            <v xml:space="preserve"> г. Горно-Алтайск</v>
          </cell>
          <cell r="G31" t="str">
            <v>649000, Республика Алтай, г. Горно-Алтайск, пр. Коммунистический, д.66</v>
          </cell>
          <cell r="H31" t="str">
            <v>040801953032</v>
          </cell>
          <cell r="I31" t="str">
            <v>Микро-финансовая поддержка</v>
          </cell>
          <cell r="K31">
            <v>385000</v>
          </cell>
          <cell r="L31" t="str">
            <v>24 месяца</v>
          </cell>
          <cell r="M31" t="str">
            <v>микропредприятие</v>
          </cell>
        </row>
        <row r="32">
          <cell r="B32" t="str">
            <v>Договор займа № 9/1 от 17.04.2019г.</v>
          </cell>
          <cell r="D32" t="str">
            <v>ООО "ГАЛС"</v>
          </cell>
          <cell r="E32" t="str">
            <v xml:space="preserve"> Майминский р-он</v>
          </cell>
          <cell r="F32" t="str">
            <v>с. Кызыл-Озек</v>
          </cell>
          <cell r="G32" t="str">
            <v>649105, Республика Алтай, Майминский р-он, с. Кызыл-Озек, ул. Кольцевая, д.22, кв.3</v>
          </cell>
          <cell r="H32" t="str">
            <v>0400008653</v>
          </cell>
          <cell r="I32" t="str">
            <v>Микро-финансовая поддержка</v>
          </cell>
          <cell r="K32">
            <v>600000</v>
          </cell>
          <cell r="L32" t="str">
            <v>18 месяцев</v>
          </cell>
          <cell r="M32" t="str">
            <v>микропредприятие</v>
          </cell>
        </row>
        <row r="33">
          <cell r="B33" t="str">
            <v>Договор займа № 11/1 от 19.04.2019г.</v>
          </cell>
          <cell r="D33" t="str">
            <v>ИП Токорокова Валентина Ивановна</v>
          </cell>
          <cell r="E33" t="str">
            <v>Онгудайский район</v>
          </cell>
          <cell r="F33" t="str">
            <v>с. Онгудай</v>
          </cell>
          <cell r="G33" t="str">
            <v>649435, Республика Алтай, Онгудаиский район, с. Онгудай, ул. Советская, д.72</v>
          </cell>
          <cell r="H33" t="str">
            <v>040400147050</v>
          </cell>
          <cell r="I33" t="str">
            <v>Микро-финансовая поддержка</v>
          </cell>
          <cell r="K33">
            <v>500000</v>
          </cell>
          <cell r="L33" t="str">
            <v>18 месяцев</v>
          </cell>
          <cell r="M33" t="str">
            <v>микропредприятие</v>
          </cell>
        </row>
        <row r="34">
          <cell r="B34" t="str">
            <v>Договор займа № 6/1 от 11.04.2019г.</v>
          </cell>
          <cell r="D34" t="str">
            <v>ИП Алексеев Иван Иванович</v>
          </cell>
          <cell r="E34" t="str">
            <v>Турочакский р-он</v>
          </cell>
          <cell r="F34" t="str">
            <v>с. Артыбаш</v>
          </cell>
          <cell r="G34" t="str">
            <v>649154, Республика Алтай, Турочакский район, с. Артыбаш, ул. Телецкая, д.62В</v>
          </cell>
          <cell r="H34" t="str">
            <v>220415971103</v>
          </cell>
          <cell r="I34" t="str">
            <v>Микро-финансовая поддержка</v>
          </cell>
          <cell r="K34">
            <v>1500000</v>
          </cell>
          <cell r="L34" t="str">
            <v>18 месяцев</v>
          </cell>
          <cell r="M34" t="str">
            <v>микропредприятие</v>
          </cell>
        </row>
        <row r="35">
          <cell r="B35" t="str">
            <v>Договор займа № 4/1 от 11.04.2019г.</v>
          </cell>
          <cell r="D35" t="str">
            <v>ИП ГКФХ Яков Аткыр Иванович</v>
          </cell>
          <cell r="E35" t="str">
            <v>Онгудайский район</v>
          </cell>
          <cell r="F35" t="str">
            <v>с. Курата</v>
          </cell>
          <cell r="G35" t="str">
            <v>649431, Республика Алтай, Онгудаиский район, с. Курата, ул. Центральная, д.6</v>
          </cell>
          <cell r="H35" t="str">
            <v>040400917005</v>
          </cell>
          <cell r="I35" t="str">
            <v>Микро-финансовая поддержка</v>
          </cell>
          <cell r="K35">
            <v>1300000</v>
          </cell>
          <cell r="L35" t="str">
            <v>18 месяцев</v>
          </cell>
          <cell r="M35" t="str">
            <v>микропредприятие</v>
          </cell>
        </row>
        <row r="36">
          <cell r="B36" t="str">
            <v>Договор займа №10/1 от 17.04.2019г.</v>
          </cell>
          <cell r="D36" t="str">
            <v>ООО "Теплосервис"</v>
          </cell>
          <cell r="E36" t="str">
            <v>Чемальский р-он</v>
          </cell>
          <cell r="F36" t="str">
            <v>с. Чемал</v>
          </cell>
          <cell r="G36" t="str">
            <v>649240, Республика Алтай, Чемальский район, с.Чемал, ул. Новая, д.20, офис 3</v>
          </cell>
          <cell r="H36" t="str">
            <v>0411172775</v>
          </cell>
          <cell r="I36" t="str">
            <v>Микро-финансовая поддержка</v>
          </cell>
          <cell r="K36">
            <v>260000</v>
          </cell>
          <cell r="L36" t="str">
            <v>18 месяцев</v>
          </cell>
          <cell r="M36" t="str">
            <v>микропредприятие</v>
          </cell>
        </row>
        <row r="37">
          <cell r="B37" t="str">
            <v>Договор займа №7/1 от 15.04.2019г.</v>
          </cell>
          <cell r="D37" t="str">
            <v>ООО "Сезам"</v>
          </cell>
          <cell r="E37" t="str">
            <v xml:space="preserve"> г. Горно-Алтайск</v>
          </cell>
          <cell r="F37" t="str">
            <v xml:space="preserve"> г. Горно-Алтайск</v>
          </cell>
          <cell r="G37" t="str">
            <v>649000, Республика Алтай, г. Горно-Алтайск, пр. Коммунистический, д.180</v>
          </cell>
          <cell r="H37" t="str">
            <v>0411124771</v>
          </cell>
          <cell r="I37" t="str">
            <v>Микро-финансовая поддержка</v>
          </cell>
          <cell r="K37">
            <v>3000000</v>
          </cell>
          <cell r="L37" t="str">
            <v>36 месяцев</v>
          </cell>
          <cell r="M37" t="str">
            <v>микропредприятие</v>
          </cell>
        </row>
        <row r="38">
          <cell r="B38" t="str">
            <v>Договор займа №13/1 от 06.05.2019г.</v>
          </cell>
          <cell r="D38" t="str">
            <v>ИП ГКФХ Тодошев Аржан Петрович</v>
          </cell>
          <cell r="E38" t="str">
            <v xml:space="preserve"> Шебалинский район</v>
          </cell>
          <cell r="F38" t="str">
            <v>с. Шебалино</v>
          </cell>
          <cell r="G38" t="str">
            <v>649220, Республика Алтай, Шебалинский район, с. Шебалино, ул. Набережная, д.16</v>
          </cell>
          <cell r="H38" t="str">
            <v>040501056306</v>
          </cell>
          <cell r="I38" t="str">
            <v>Микро-финансовая поддержка</v>
          </cell>
          <cell r="K38">
            <v>736000</v>
          </cell>
          <cell r="L38" t="str">
            <v>18 месяцев</v>
          </cell>
          <cell r="M38" t="str">
            <v>микропредприятие</v>
          </cell>
        </row>
        <row r="39">
          <cell r="B39" t="str">
            <v>Договор займа №14/1 от 06.05.2019г.</v>
          </cell>
          <cell r="D39" t="str">
            <v>ООО "Энергосервисная компания"</v>
          </cell>
          <cell r="E39" t="str">
            <v xml:space="preserve"> г. Горно-Алтайск</v>
          </cell>
          <cell r="F39" t="str">
            <v xml:space="preserve"> г. Горно-Алтайск</v>
          </cell>
          <cell r="G39" t="str">
            <v>649000, Республика Алтай, г. Горно-Алтайск, ул. Чаптынова, д.2</v>
          </cell>
          <cell r="H39" t="str">
            <v>0411166429</v>
          </cell>
          <cell r="I39" t="str">
            <v>Микро-финансовая поддержка</v>
          </cell>
          <cell r="K39">
            <v>385000</v>
          </cell>
          <cell r="L39" t="str">
            <v>18 месяцев</v>
          </cell>
          <cell r="M39" t="str">
            <v>микропредприятие</v>
          </cell>
        </row>
        <row r="40">
          <cell r="B40" t="str">
            <v>Договор займа №12/1 от 23.04.2019г.</v>
          </cell>
          <cell r="D40" t="str">
            <v>ООО "Республиканский пчелоцентр"</v>
          </cell>
          <cell r="E40" t="str">
            <v xml:space="preserve"> г. Горно-Алтайск</v>
          </cell>
          <cell r="F40" t="str">
            <v xml:space="preserve"> г. Горно-Алтайск</v>
          </cell>
          <cell r="G40" t="str">
            <v>649002, Республика Алтай, г. Горно-Алтайск, ул. Социалестическая, д.45</v>
          </cell>
          <cell r="H40" t="str">
            <v>0411007852</v>
          </cell>
          <cell r="I40" t="str">
            <v>Микро-финансовая поддержка</v>
          </cell>
          <cell r="K40">
            <v>4000000</v>
          </cell>
          <cell r="L40" t="str">
            <v>36 месяцев</v>
          </cell>
          <cell r="M40" t="str">
            <v>микропредприятие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Договор займа №19/1 от 08.07.2019г.</v>
          </cell>
          <cell r="D12" t="str">
            <v>ИП Архипов Виталий Дмитриевич</v>
          </cell>
          <cell r="E12" t="str">
            <v xml:space="preserve"> г. Горно-Алтайск</v>
          </cell>
          <cell r="F12" t="str">
            <v xml:space="preserve"> г. Горно-Алтайск</v>
          </cell>
          <cell r="G12" t="str">
            <v>649000, Республика Алтай, г. Горно-Алтайск, ул. Бийская, д.34</v>
          </cell>
          <cell r="H12" t="str">
            <v>041103553244</v>
          </cell>
          <cell r="I12" t="str">
            <v>Микро-финансовая поддержка</v>
          </cell>
          <cell r="J12" t="str">
            <v>микрозайм</v>
          </cell>
          <cell r="K12">
            <v>400000</v>
          </cell>
          <cell r="L12" t="str">
            <v>18 месяцев</v>
          </cell>
          <cell r="M12" t="str">
            <v>микропредприятие</v>
          </cell>
          <cell r="N12" t="str">
            <v>нет</v>
          </cell>
        </row>
        <row r="13">
          <cell r="B13" t="str">
            <v>Договор займа №15/1 от 05.07.2019г.</v>
          </cell>
          <cell r="D13" t="str">
            <v>ИП Гришина Любовь Николаевна</v>
          </cell>
          <cell r="E13" t="str">
            <v xml:space="preserve"> г. Горно-Алтайск</v>
          </cell>
          <cell r="F13" t="str">
            <v xml:space="preserve"> г. Горно-Алтайск</v>
          </cell>
          <cell r="G13" t="str">
            <v>649000, Республика Алтай, г. Горно-Алтайск, ул. Шоссейная, д.17</v>
          </cell>
          <cell r="H13" t="str">
            <v>0411005522</v>
          </cell>
          <cell r="I13" t="str">
            <v>Микро-финансовая поддержка</v>
          </cell>
          <cell r="J13" t="str">
            <v>микрозайм</v>
          </cell>
          <cell r="K13">
            <v>470000</v>
          </cell>
          <cell r="L13" t="str">
            <v>18 месяцев</v>
          </cell>
          <cell r="M13" t="str">
            <v>микропредприятие</v>
          </cell>
          <cell r="N13" t="str">
            <v>нет</v>
          </cell>
        </row>
        <row r="14">
          <cell r="B14" t="str">
            <v>Договор займа №18/1 от 05.07.2019г.</v>
          </cell>
          <cell r="D14" t="str">
            <v>ИП Макрушин Денис Владимирович</v>
          </cell>
          <cell r="E14" t="str">
            <v>Чемальский район</v>
          </cell>
          <cell r="F14" t="str">
            <v>с. Аскат</v>
          </cell>
          <cell r="G14" t="str">
            <v>649220, Республика Алтай, Чемальский р-он, с. Аскат, ул. Озерная, д. 42</v>
          </cell>
          <cell r="H14" t="str">
            <v>222507398736</v>
          </cell>
          <cell r="I14" t="str">
            <v>Микро-финансовая поддержка</v>
          </cell>
          <cell r="J14" t="str">
            <v>микрозайм</v>
          </cell>
          <cell r="K14">
            <v>500000</v>
          </cell>
          <cell r="L14" t="str">
            <v>18 месяцев</v>
          </cell>
          <cell r="M14" t="str">
            <v>микропредприятие</v>
          </cell>
          <cell r="N14" t="str">
            <v>нет</v>
          </cell>
        </row>
        <row r="15">
          <cell r="B15" t="str">
            <v>Договор займа №23/1 от 09.07.2019г.</v>
          </cell>
          <cell r="D15" t="str">
            <v>ЗАО "Бурводопроводстрой"</v>
          </cell>
          <cell r="E15" t="str">
            <v xml:space="preserve"> г. Горно-Алтайск</v>
          </cell>
          <cell r="F15" t="str">
            <v xml:space="preserve"> г. Горно-Алтайск</v>
          </cell>
          <cell r="G15" t="str">
            <v>649000, Республика Алтай, г. Горно-Алтайск, ул. Зеленая, д.54</v>
          </cell>
          <cell r="H15" t="str">
            <v>0411005943</v>
          </cell>
          <cell r="I15" t="str">
            <v>Микро-финансовая поддержка</v>
          </cell>
          <cell r="J15" t="str">
            <v>микрозайм</v>
          </cell>
          <cell r="K15">
            <v>1500000</v>
          </cell>
          <cell r="L15" t="str">
            <v>18 месяцев</v>
          </cell>
          <cell r="M15" t="str">
            <v>микропредприятие</v>
          </cell>
          <cell r="N15" t="str">
            <v>нет</v>
          </cell>
        </row>
        <row r="16">
          <cell r="B16" t="str">
            <v>Договор займа №23/1 от 08.07.2019г.</v>
          </cell>
          <cell r="D16" t="str">
            <v>ИП ГКФХ Еркин Юрий Салкындаевич</v>
          </cell>
          <cell r="E16" t="str">
            <v>Усть-Канский район</v>
          </cell>
          <cell r="F16" t="str">
            <v>с.Ябоган</v>
          </cell>
          <cell r="G16" t="str">
            <v>649220, Республика Алтай,Усть-Канский район, с. Ябоган, ул. Заречная, д.14</v>
          </cell>
          <cell r="H16" t="str">
            <v>040300023090</v>
          </cell>
          <cell r="I16" t="str">
            <v>Микро-финансовая поддержка</v>
          </cell>
          <cell r="J16" t="str">
            <v>микрозайм</v>
          </cell>
          <cell r="K16">
            <v>600000</v>
          </cell>
          <cell r="L16" t="str">
            <v>18 месяцев</v>
          </cell>
          <cell r="M16" t="str">
            <v>микропредприятие</v>
          </cell>
          <cell r="N16" t="str">
            <v>нет</v>
          </cell>
        </row>
        <row r="17">
          <cell r="B17" t="str">
            <v>Договор займа №16/1 от 05.07.2019г.</v>
          </cell>
          <cell r="D17" t="str">
            <v>ИП Булгакова Оксана Петровна</v>
          </cell>
          <cell r="E17" t="str">
            <v xml:space="preserve"> г. Горно-Алтайск</v>
          </cell>
          <cell r="F17" t="str">
            <v xml:space="preserve"> г. Горно-Алтайск</v>
          </cell>
          <cell r="G17" t="str">
            <v>649000, Республика Алтай, г. Горно-Алтайск, пр. Коммунистический, д.88 кв. 8</v>
          </cell>
          <cell r="H17" t="str">
            <v>041100244745</v>
          </cell>
          <cell r="I17" t="str">
            <v>Микро-финансовая поддержка</v>
          </cell>
          <cell r="J17" t="str">
            <v>микрозайм</v>
          </cell>
          <cell r="K17">
            <v>1000000</v>
          </cell>
          <cell r="L17" t="str">
            <v>24 месяца</v>
          </cell>
          <cell r="M17" t="str">
            <v>микропредприятие</v>
          </cell>
          <cell r="N17" t="str">
            <v>нет</v>
          </cell>
        </row>
        <row r="18">
          <cell r="B18" t="str">
            <v>Договор займа №20/1 от 08.07.2019г.</v>
          </cell>
          <cell r="D18" t="str">
            <v>ИП ГКФХ Тектиев Эмиль Байрамович</v>
          </cell>
          <cell r="E18" t="str">
            <v>Усть-Канский район</v>
          </cell>
          <cell r="F18" t="str">
            <v>с.Усть-Кан</v>
          </cell>
          <cell r="G18" t="str">
            <v>649450, Республика Алтай,Усть-Канский район, с. Усть-Кан, ул. Лесная, д.25</v>
          </cell>
          <cell r="H18" t="str">
            <v>041105090383</v>
          </cell>
          <cell r="I18" t="str">
            <v>Микро-финансовая поддержка</v>
          </cell>
          <cell r="J18" t="str">
            <v>микрозайм</v>
          </cell>
          <cell r="K18">
            <v>1000000</v>
          </cell>
          <cell r="L18" t="str">
            <v>12 месяцев</v>
          </cell>
          <cell r="M18" t="str">
            <v>микропредприятие</v>
          </cell>
          <cell r="N18" t="str">
            <v>нет</v>
          </cell>
        </row>
        <row r="19">
          <cell r="B19" t="str">
            <v>Договор займа №21/1 от 08.07.2019г.</v>
          </cell>
          <cell r="D19" t="str">
            <v>ИП ГКФХ Тектиев Виктор Константинович</v>
          </cell>
          <cell r="E19" t="str">
            <v>Усть-Канский район</v>
          </cell>
          <cell r="F19" t="str">
            <v>с. Яконур</v>
          </cell>
          <cell r="G19" t="str">
            <v>649220, Республика Алтай,Усть-Канский район, с. Яконур, ул. Туймечекова, д.21</v>
          </cell>
          <cell r="H19" t="str">
            <v>041101337872</v>
          </cell>
          <cell r="I19" t="str">
            <v>Микро-финансовая поддержка</v>
          </cell>
          <cell r="J19" t="str">
            <v>микрозайм</v>
          </cell>
          <cell r="K19">
            <v>1500000</v>
          </cell>
          <cell r="L19" t="str">
            <v>18 месяцев</v>
          </cell>
          <cell r="M19" t="str">
            <v>микропредприятие</v>
          </cell>
          <cell r="N19" t="str">
            <v>нет</v>
          </cell>
        </row>
        <row r="20">
          <cell r="B20" t="str">
            <v>Договор займа №17/1 от 05.07.2019г.</v>
          </cell>
          <cell r="D20" t="str">
            <v>ИП Аракелян Агарон Викторович</v>
          </cell>
          <cell r="E20" t="str">
            <v>Майминский р-он</v>
          </cell>
          <cell r="F20" t="str">
            <v>с. Майма</v>
          </cell>
          <cell r="G20" t="str">
            <v>649110, Республика Алтай, Майминский р-он, с. Майма, ул. Алтайская, д.42</v>
          </cell>
          <cell r="H20" t="str">
            <v>040801604458</v>
          </cell>
          <cell r="I20" t="str">
            <v>Микро-финансовая поддержка</v>
          </cell>
          <cell r="J20" t="str">
            <v>микрозайм</v>
          </cell>
          <cell r="K20">
            <v>1500000</v>
          </cell>
          <cell r="L20" t="str">
            <v>18 месяцев</v>
          </cell>
          <cell r="M20" t="str">
            <v>микропредприятие</v>
          </cell>
          <cell r="N20" t="str">
            <v>нет</v>
          </cell>
        </row>
        <row r="21">
          <cell r="B21" t="str">
            <v>Договор займа №26/1 от 15.07.2019г.</v>
          </cell>
          <cell r="D21" t="str">
            <v>ООО "Гранит"</v>
          </cell>
          <cell r="E21" t="str">
            <v>Усть-Канский район</v>
          </cell>
          <cell r="F21" t="str">
            <v>с.Усть-Кан</v>
          </cell>
          <cell r="G21" t="str">
            <v>649450, Республика Алтай,Усть-Канский район, с. Усть-Кан, ул. Тоедова, д.7</v>
          </cell>
          <cell r="H21" t="str">
            <v>0404026678</v>
          </cell>
          <cell r="I21" t="str">
            <v>Микро-финансовая поддержка</v>
          </cell>
          <cell r="J21" t="str">
            <v>микрозайм</v>
          </cell>
          <cell r="K21">
            <v>1500000</v>
          </cell>
          <cell r="L21" t="str">
            <v>18 месяцев</v>
          </cell>
          <cell r="M21" t="str">
            <v>микропредприятие</v>
          </cell>
          <cell r="N21" t="str">
            <v>нет</v>
          </cell>
        </row>
        <row r="22">
          <cell r="B22" t="str">
            <v>Договор займа №25/1 от 15.07.2019г.</v>
          </cell>
          <cell r="D22" t="str">
            <v>ИП Яндакова Инна Семеновна</v>
          </cell>
          <cell r="E22" t="str">
            <v>Онгудайский район</v>
          </cell>
          <cell r="F22" t="str">
            <v>с. Туекта</v>
          </cell>
          <cell r="G22" t="str">
            <v>649447, Республика Алтай, Онгудаиский район, с. Туекта</v>
          </cell>
          <cell r="H22" t="str">
            <v>040400847020</v>
          </cell>
          <cell r="I22" t="str">
            <v>Микро-финансовая поддержка</v>
          </cell>
          <cell r="J22" t="str">
            <v>микрозайм</v>
          </cell>
          <cell r="K22">
            <v>1000000</v>
          </cell>
          <cell r="L22" t="str">
            <v>18 месяцев</v>
          </cell>
          <cell r="M22" t="str">
            <v>микропредприятие</v>
          </cell>
          <cell r="N22" t="str">
            <v>нет</v>
          </cell>
        </row>
        <row r="23">
          <cell r="B23" t="str">
            <v>Договор займа №27/1 от 16.07.2019г.</v>
          </cell>
          <cell r="D23" t="str">
            <v>ООО "Ажур"</v>
          </cell>
          <cell r="E23" t="str">
            <v xml:space="preserve"> г. Горно-Алтайск</v>
          </cell>
          <cell r="F23" t="str">
            <v xml:space="preserve"> г. Горно-Алтайск</v>
          </cell>
          <cell r="G23" t="str">
            <v>649000, Республика Алтай, г. Горно-Алтайск, ул. Комсомольская, д.9, оф.3</v>
          </cell>
          <cell r="H23" t="str">
            <v>0400006053</v>
          </cell>
          <cell r="I23" t="str">
            <v>Микро-финансовая поддержка</v>
          </cell>
          <cell r="J23" t="str">
            <v>микрозайм</v>
          </cell>
          <cell r="K23">
            <v>200000</v>
          </cell>
          <cell r="L23" t="str">
            <v>12 месяцев</v>
          </cell>
          <cell r="M23" t="str">
            <v>микропредприятие</v>
          </cell>
          <cell r="N23" t="str">
            <v>нет</v>
          </cell>
        </row>
        <row r="24">
          <cell r="B24" t="str">
            <v>Договор займа №24/1 от 10.07.2019г.</v>
          </cell>
          <cell r="D24" t="str">
            <v>ИП Бирюкова Оксана Анатольевна</v>
          </cell>
          <cell r="E24" t="str">
            <v>Майминский р-он</v>
          </cell>
          <cell r="F24" t="str">
            <v>с. Майма</v>
          </cell>
          <cell r="G24" t="str">
            <v>649110, Республика Алтай, Майминский р-он, с. Майма, ул. Зональная, д.47</v>
          </cell>
          <cell r="H24" t="str">
            <v>222510711236</v>
          </cell>
          <cell r="I24" t="str">
            <v>Микро-финансовая поддержка</v>
          </cell>
          <cell r="J24" t="str">
            <v>микрозайм</v>
          </cell>
          <cell r="K24">
            <v>1400000</v>
          </cell>
          <cell r="L24" t="str">
            <v>18 месяцев</v>
          </cell>
          <cell r="M24" t="str">
            <v>микропредприятие</v>
          </cell>
          <cell r="N24" t="str">
            <v>нет</v>
          </cell>
        </row>
        <row r="25">
          <cell r="B25" t="str">
            <v>Договор займа №29/1 от 19.07.2019г.</v>
          </cell>
          <cell r="D25" t="str">
            <v>ИП Семенова Ирина Борисовна</v>
          </cell>
          <cell r="E25" t="str">
            <v>Майминский р-он</v>
          </cell>
          <cell r="F25" t="str">
            <v>с. Майма</v>
          </cell>
          <cell r="G25" t="str">
            <v>649110, Республика Алтай, Майминский р-он, с.К-Озек, ул. Береговая, д.9Б</v>
          </cell>
          <cell r="H25" t="str">
            <v>040600699354</v>
          </cell>
          <cell r="I25" t="str">
            <v>Микро-финансовая поддержка</v>
          </cell>
          <cell r="J25" t="str">
            <v>микрозайм</v>
          </cell>
          <cell r="K25">
            <v>1130000</v>
          </cell>
          <cell r="L25" t="str">
            <v>18 месяцев</v>
          </cell>
          <cell r="M25" t="str">
            <v>микропредприятие</v>
          </cell>
          <cell r="N25" t="str">
            <v>нет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56"/>
  <sheetViews>
    <sheetView tabSelected="1" zoomScale="80" zoomScaleNormal="80" workbookViewId="0">
      <pane xSplit="13" ySplit="9" topLeftCell="N359" activePane="bottomRight" state="frozen"/>
      <selection pane="topRight" activeCell="N1" sqref="N1"/>
      <selection pane="bottomLeft" activeCell="A10" sqref="A10"/>
      <selection pane="bottomRight" activeCell="V361" sqref="V361"/>
    </sheetView>
  </sheetViews>
  <sheetFormatPr defaultColWidth="8.85546875" defaultRowHeight="15" x14ac:dyDescent="0.25"/>
  <cols>
    <col min="1" max="1" width="14.140625" style="13" customWidth="1"/>
    <col min="2" max="2" width="20.7109375" style="13" customWidth="1"/>
    <col min="3" max="3" width="23" style="13" customWidth="1"/>
    <col min="4" max="5" width="21.5703125" style="32" customWidth="1"/>
    <col min="6" max="6" width="16.42578125" style="13" customWidth="1"/>
    <col min="7" max="7" width="25.140625" style="1" customWidth="1"/>
    <col min="8" max="8" width="13.85546875" style="13" customWidth="1"/>
    <col min="9" max="9" width="14.42578125" style="13" customWidth="1"/>
    <col min="10" max="10" width="16.140625" style="2" customWidth="1"/>
    <col min="11" max="12" width="11.7109375" style="13" customWidth="1"/>
    <col min="13" max="13" width="20.7109375" style="13" customWidth="1"/>
    <col min="14" max="14" width="80.28515625" style="3" customWidth="1"/>
    <col min="15" max="15" width="0.5703125" style="3" customWidth="1"/>
    <col min="16" max="21" width="8.85546875" style="3" hidden="1" customWidth="1"/>
    <col min="22" max="22" width="17.28515625" style="3" customWidth="1"/>
    <col min="23" max="16384" width="8.85546875" style="3"/>
  </cols>
  <sheetData>
    <row r="1" spans="1:21" x14ac:dyDescent="0.25">
      <c r="A1" s="151"/>
      <c r="B1" s="151"/>
      <c r="C1" s="151"/>
      <c r="K1" s="151" t="s">
        <v>2787</v>
      </c>
      <c r="L1" s="151"/>
      <c r="M1" s="151"/>
    </row>
    <row r="2" spans="1:21" ht="0.75" customHeight="1" thickBot="1" x14ac:dyDescent="0.3">
      <c r="A2" s="151"/>
      <c r="B2" s="151"/>
      <c r="C2" s="151"/>
      <c r="K2" s="151"/>
      <c r="L2" s="151"/>
      <c r="M2" s="151"/>
    </row>
    <row r="3" spans="1:21" hidden="1" x14ac:dyDescent="0.25">
      <c r="A3" s="151"/>
      <c r="B3" s="151"/>
      <c r="C3" s="151"/>
      <c r="K3" s="151"/>
      <c r="L3" s="151"/>
      <c r="M3" s="151"/>
    </row>
    <row r="4" spans="1:21" ht="5.25" hidden="1" customHeight="1" x14ac:dyDescent="0.25">
      <c r="A4" s="151"/>
      <c r="B4" s="151"/>
      <c r="C4" s="151"/>
      <c r="K4" s="151"/>
      <c r="L4" s="151"/>
      <c r="M4" s="151"/>
    </row>
    <row r="5" spans="1:21" ht="38.25" hidden="1" customHeight="1" x14ac:dyDescent="0.25">
      <c r="A5" s="151"/>
      <c r="B5" s="151"/>
      <c r="C5" s="151"/>
      <c r="K5" s="151"/>
      <c r="L5" s="151"/>
      <c r="M5" s="151"/>
    </row>
    <row r="6" spans="1:21" hidden="1" x14ac:dyDescent="0.25"/>
    <row r="7" spans="1:21" ht="35.25" hidden="1" customHeight="1" thickBot="1" x14ac:dyDescent="0.3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/>
      <c r="M7" s="153"/>
    </row>
    <row r="8" spans="1:21" ht="36.75" customHeight="1" thickBot="1" x14ac:dyDescent="0.35">
      <c r="A8" s="154" t="s">
        <v>3071</v>
      </c>
      <c r="B8" s="155"/>
      <c r="C8" s="155"/>
      <c r="D8" s="156" t="s">
        <v>2791</v>
      </c>
      <c r="E8" s="156"/>
      <c r="F8" s="156"/>
      <c r="G8" s="156"/>
      <c r="H8" s="156"/>
      <c r="I8" s="156"/>
      <c r="J8" s="156"/>
      <c r="K8" s="156"/>
      <c r="L8" s="156"/>
      <c r="M8" s="82"/>
      <c r="N8" s="82" t="s">
        <v>3052</v>
      </c>
    </row>
    <row r="9" spans="1:21" ht="115.5" thickBot="1" x14ac:dyDescent="0.3">
      <c r="A9" s="40" t="s">
        <v>2789</v>
      </c>
      <c r="B9" s="40" t="s">
        <v>0</v>
      </c>
      <c r="C9" s="14" t="s">
        <v>1</v>
      </c>
      <c r="D9" s="33" t="s">
        <v>201</v>
      </c>
      <c r="E9" s="33" t="s">
        <v>202</v>
      </c>
      <c r="F9" s="14" t="s">
        <v>3</v>
      </c>
      <c r="G9" s="9" t="s">
        <v>2</v>
      </c>
      <c r="H9" s="14" t="s">
        <v>4</v>
      </c>
      <c r="I9" s="14" t="s">
        <v>5</v>
      </c>
      <c r="J9" s="10" t="s">
        <v>6</v>
      </c>
      <c r="K9" s="14" t="s">
        <v>7</v>
      </c>
      <c r="L9" s="34" t="s">
        <v>10</v>
      </c>
      <c r="M9" s="39" t="s">
        <v>8</v>
      </c>
      <c r="N9" s="83" t="s">
        <v>2790</v>
      </c>
    </row>
    <row r="10" spans="1:21" ht="15" customHeight="1" x14ac:dyDescent="0.25">
      <c r="A10" s="4" t="s">
        <v>2788</v>
      </c>
      <c r="B10" s="4">
        <v>4</v>
      </c>
      <c r="C10" s="4">
        <v>5</v>
      </c>
      <c r="D10" s="4">
        <v>6</v>
      </c>
      <c r="E10" s="4">
        <v>7</v>
      </c>
      <c r="F10" s="4">
        <v>8</v>
      </c>
      <c r="G10" s="5" t="s">
        <v>203</v>
      </c>
      <c r="H10" s="4">
        <v>10</v>
      </c>
      <c r="I10" s="4">
        <v>11</v>
      </c>
      <c r="J10" s="6">
        <v>12</v>
      </c>
      <c r="K10" s="4">
        <v>13</v>
      </c>
      <c r="L10" s="7">
        <v>14</v>
      </c>
      <c r="M10" s="8">
        <v>15</v>
      </c>
      <c r="N10" s="8"/>
    </row>
    <row r="11" spans="1:21" ht="37.9" customHeight="1" x14ac:dyDescent="0.25">
      <c r="A11" s="138" t="str">
        <f>$N$12</f>
        <v>ГБУ РА "Центр развития туризма и предпринимательства Республики Алтай"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21" s="38" customFormat="1" ht="60" x14ac:dyDescent="0.25">
      <c r="A12" s="74">
        <v>1</v>
      </c>
      <c r="B12" s="21">
        <v>43488</v>
      </c>
      <c r="C12" s="74" t="s">
        <v>13</v>
      </c>
      <c r="D12" s="74" t="s">
        <v>215</v>
      </c>
      <c r="E12" s="41" t="s">
        <v>223</v>
      </c>
      <c r="F12" s="74" t="s">
        <v>14</v>
      </c>
      <c r="G12" s="122" t="s">
        <v>132</v>
      </c>
      <c r="H12" s="22" t="s">
        <v>15</v>
      </c>
      <c r="I12" s="23" t="s">
        <v>39</v>
      </c>
      <c r="J12" s="30"/>
      <c r="K12" s="30"/>
      <c r="L12" s="30" t="s">
        <v>11</v>
      </c>
      <c r="M12" s="74" t="s">
        <v>9</v>
      </c>
      <c r="N12" s="37" t="s">
        <v>12</v>
      </c>
      <c r="O12" s="123"/>
      <c r="P12" s="123"/>
      <c r="Q12" s="123"/>
      <c r="R12" s="123"/>
      <c r="S12" s="123"/>
      <c r="T12" s="123"/>
      <c r="U12" s="123"/>
    </row>
    <row r="13" spans="1:21" s="38" customFormat="1" ht="45" x14ac:dyDescent="0.25">
      <c r="A13" s="74">
        <v>2</v>
      </c>
      <c r="B13" s="21">
        <v>43488</v>
      </c>
      <c r="C13" s="74" t="s">
        <v>16</v>
      </c>
      <c r="D13" s="74" t="s">
        <v>204</v>
      </c>
      <c r="E13" s="74" t="s">
        <v>204</v>
      </c>
      <c r="F13" s="74" t="s">
        <v>17</v>
      </c>
      <c r="G13" s="11" t="s">
        <v>18</v>
      </c>
      <c r="H13" s="74" t="s">
        <v>15</v>
      </c>
      <c r="I13" s="74" t="s">
        <v>38</v>
      </c>
      <c r="J13" s="12"/>
      <c r="K13" s="74"/>
      <c r="L13" s="74" t="s">
        <v>11</v>
      </c>
      <c r="M13" s="74" t="s">
        <v>9</v>
      </c>
      <c r="N13" s="37" t="s">
        <v>12</v>
      </c>
      <c r="O13" s="123"/>
      <c r="P13" s="123"/>
      <c r="Q13" s="123"/>
      <c r="R13" s="123"/>
      <c r="S13" s="123"/>
      <c r="T13" s="123"/>
      <c r="U13" s="123"/>
    </row>
    <row r="14" spans="1:21" s="38" customFormat="1" ht="45" x14ac:dyDescent="0.25">
      <c r="A14" s="74">
        <v>3</v>
      </c>
      <c r="B14" s="21">
        <v>43488</v>
      </c>
      <c r="C14" s="74" t="s">
        <v>19</v>
      </c>
      <c r="D14" s="74" t="s">
        <v>204</v>
      </c>
      <c r="E14" s="74" t="s">
        <v>204</v>
      </c>
      <c r="F14" s="74" t="s">
        <v>17</v>
      </c>
      <c r="G14" s="11" t="s">
        <v>20</v>
      </c>
      <c r="H14" s="74" t="s">
        <v>15</v>
      </c>
      <c r="I14" s="74" t="s">
        <v>37</v>
      </c>
      <c r="J14" s="12"/>
      <c r="K14" s="74"/>
      <c r="L14" s="74" t="s">
        <v>11</v>
      </c>
      <c r="M14" s="74" t="s">
        <v>9</v>
      </c>
      <c r="N14" s="37" t="s">
        <v>12</v>
      </c>
      <c r="O14" s="123"/>
      <c r="P14" s="123"/>
      <c r="Q14" s="123"/>
      <c r="R14" s="123"/>
      <c r="S14" s="123"/>
      <c r="T14" s="123"/>
      <c r="U14" s="123"/>
    </row>
    <row r="15" spans="1:21" s="38" customFormat="1" ht="39" x14ac:dyDescent="0.25">
      <c r="A15" s="74">
        <v>4</v>
      </c>
      <c r="B15" s="21">
        <v>43495</v>
      </c>
      <c r="C15" s="74" t="s">
        <v>21</v>
      </c>
      <c r="D15" s="74" t="s">
        <v>204</v>
      </c>
      <c r="E15" s="74" t="s">
        <v>204</v>
      </c>
      <c r="F15" s="15" t="s">
        <v>22</v>
      </c>
      <c r="G15" s="122" t="s">
        <v>131</v>
      </c>
      <c r="H15" s="74" t="s">
        <v>15</v>
      </c>
      <c r="I15" s="74" t="s">
        <v>27</v>
      </c>
      <c r="J15" s="12"/>
      <c r="K15" s="74"/>
      <c r="L15" s="74" t="s">
        <v>11</v>
      </c>
      <c r="M15" s="74" t="s">
        <v>9</v>
      </c>
      <c r="N15" s="37" t="s">
        <v>12</v>
      </c>
      <c r="O15" s="123"/>
      <c r="P15" s="123"/>
      <c r="Q15" s="123"/>
      <c r="R15" s="123"/>
      <c r="S15" s="123"/>
      <c r="T15" s="123"/>
      <c r="U15" s="123"/>
    </row>
    <row r="16" spans="1:21" s="38" customFormat="1" ht="39" x14ac:dyDescent="0.25">
      <c r="A16" s="74">
        <v>5</v>
      </c>
      <c r="B16" s="21">
        <v>43495</v>
      </c>
      <c r="C16" s="74" t="s">
        <v>23</v>
      </c>
      <c r="D16" s="74" t="s">
        <v>204</v>
      </c>
      <c r="E16" s="74" t="s">
        <v>204</v>
      </c>
      <c r="F16" s="15" t="s">
        <v>22</v>
      </c>
      <c r="G16" s="100" t="s">
        <v>130</v>
      </c>
      <c r="H16" s="74" t="s">
        <v>15</v>
      </c>
      <c r="I16" s="74" t="s">
        <v>27</v>
      </c>
      <c r="J16" s="12"/>
      <c r="K16" s="74"/>
      <c r="L16" s="74" t="s">
        <v>11</v>
      </c>
      <c r="M16" s="74" t="s">
        <v>9</v>
      </c>
      <c r="N16" s="37" t="s">
        <v>12</v>
      </c>
      <c r="O16" s="123"/>
      <c r="P16" s="123"/>
      <c r="Q16" s="123"/>
      <c r="R16" s="123"/>
      <c r="S16" s="123"/>
      <c r="T16" s="123"/>
      <c r="U16" s="123"/>
    </row>
    <row r="17" spans="1:21" s="38" customFormat="1" ht="60" x14ac:dyDescent="0.25">
      <c r="A17" s="74">
        <v>6</v>
      </c>
      <c r="B17" s="21">
        <v>43495</v>
      </c>
      <c r="C17" s="74" t="s">
        <v>24</v>
      </c>
      <c r="D17" s="74" t="s">
        <v>206</v>
      </c>
      <c r="E17" s="41" t="s">
        <v>224</v>
      </c>
      <c r="F17" s="74" t="s">
        <v>25</v>
      </c>
      <c r="G17" s="100" t="s">
        <v>129</v>
      </c>
      <c r="H17" s="74" t="s">
        <v>15</v>
      </c>
      <c r="I17" s="74" t="s">
        <v>27</v>
      </c>
      <c r="J17" s="12"/>
      <c r="K17" s="74"/>
      <c r="L17" s="74" t="s">
        <v>11</v>
      </c>
      <c r="M17" s="74" t="s">
        <v>9</v>
      </c>
      <c r="N17" s="37" t="s">
        <v>12</v>
      </c>
      <c r="O17" s="123"/>
      <c r="P17" s="123"/>
      <c r="Q17" s="123"/>
      <c r="R17" s="123"/>
      <c r="S17" s="123"/>
      <c r="T17" s="123"/>
      <c r="U17" s="123"/>
    </row>
    <row r="18" spans="1:21" s="38" customFormat="1" ht="45" x14ac:dyDescent="0.25">
      <c r="A18" s="74">
        <v>7</v>
      </c>
      <c r="B18" s="21">
        <v>43495</v>
      </c>
      <c r="C18" s="74" t="s">
        <v>26</v>
      </c>
      <c r="D18" s="74" t="s">
        <v>204</v>
      </c>
      <c r="E18" s="74" t="s">
        <v>204</v>
      </c>
      <c r="F18" s="74" t="s">
        <v>17</v>
      </c>
      <c r="G18" s="100" t="s">
        <v>128</v>
      </c>
      <c r="H18" s="74" t="s">
        <v>15</v>
      </c>
      <c r="I18" s="74" t="s">
        <v>27</v>
      </c>
      <c r="J18" s="12"/>
      <c r="K18" s="74"/>
      <c r="L18" s="74" t="s">
        <v>11</v>
      </c>
      <c r="M18" s="74" t="s">
        <v>9</v>
      </c>
      <c r="N18" s="37" t="s">
        <v>12</v>
      </c>
      <c r="O18" s="123"/>
      <c r="P18" s="123"/>
      <c r="Q18" s="123"/>
      <c r="R18" s="123"/>
      <c r="S18" s="123"/>
      <c r="T18" s="123"/>
      <c r="U18" s="123"/>
    </row>
    <row r="19" spans="1:21" s="38" customFormat="1" ht="45" x14ac:dyDescent="0.25">
      <c r="A19" s="74">
        <v>8</v>
      </c>
      <c r="B19" s="21">
        <v>43495</v>
      </c>
      <c r="C19" s="74" t="s">
        <v>28</v>
      </c>
      <c r="D19" s="74" t="s">
        <v>204</v>
      </c>
      <c r="E19" s="74" t="s">
        <v>204</v>
      </c>
      <c r="F19" s="74" t="s">
        <v>17</v>
      </c>
      <c r="G19" s="100" t="s">
        <v>127</v>
      </c>
      <c r="H19" s="74" t="s">
        <v>15</v>
      </c>
      <c r="I19" s="74" t="s">
        <v>27</v>
      </c>
      <c r="J19" s="12"/>
      <c r="K19" s="74"/>
      <c r="L19" s="74" t="s">
        <v>11</v>
      </c>
      <c r="M19" s="74" t="s">
        <v>9</v>
      </c>
      <c r="N19" s="37" t="s">
        <v>12</v>
      </c>
      <c r="O19" s="123"/>
      <c r="P19" s="123"/>
      <c r="Q19" s="123"/>
      <c r="R19" s="123"/>
      <c r="S19" s="123"/>
      <c r="T19" s="123"/>
      <c r="U19" s="123"/>
    </row>
    <row r="20" spans="1:21" s="38" customFormat="1" ht="45" x14ac:dyDescent="0.25">
      <c r="A20" s="74">
        <v>9</v>
      </c>
      <c r="B20" s="21">
        <v>43495</v>
      </c>
      <c r="C20" s="74" t="s">
        <v>29</v>
      </c>
      <c r="D20" s="74" t="s">
        <v>221</v>
      </c>
      <c r="E20" s="41" t="s">
        <v>225</v>
      </c>
      <c r="F20" s="74" t="s">
        <v>30</v>
      </c>
      <c r="G20" s="100">
        <v>40900300041</v>
      </c>
      <c r="H20" s="74" t="s">
        <v>15</v>
      </c>
      <c r="I20" s="74" t="s">
        <v>27</v>
      </c>
      <c r="J20" s="12"/>
      <c r="K20" s="74"/>
      <c r="L20" s="74" t="s">
        <v>11</v>
      </c>
      <c r="M20" s="74" t="s">
        <v>9</v>
      </c>
      <c r="N20" s="37" t="s">
        <v>12</v>
      </c>
      <c r="O20" s="123"/>
      <c r="P20" s="123"/>
      <c r="Q20" s="123"/>
      <c r="R20" s="123"/>
      <c r="S20" s="123"/>
      <c r="T20" s="123"/>
      <c r="U20" s="123"/>
    </row>
    <row r="21" spans="1:21" s="38" customFormat="1" ht="45" x14ac:dyDescent="0.25">
      <c r="A21" s="74">
        <v>10</v>
      </c>
      <c r="B21" s="21">
        <v>43495</v>
      </c>
      <c r="C21" s="74" t="s">
        <v>31</v>
      </c>
      <c r="D21" s="74" t="s">
        <v>204</v>
      </c>
      <c r="E21" s="74" t="s">
        <v>204</v>
      </c>
      <c r="F21" s="74" t="s">
        <v>17</v>
      </c>
      <c r="G21" s="100" t="s">
        <v>126</v>
      </c>
      <c r="H21" s="74" t="s">
        <v>15</v>
      </c>
      <c r="I21" s="74" t="s">
        <v>27</v>
      </c>
      <c r="J21" s="12"/>
      <c r="K21" s="74"/>
      <c r="L21" s="74" t="s">
        <v>11</v>
      </c>
      <c r="M21" s="74" t="s">
        <v>9</v>
      </c>
      <c r="N21" s="37" t="s">
        <v>12</v>
      </c>
      <c r="O21" s="123"/>
      <c r="P21" s="123"/>
      <c r="Q21" s="123"/>
      <c r="R21" s="123"/>
      <c r="S21" s="123"/>
      <c r="T21" s="123"/>
      <c r="U21" s="123"/>
    </row>
    <row r="22" spans="1:21" s="38" customFormat="1" ht="60" x14ac:dyDescent="0.25">
      <c r="A22" s="74">
        <v>11</v>
      </c>
      <c r="B22" s="21">
        <v>43496</v>
      </c>
      <c r="C22" s="74" t="s">
        <v>32</v>
      </c>
      <c r="D22" s="74" t="s">
        <v>206</v>
      </c>
      <c r="E22" s="41" t="s">
        <v>226</v>
      </c>
      <c r="F22" s="74" t="s">
        <v>25</v>
      </c>
      <c r="G22" s="101" t="s">
        <v>33</v>
      </c>
      <c r="H22" s="74" t="s">
        <v>15</v>
      </c>
      <c r="I22" s="74" t="s">
        <v>36</v>
      </c>
      <c r="J22" s="12"/>
      <c r="K22" s="74"/>
      <c r="L22" s="74" t="s">
        <v>11</v>
      </c>
      <c r="M22" s="74" t="s">
        <v>9</v>
      </c>
      <c r="N22" s="37" t="s">
        <v>12</v>
      </c>
      <c r="O22" s="123"/>
      <c r="P22" s="123"/>
      <c r="Q22" s="123"/>
      <c r="R22" s="123"/>
      <c r="S22" s="123"/>
      <c r="T22" s="123"/>
      <c r="U22" s="123"/>
    </row>
    <row r="23" spans="1:21" s="38" customFormat="1" ht="45" x14ac:dyDescent="0.25">
      <c r="A23" s="74">
        <v>12</v>
      </c>
      <c r="B23" s="21">
        <v>43496</v>
      </c>
      <c r="C23" s="74" t="s">
        <v>34</v>
      </c>
      <c r="D23" s="74" t="s">
        <v>204</v>
      </c>
      <c r="E23" s="74" t="s">
        <v>204</v>
      </c>
      <c r="F23" s="74" t="s">
        <v>17</v>
      </c>
      <c r="G23" s="100" t="s">
        <v>125</v>
      </c>
      <c r="H23" s="74" t="s">
        <v>15</v>
      </c>
      <c r="I23" s="74" t="s">
        <v>35</v>
      </c>
      <c r="J23" s="12"/>
      <c r="K23" s="74"/>
      <c r="L23" s="74" t="s">
        <v>11</v>
      </c>
      <c r="M23" s="74" t="s">
        <v>9</v>
      </c>
      <c r="N23" s="37" t="s">
        <v>12</v>
      </c>
      <c r="O23" s="123"/>
      <c r="P23" s="123"/>
      <c r="Q23" s="123"/>
      <c r="R23" s="123"/>
      <c r="S23" s="123"/>
      <c r="T23" s="123"/>
      <c r="U23" s="123"/>
    </row>
    <row r="24" spans="1:21" ht="45" x14ac:dyDescent="0.25">
      <c r="A24" s="74">
        <v>13</v>
      </c>
      <c r="B24" s="21">
        <v>43497</v>
      </c>
      <c r="C24" s="74" t="s">
        <v>40</v>
      </c>
      <c r="D24" s="74" t="s">
        <v>204</v>
      </c>
      <c r="E24" s="74" t="s">
        <v>204</v>
      </c>
      <c r="F24" s="74" t="s">
        <v>17</v>
      </c>
      <c r="G24" s="100" t="s">
        <v>96</v>
      </c>
      <c r="H24" s="22" t="s">
        <v>15</v>
      </c>
      <c r="I24" s="23" t="s">
        <v>133</v>
      </c>
      <c r="J24" s="30"/>
      <c r="K24" s="30"/>
      <c r="L24" s="30" t="s">
        <v>11</v>
      </c>
      <c r="M24" s="74" t="s">
        <v>9</v>
      </c>
      <c r="N24" s="37" t="s">
        <v>12</v>
      </c>
      <c r="O24" s="37"/>
      <c r="P24" s="37"/>
      <c r="Q24" s="37"/>
      <c r="R24" s="37"/>
      <c r="S24" s="37"/>
      <c r="T24" s="37"/>
      <c r="U24" s="37"/>
    </row>
    <row r="25" spans="1:21" ht="53.25" customHeight="1" x14ac:dyDescent="0.25">
      <c r="A25" s="74">
        <v>14</v>
      </c>
      <c r="B25" s="21">
        <v>43497</v>
      </c>
      <c r="C25" s="74" t="s">
        <v>41</v>
      </c>
      <c r="D25" s="74" t="s">
        <v>204</v>
      </c>
      <c r="E25" s="74" t="s">
        <v>204</v>
      </c>
      <c r="F25" s="74" t="s">
        <v>17</v>
      </c>
      <c r="G25" s="100" t="s">
        <v>97</v>
      </c>
      <c r="H25" s="74" t="s">
        <v>15</v>
      </c>
      <c r="I25" s="74" t="s">
        <v>133</v>
      </c>
      <c r="J25" s="12"/>
      <c r="K25" s="74"/>
      <c r="L25" s="74" t="s">
        <v>11</v>
      </c>
      <c r="M25" s="74" t="s">
        <v>9</v>
      </c>
      <c r="N25" s="37" t="s">
        <v>12</v>
      </c>
      <c r="O25" s="37"/>
      <c r="P25" s="37"/>
      <c r="Q25" s="37"/>
      <c r="R25" s="37"/>
      <c r="S25" s="37"/>
      <c r="T25" s="37"/>
      <c r="U25" s="37"/>
    </row>
    <row r="26" spans="1:21" ht="45" x14ac:dyDescent="0.25">
      <c r="A26" s="74">
        <v>15</v>
      </c>
      <c r="B26" s="21">
        <v>43503</v>
      </c>
      <c r="C26" s="74" t="s">
        <v>42</v>
      </c>
      <c r="D26" s="74" t="s">
        <v>204</v>
      </c>
      <c r="E26" s="74" t="s">
        <v>204</v>
      </c>
      <c r="F26" s="74" t="s">
        <v>17</v>
      </c>
      <c r="G26" s="102" t="s">
        <v>98</v>
      </c>
      <c r="H26" s="74" t="s">
        <v>15</v>
      </c>
      <c r="I26" s="74" t="s">
        <v>134</v>
      </c>
      <c r="J26" s="12"/>
      <c r="K26" s="74"/>
      <c r="L26" s="74" t="s">
        <v>11</v>
      </c>
      <c r="M26" s="74" t="s">
        <v>9</v>
      </c>
      <c r="N26" s="37" t="s">
        <v>12</v>
      </c>
      <c r="O26" s="37"/>
      <c r="P26" s="37"/>
      <c r="Q26" s="37"/>
      <c r="R26" s="37"/>
      <c r="S26" s="37"/>
      <c r="T26" s="37"/>
      <c r="U26" s="37"/>
    </row>
    <row r="27" spans="1:21" ht="39.75" customHeight="1" x14ac:dyDescent="0.25">
      <c r="A27" s="74">
        <v>16</v>
      </c>
      <c r="B27" s="21">
        <v>43503</v>
      </c>
      <c r="C27" s="74" t="s">
        <v>43</v>
      </c>
      <c r="D27" s="74" t="s">
        <v>204</v>
      </c>
      <c r="E27" s="74" t="s">
        <v>204</v>
      </c>
      <c r="F27" s="15" t="s">
        <v>17</v>
      </c>
      <c r="G27" s="100" t="s">
        <v>99</v>
      </c>
      <c r="H27" s="74" t="s">
        <v>15</v>
      </c>
      <c r="I27" s="74" t="s">
        <v>133</v>
      </c>
      <c r="J27" s="12"/>
      <c r="K27" s="74"/>
      <c r="L27" s="74" t="s">
        <v>11</v>
      </c>
      <c r="M27" s="74" t="s">
        <v>9</v>
      </c>
      <c r="N27" s="37" t="s">
        <v>12</v>
      </c>
      <c r="O27" s="37"/>
      <c r="P27" s="37"/>
      <c r="Q27" s="37"/>
      <c r="R27" s="37"/>
      <c r="S27" s="37"/>
      <c r="T27" s="37"/>
      <c r="U27" s="37"/>
    </row>
    <row r="28" spans="1:21" ht="30" x14ac:dyDescent="0.25">
      <c r="A28" s="74">
        <v>17</v>
      </c>
      <c r="B28" s="21">
        <v>43503</v>
      </c>
      <c r="C28" s="74" t="s">
        <v>44</v>
      </c>
      <c r="D28" s="74" t="s">
        <v>204</v>
      </c>
      <c r="E28" s="74" t="s">
        <v>204</v>
      </c>
      <c r="F28" s="15" t="s">
        <v>17</v>
      </c>
      <c r="G28" s="100" t="s">
        <v>100</v>
      </c>
      <c r="H28" s="74" t="s">
        <v>15</v>
      </c>
      <c r="I28" s="74" t="s">
        <v>135</v>
      </c>
      <c r="J28" s="12"/>
      <c r="K28" s="74"/>
      <c r="L28" s="74" t="s">
        <v>11</v>
      </c>
      <c r="M28" s="74" t="s">
        <v>9</v>
      </c>
      <c r="N28" s="37" t="s">
        <v>12</v>
      </c>
      <c r="O28" s="37"/>
      <c r="P28" s="37"/>
      <c r="Q28" s="37"/>
      <c r="R28" s="37"/>
      <c r="S28" s="37"/>
      <c r="T28" s="37"/>
      <c r="U28" s="37"/>
    </row>
    <row r="29" spans="1:21" ht="52.5" customHeight="1" x14ac:dyDescent="0.25">
      <c r="A29" s="74">
        <v>18</v>
      </c>
      <c r="B29" s="21">
        <v>43504</v>
      </c>
      <c r="C29" s="74" t="s">
        <v>45</v>
      </c>
      <c r="D29" s="74" t="s">
        <v>206</v>
      </c>
      <c r="E29" s="74" t="s">
        <v>226</v>
      </c>
      <c r="F29" s="74" t="s">
        <v>46</v>
      </c>
      <c r="G29" s="100" t="s">
        <v>101</v>
      </c>
      <c r="H29" s="74" t="s">
        <v>15</v>
      </c>
      <c r="I29" s="74" t="s">
        <v>133</v>
      </c>
      <c r="J29" s="12"/>
      <c r="K29" s="74"/>
      <c r="L29" s="74" t="s">
        <v>11</v>
      </c>
      <c r="M29" s="74" t="s">
        <v>9</v>
      </c>
      <c r="N29" s="37" t="s">
        <v>12</v>
      </c>
      <c r="O29" s="37"/>
      <c r="P29" s="37"/>
      <c r="Q29" s="37"/>
      <c r="R29" s="37"/>
      <c r="S29" s="37"/>
      <c r="T29" s="37"/>
      <c r="U29" s="37"/>
    </row>
    <row r="30" spans="1:21" ht="45" x14ac:dyDescent="0.25">
      <c r="A30" s="74">
        <v>19</v>
      </c>
      <c r="B30" s="21">
        <v>43504</v>
      </c>
      <c r="C30" s="74" t="s">
        <v>47</v>
      </c>
      <c r="D30" s="74" t="s">
        <v>204</v>
      </c>
      <c r="E30" s="74" t="s">
        <v>204</v>
      </c>
      <c r="F30" s="74" t="s">
        <v>17</v>
      </c>
      <c r="G30" s="100" t="s">
        <v>102</v>
      </c>
      <c r="H30" s="74" t="s">
        <v>15</v>
      </c>
      <c r="I30" s="74" t="s">
        <v>136</v>
      </c>
      <c r="J30" s="12"/>
      <c r="K30" s="74"/>
      <c r="L30" s="74" t="s">
        <v>11</v>
      </c>
      <c r="M30" s="74" t="s">
        <v>9</v>
      </c>
      <c r="N30" s="37" t="s">
        <v>12</v>
      </c>
      <c r="O30" s="37"/>
      <c r="P30" s="37"/>
      <c r="Q30" s="37"/>
      <c r="R30" s="37"/>
      <c r="S30" s="37"/>
      <c r="T30" s="37"/>
      <c r="U30" s="37"/>
    </row>
    <row r="31" spans="1:21" ht="47.25" customHeight="1" x14ac:dyDescent="0.25">
      <c r="A31" s="74">
        <v>20</v>
      </c>
      <c r="B31" s="21">
        <v>43504</v>
      </c>
      <c r="C31" s="74" t="s">
        <v>48</v>
      </c>
      <c r="D31" s="74" t="s">
        <v>206</v>
      </c>
      <c r="E31" s="74" t="s">
        <v>205</v>
      </c>
      <c r="F31" s="74" t="s">
        <v>46</v>
      </c>
      <c r="G31" s="100" t="s">
        <v>103</v>
      </c>
      <c r="H31" s="74" t="s">
        <v>15</v>
      </c>
      <c r="I31" s="74" t="s">
        <v>137</v>
      </c>
      <c r="J31" s="12"/>
      <c r="K31" s="74"/>
      <c r="L31" s="74" t="s">
        <v>11</v>
      </c>
      <c r="M31" s="74" t="s">
        <v>9</v>
      </c>
      <c r="N31" s="37" t="s">
        <v>12</v>
      </c>
      <c r="O31" s="37"/>
      <c r="P31" s="37"/>
      <c r="Q31" s="37"/>
      <c r="R31" s="37"/>
      <c r="S31" s="37"/>
      <c r="T31" s="37"/>
      <c r="U31" s="37"/>
    </row>
    <row r="32" spans="1:21" ht="50.25" customHeight="1" x14ac:dyDescent="0.25">
      <c r="A32" s="74">
        <v>21</v>
      </c>
      <c r="B32" s="21">
        <v>43504</v>
      </c>
      <c r="C32" s="74" t="s">
        <v>49</v>
      </c>
      <c r="D32" s="74" t="s">
        <v>204</v>
      </c>
      <c r="E32" s="74" t="s">
        <v>204</v>
      </c>
      <c r="F32" s="74" t="s">
        <v>17</v>
      </c>
      <c r="G32" s="100" t="s">
        <v>104</v>
      </c>
      <c r="H32" s="74" t="s">
        <v>15</v>
      </c>
      <c r="I32" s="74" t="s">
        <v>133</v>
      </c>
      <c r="J32" s="12"/>
      <c r="K32" s="74"/>
      <c r="L32" s="74" t="s">
        <v>11</v>
      </c>
      <c r="M32" s="74" t="s">
        <v>9</v>
      </c>
      <c r="N32" s="37" t="s">
        <v>12</v>
      </c>
      <c r="O32" s="37"/>
      <c r="P32" s="37"/>
      <c r="Q32" s="37"/>
      <c r="R32" s="37"/>
      <c r="S32" s="37"/>
      <c r="T32" s="37"/>
      <c r="U32" s="37"/>
    </row>
    <row r="33" spans="1:21" ht="45" x14ac:dyDescent="0.25">
      <c r="A33" s="74">
        <v>22</v>
      </c>
      <c r="B33" s="21">
        <v>43507</v>
      </c>
      <c r="C33" s="74" t="s">
        <v>50</v>
      </c>
      <c r="D33" s="74" t="s">
        <v>204</v>
      </c>
      <c r="E33" s="74" t="s">
        <v>204</v>
      </c>
      <c r="F33" s="74" t="s">
        <v>17</v>
      </c>
      <c r="G33" s="100" t="s">
        <v>105</v>
      </c>
      <c r="H33" s="74" t="s">
        <v>15</v>
      </c>
      <c r="I33" s="74" t="s">
        <v>134</v>
      </c>
      <c r="J33" s="12"/>
      <c r="K33" s="74"/>
      <c r="L33" s="74" t="s">
        <v>11</v>
      </c>
      <c r="M33" s="74" t="s">
        <v>9</v>
      </c>
      <c r="N33" s="37" t="s">
        <v>12</v>
      </c>
      <c r="O33" s="37"/>
      <c r="P33" s="37"/>
      <c r="Q33" s="37"/>
      <c r="R33" s="37"/>
      <c r="S33" s="37"/>
      <c r="T33" s="37"/>
      <c r="U33" s="37"/>
    </row>
    <row r="34" spans="1:21" ht="47.25" customHeight="1" x14ac:dyDescent="0.25">
      <c r="A34" s="74">
        <v>23</v>
      </c>
      <c r="B34" s="21">
        <v>43507</v>
      </c>
      <c r="C34" s="74" t="s">
        <v>51</v>
      </c>
      <c r="D34" s="74" t="s">
        <v>204</v>
      </c>
      <c r="E34" s="74" t="s">
        <v>204</v>
      </c>
      <c r="F34" s="74" t="s">
        <v>17</v>
      </c>
      <c r="G34" s="100" t="s">
        <v>106</v>
      </c>
      <c r="H34" s="74" t="s">
        <v>15</v>
      </c>
      <c r="I34" s="74" t="s">
        <v>134</v>
      </c>
      <c r="J34" s="12"/>
      <c r="K34" s="74"/>
      <c r="L34" s="74" t="s">
        <v>11</v>
      </c>
      <c r="M34" s="74" t="s">
        <v>9</v>
      </c>
      <c r="N34" s="37" t="s">
        <v>12</v>
      </c>
      <c r="O34" s="37"/>
      <c r="P34" s="37"/>
      <c r="Q34" s="37"/>
      <c r="R34" s="37"/>
      <c r="S34" s="37"/>
      <c r="T34" s="37"/>
      <c r="U34" s="37"/>
    </row>
    <row r="35" spans="1:21" ht="45.75" customHeight="1" x14ac:dyDescent="0.25">
      <c r="A35" s="74">
        <v>24</v>
      </c>
      <c r="B35" s="21">
        <v>43507</v>
      </c>
      <c r="C35" s="74" t="s">
        <v>52</v>
      </c>
      <c r="D35" s="74" t="s">
        <v>204</v>
      </c>
      <c r="E35" s="74" t="s">
        <v>204</v>
      </c>
      <c r="F35" s="74" t="s">
        <v>17</v>
      </c>
      <c r="G35" s="100" t="s">
        <v>107</v>
      </c>
      <c r="H35" s="74" t="s">
        <v>15</v>
      </c>
      <c r="I35" s="74" t="s">
        <v>134</v>
      </c>
      <c r="J35" s="12"/>
      <c r="K35" s="74"/>
      <c r="L35" s="74" t="s">
        <v>11</v>
      </c>
      <c r="M35" s="74" t="s">
        <v>9</v>
      </c>
      <c r="N35" s="37" t="s">
        <v>12</v>
      </c>
      <c r="O35" s="37"/>
      <c r="P35" s="37"/>
      <c r="Q35" s="37"/>
      <c r="R35" s="37"/>
      <c r="S35" s="37"/>
      <c r="T35" s="37"/>
      <c r="U35" s="37"/>
    </row>
    <row r="36" spans="1:21" ht="55.5" customHeight="1" x14ac:dyDescent="0.25">
      <c r="A36" s="74">
        <v>25</v>
      </c>
      <c r="B36" s="21">
        <v>43507</v>
      </c>
      <c r="C36" s="74" t="s">
        <v>53</v>
      </c>
      <c r="D36" s="74" t="s">
        <v>204</v>
      </c>
      <c r="E36" s="74" t="s">
        <v>204</v>
      </c>
      <c r="F36" s="74" t="s">
        <v>17</v>
      </c>
      <c r="G36" s="100">
        <v>2232007433</v>
      </c>
      <c r="H36" s="74" t="s">
        <v>15</v>
      </c>
      <c r="I36" s="74" t="s">
        <v>133</v>
      </c>
      <c r="J36" s="12"/>
      <c r="K36" s="74"/>
      <c r="L36" s="74" t="s">
        <v>11</v>
      </c>
      <c r="M36" s="74" t="s">
        <v>9</v>
      </c>
      <c r="N36" s="37" t="s">
        <v>12</v>
      </c>
      <c r="O36" s="37"/>
      <c r="P36" s="37"/>
      <c r="Q36" s="37"/>
      <c r="R36" s="37"/>
      <c r="S36" s="37"/>
      <c r="T36" s="37"/>
      <c r="U36" s="37"/>
    </row>
    <row r="37" spans="1:21" ht="45" x14ac:dyDescent="0.25">
      <c r="A37" s="74">
        <v>26</v>
      </c>
      <c r="B37" s="21">
        <v>43508</v>
      </c>
      <c r="C37" s="74" t="s">
        <v>54</v>
      </c>
      <c r="D37" s="74" t="s">
        <v>204</v>
      </c>
      <c r="E37" s="74" t="s">
        <v>204</v>
      </c>
      <c r="F37" s="74" t="s">
        <v>17</v>
      </c>
      <c r="G37" s="100" t="s">
        <v>108</v>
      </c>
      <c r="H37" s="74" t="s">
        <v>15</v>
      </c>
      <c r="I37" s="74" t="s">
        <v>138</v>
      </c>
      <c r="J37" s="12"/>
      <c r="K37" s="74"/>
      <c r="L37" s="74" t="s">
        <v>11</v>
      </c>
      <c r="M37" s="74" t="s">
        <v>9</v>
      </c>
      <c r="N37" s="37" t="s">
        <v>12</v>
      </c>
      <c r="O37" s="37"/>
      <c r="P37" s="37"/>
      <c r="Q37" s="37"/>
      <c r="R37" s="37"/>
      <c r="S37" s="37"/>
      <c r="T37" s="37"/>
      <c r="U37" s="37"/>
    </row>
    <row r="38" spans="1:21" ht="50.25" customHeight="1" x14ac:dyDescent="0.25">
      <c r="A38" s="74">
        <v>27</v>
      </c>
      <c r="B38" s="21">
        <v>43508</v>
      </c>
      <c r="C38" s="74" t="s">
        <v>55</v>
      </c>
      <c r="D38" s="74" t="s">
        <v>204</v>
      </c>
      <c r="E38" s="74" t="s">
        <v>204</v>
      </c>
      <c r="F38" s="74" t="s">
        <v>17</v>
      </c>
      <c r="G38" s="100" t="s">
        <v>123</v>
      </c>
      <c r="H38" s="74" t="s">
        <v>15</v>
      </c>
      <c r="I38" s="74" t="s">
        <v>133</v>
      </c>
      <c r="J38" s="12"/>
      <c r="K38" s="74"/>
      <c r="L38" s="74" t="s">
        <v>11</v>
      </c>
      <c r="M38" s="74" t="s">
        <v>9</v>
      </c>
      <c r="N38" s="37" t="s">
        <v>12</v>
      </c>
      <c r="O38" s="37"/>
      <c r="P38" s="37"/>
      <c r="Q38" s="37"/>
      <c r="R38" s="37"/>
      <c r="S38" s="37"/>
      <c r="T38" s="37"/>
      <c r="U38" s="37"/>
    </row>
    <row r="39" spans="1:21" s="16" customFormat="1" ht="50.25" customHeight="1" x14ac:dyDescent="0.25">
      <c r="A39" s="74">
        <v>28</v>
      </c>
      <c r="B39" s="18">
        <v>43508</v>
      </c>
      <c r="C39" s="17" t="s">
        <v>146</v>
      </c>
      <c r="D39" s="17" t="s">
        <v>207</v>
      </c>
      <c r="E39" s="17" t="s">
        <v>208</v>
      </c>
      <c r="F39" s="17" t="s">
        <v>152</v>
      </c>
      <c r="G39" s="103">
        <v>2204067737</v>
      </c>
      <c r="H39" s="17" t="s">
        <v>15</v>
      </c>
      <c r="I39" s="17" t="s">
        <v>147</v>
      </c>
      <c r="J39" s="19"/>
      <c r="K39" s="17"/>
      <c r="L39" s="17" t="s">
        <v>11</v>
      </c>
      <c r="M39" s="17" t="s">
        <v>9</v>
      </c>
      <c r="N39" s="37" t="s">
        <v>12</v>
      </c>
      <c r="O39" s="124"/>
      <c r="P39" s="124"/>
      <c r="Q39" s="124"/>
      <c r="R39" s="124"/>
      <c r="S39" s="124"/>
      <c r="T39" s="124"/>
      <c r="U39" s="124"/>
    </row>
    <row r="40" spans="1:21" s="16" customFormat="1" ht="50.25" customHeight="1" x14ac:dyDescent="0.25">
      <c r="A40" s="74">
        <v>29</v>
      </c>
      <c r="B40" s="18">
        <v>43510</v>
      </c>
      <c r="C40" s="17" t="s">
        <v>155</v>
      </c>
      <c r="D40" s="17" t="s">
        <v>209</v>
      </c>
      <c r="E40" s="17" t="s">
        <v>228</v>
      </c>
      <c r="F40" s="17" t="s">
        <v>154</v>
      </c>
      <c r="G40" s="125" t="s">
        <v>153</v>
      </c>
      <c r="H40" s="17" t="s">
        <v>15</v>
      </c>
      <c r="I40" s="17" t="s">
        <v>133</v>
      </c>
      <c r="J40" s="19"/>
      <c r="K40" s="17"/>
      <c r="L40" s="17" t="s">
        <v>11</v>
      </c>
      <c r="M40" s="17" t="s">
        <v>9</v>
      </c>
      <c r="N40" s="37" t="s">
        <v>12</v>
      </c>
      <c r="O40" s="124"/>
      <c r="P40" s="124"/>
      <c r="Q40" s="124"/>
      <c r="R40" s="124"/>
      <c r="S40" s="124"/>
      <c r="T40" s="124"/>
      <c r="U40" s="124"/>
    </row>
    <row r="41" spans="1:21" s="16" customFormat="1" ht="50.25" customHeight="1" x14ac:dyDescent="0.25">
      <c r="A41" s="74">
        <v>30</v>
      </c>
      <c r="B41" s="18">
        <v>43515</v>
      </c>
      <c r="C41" s="17" t="s">
        <v>148</v>
      </c>
      <c r="D41" s="74" t="s">
        <v>204</v>
      </c>
      <c r="E41" s="74" t="s">
        <v>204</v>
      </c>
      <c r="F41" s="17" t="s">
        <v>17</v>
      </c>
      <c r="G41" s="104" t="s">
        <v>156</v>
      </c>
      <c r="H41" s="17" t="s">
        <v>15</v>
      </c>
      <c r="I41" s="17" t="s">
        <v>133</v>
      </c>
      <c r="J41" s="19"/>
      <c r="K41" s="17"/>
      <c r="L41" s="17" t="s">
        <v>11</v>
      </c>
      <c r="M41" s="17" t="s">
        <v>9</v>
      </c>
      <c r="N41" s="37" t="s">
        <v>12</v>
      </c>
      <c r="O41" s="124"/>
      <c r="P41" s="124"/>
      <c r="Q41" s="124"/>
      <c r="R41" s="124"/>
      <c r="S41" s="124"/>
      <c r="T41" s="124"/>
      <c r="U41" s="124"/>
    </row>
    <row r="42" spans="1:21" s="16" customFormat="1" ht="50.25" customHeight="1" x14ac:dyDescent="0.25">
      <c r="A42" s="74">
        <v>31</v>
      </c>
      <c r="B42" s="18">
        <v>43522</v>
      </c>
      <c r="C42" s="17" t="s">
        <v>158</v>
      </c>
      <c r="D42" s="74" t="s">
        <v>204</v>
      </c>
      <c r="E42" s="74" t="s">
        <v>204</v>
      </c>
      <c r="F42" s="17" t="s">
        <v>17</v>
      </c>
      <c r="G42" s="104" t="s">
        <v>157</v>
      </c>
      <c r="H42" s="17" t="s">
        <v>15</v>
      </c>
      <c r="I42" s="17" t="s">
        <v>133</v>
      </c>
      <c r="J42" s="19"/>
      <c r="K42" s="17"/>
      <c r="L42" s="17" t="s">
        <v>11</v>
      </c>
      <c r="M42" s="17" t="s">
        <v>9</v>
      </c>
      <c r="N42" s="37" t="s">
        <v>12</v>
      </c>
      <c r="O42" s="124"/>
      <c r="P42" s="124"/>
      <c r="Q42" s="124"/>
      <c r="R42" s="124"/>
      <c r="S42" s="124"/>
      <c r="T42" s="124"/>
      <c r="U42" s="124"/>
    </row>
    <row r="43" spans="1:21" s="16" customFormat="1" ht="50.25" customHeight="1" x14ac:dyDescent="0.25">
      <c r="A43" s="74">
        <v>32</v>
      </c>
      <c r="B43" s="18">
        <v>43522</v>
      </c>
      <c r="C43" s="17" t="s">
        <v>159</v>
      </c>
      <c r="D43" s="74" t="s">
        <v>204</v>
      </c>
      <c r="E43" s="74" t="s">
        <v>204</v>
      </c>
      <c r="F43" s="17" t="s">
        <v>17</v>
      </c>
      <c r="G43" s="104" t="s">
        <v>160</v>
      </c>
      <c r="H43" s="17" t="s">
        <v>15</v>
      </c>
      <c r="I43" s="17" t="s">
        <v>147</v>
      </c>
      <c r="J43" s="19"/>
      <c r="K43" s="17"/>
      <c r="L43" s="17" t="s">
        <v>11</v>
      </c>
      <c r="M43" s="17" t="s">
        <v>9</v>
      </c>
      <c r="N43" s="37" t="s">
        <v>12</v>
      </c>
      <c r="O43" s="124"/>
      <c r="P43" s="124"/>
      <c r="Q43" s="124"/>
      <c r="R43" s="124"/>
      <c r="S43" s="124"/>
      <c r="T43" s="124"/>
      <c r="U43" s="124"/>
    </row>
    <row r="44" spans="1:21" s="16" customFormat="1" ht="50.25" customHeight="1" x14ac:dyDescent="0.25">
      <c r="A44" s="74">
        <v>33</v>
      </c>
      <c r="B44" s="18">
        <v>43523</v>
      </c>
      <c r="C44" s="17" t="s">
        <v>149</v>
      </c>
      <c r="D44" s="74" t="s">
        <v>204</v>
      </c>
      <c r="E44" s="74" t="s">
        <v>204</v>
      </c>
      <c r="F44" s="17" t="s">
        <v>17</v>
      </c>
      <c r="G44" s="104" t="s">
        <v>161</v>
      </c>
      <c r="H44" s="17" t="s">
        <v>15</v>
      </c>
      <c r="I44" s="17" t="s">
        <v>150</v>
      </c>
      <c r="J44" s="19"/>
      <c r="K44" s="17"/>
      <c r="L44" s="17" t="s">
        <v>11</v>
      </c>
      <c r="M44" s="17" t="s">
        <v>9</v>
      </c>
      <c r="N44" s="37" t="s">
        <v>12</v>
      </c>
      <c r="O44" s="124"/>
      <c r="P44" s="124"/>
      <c r="Q44" s="124"/>
      <c r="R44" s="124"/>
      <c r="S44" s="124"/>
      <c r="T44" s="124"/>
      <c r="U44" s="124"/>
    </row>
    <row r="45" spans="1:21" s="16" customFormat="1" ht="50.25" customHeight="1" x14ac:dyDescent="0.25">
      <c r="A45" s="74">
        <v>34</v>
      </c>
      <c r="B45" s="18">
        <v>43524</v>
      </c>
      <c r="C45" s="17" t="s">
        <v>151</v>
      </c>
      <c r="D45" s="74" t="s">
        <v>206</v>
      </c>
      <c r="E45" s="17" t="s">
        <v>227</v>
      </c>
      <c r="F45" s="17" t="s">
        <v>46</v>
      </c>
      <c r="G45" s="103" t="s">
        <v>162</v>
      </c>
      <c r="H45" s="17" t="s">
        <v>15</v>
      </c>
      <c r="I45" s="17" t="s">
        <v>133</v>
      </c>
      <c r="J45" s="19"/>
      <c r="K45" s="17"/>
      <c r="L45" s="17" t="s">
        <v>11</v>
      </c>
      <c r="M45" s="17" t="s">
        <v>9</v>
      </c>
      <c r="N45" s="37" t="s">
        <v>12</v>
      </c>
      <c r="O45" s="124"/>
      <c r="P45" s="124"/>
      <c r="Q45" s="124"/>
      <c r="R45" s="124"/>
      <c r="S45" s="124"/>
      <c r="T45" s="124"/>
      <c r="U45" s="124"/>
    </row>
    <row r="46" spans="1:21" ht="60" x14ac:dyDescent="0.25">
      <c r="A46" s="51">
        <v>35</v>
      </c>
      <c r="B46" s="21" t="s">
        <v>56</v>
      </c>
      <c r="C46" s="74" t="s">
        <v>57</v>
      </c>
      <c r="D46" s="74" t="s">
        <v>206</v>
      </c>
      <c r="E46" s="74" t="s">
        <v>227</v>
      </c>
      <c r="F46" s="74" t="s">
        <v>58</v>
      </c>
      <c r="G46" s="100" t="s">
        <v>122</v>
      </c>
      <c r="H46" s="74" t="s">
        <v>59</v>
      </c>
      <c r="I46" s="74" t="s">
        <v>60</v>
      </c>
      <c r="J46" s="12">
        <v>18.79</v>
      </c>
      <c r="K46" s="74" t="s">
        <v>61</v>
      </c>
      <c r="L46" s="74" t="s">
        <v>11</v>
      </c>
      <c r="M46" s="74" t="s">
        <v>9</v>
      </c>
      <c r="N46" s="37" t="s">
        <v>12</v>
      </c>
      <c r="O46" s="37"/>
      <c r="P46" s="37"/>
      <c r="Q46" s="37"/>
      <c r="R46" s="37"/>
      <c r="S46" s="37"/>
      <c r="T46" s="37"/>
      <c r="U46" s="37"/>
    </row>
    <row r="47" spans="1:21" ht="53.25" customHeight="1" x14ac:dyDescent="0.25">
      <c r="A47" s="74">
        <v>36</v>
      </c>
      <c r="B47" s="21" t="s">
        <v>62</v>
      </c>
      <c r="C47" s="74" t="s">
        <v>63</v>
      </c>
      <c r="D47" s="74" t="s">
        <v>204</v>
      </c>
      <c r="E47" s="74" t="s">
        <v>204</v>
      </c>
      <c r="F47" s="74" t="s">
        <v>17</v>
      </c>
      <c r="G47" s="100" t="s">
        <v>121</v>
      </c>
      <c r="H47" s="74" t="s">
        <v>59</v>
      </c>
      <c r="I47" s="74" t="s">
        <v>60</v>
      </c>
      <c r="J47" s="12">
        <v>12.96</v>
      </c>
      <c r="K47" s="74" t="s">
        <v>61</v>
      </c>
      <c r="L47" s="74" t="s">
        <v>11</v>
      </c>
      <c r="M47" s="74" t="s">
        <v>9</v>
      </c>
      <c r="N47" s="37" t="s">
        <v>12</v>
      </c>
      <c r="O47" s="37"/>
      <c r="P47" s="37"/>
      <c r="Q47" s="37"/>
      <c r="R47" s="37"/>
      <c r="S47" s="37"/>
      <c r="T47" s="37"/>
      <c r="U47" s="37"/>
    </row>
    <row r="48" spans="1:21" ht="51" customHeight="1" x14ac:dyDescent="0.25">
      <c r="A48" s="74">
        <v>37</v>
      </c>
      <c r="B48" s="21" t="s">
        <v>64</v>
      </c>
      <c r="C48" s="74" t="s">
        <v>65</v>
      </c>
      <c r="D48" s="74" t="s">
        <v>204</v>
      </c>
      <c r="E48" s="74" t="s">
        <v>204</v>
      </c>
      <c r="F48" s="74" t="s">
        <v>17</v>
      </c>
      <c r="G48" s="100" t="s">
        <v>120</v>
      </c>
      <c r="H48" s="74" t="s">
        <v>59</v>
      </c>
      <c r="I48" s="74" t="s">
        <v>60</v>
      </c>
      <c r="J48" s="12">
        <v>4.33</v>
      </c>
      <c r="K48" s="74" t="s">
        <v>61</v>
      </c>
      <c r="L48" s="74" t="s">
        <v>11</v>
      </c>
      <c r="M48" s="74" t="s">
        <v>9</v>
      </c>
      <c r="N48" s="37" t="s">
        <v>12</v>
      </c>
      <c r="O48" s="37"/>
      <c r="P48" s="37"/>
      <c r="Q48" s="37"/>
      <c r="R48" s="37"/>
      <c r="S48" s="37"/>
      <c r="T48" s="37"/>
      <c r="U48" s="37"/>
    </row>
    <row r="49" spans="1:21" ht="45" x14ac:dyDescent="0.25">
      <c r="A49" s="74">
        <v>38</v>
      </c>
      <c r="B49" s="21" t="s">
        <v>66</v>
      </c>
      <c r="C49" s="74" t="s">
        <v>49</v>
      </c>
      <c r="D49" s="74" t="s">
        <v>204</v>
      </c>
      <c r="E49" s="74" t="s">
        <v>204</v>
      </c>
      <c r="F49" s="74" t="s">
        <v>17</v>
      </c>
      <c r="G49" s="100" t="s">
        <v>104</v>
      </c>
      <c r="H49" s="74" t="s">
        <v>59</v>
      </c>
      <c r="I49" s="74" t="s">
        <v>60</v>
      </c>
      <c r="J49" s="12">
        <v>4.33</v>
      </c>
      <c r="K49" s="74" t="s">
        <v>61</v>
      </c>
      <c r="L49" s="74" t="s">
        <v>11</v>
      </c>
      <c r="M49" s="74" t="s">
        <v>9</v>
      </c>
      <c r="N49" s="37" t="s">
        <v>12</v>
      </c>
      <c r="O49" s="37"/>
      <c r="P49" s="37"/>
      <c r="Q49" s="37"/>
      <c r="R49" s="37"/>
      <c r="S49" s="37"/>
      <c r="T49" s="37"/>
      <c r="U49" s="37"/>
    </row>
    <row r="50" spans="1:21" ht="48" customHeight="1" x14ac:dyDescent="0.25">
      <c r="A50" s="74">
        <v>39</v>
      </c>
      <c r="B50" s="21" t="s">
        <v>67</v>
      </c>
      <c r="C50" s="74" t="s">
        <v>68</v>
      </c>
      <c r="D50" s="74" t="s">
        <v>204</v>
      </c>
      <c r="E50" s="74" t="s">
        <v>204</v>
      </c>
      <c r="F50" s="74" t="s">
        <v>17</v>
      </c>
      <c r="G50" s="100" t="s">
        <v>119</v>
      </c>
      <c r="H50" s="74" t="s">
        <v>59</v>
      </c>
      <c r="I50" s="74" t="s">
        <v>60</v>
      </c>
      <c r="J50" s="12">
        <v>4.33</v>
      </c>
      <c r="K50" s="74" t="s">
        <v>61</v>
      </c>
      <c r="L50" s="74" t="s">
        <v>11</v>
      </c>
      <c r="M50" s="74" t="s">
        <v>9</v>
      </c>
      <c r="N50" s="37" t="s">
        <v>12</v>
      </c>
      <c r="O50" s="37"/>
      <c r="P50" s="37"/>
      <c r="Q50" s="37"/>
      <c r="R50" s="37"/>
      <c r="S50" s="37"/>
      <c r="T50" s="37"/>
      <c r="U50" s="37"/>
    </row>
    <row r="51" spans="1:21" ht="45" x14ac:dyDescent="0.25">
      <c r="A51" s="74">
        <v>40</v>
      </c>
      <c r="B51" s="21" t="s">
        <v>69</v>
      </c>
      <c r="C51" s="74" t="s">
        <v>70</v>
      </c>
      <c r="D51" s="74" t="s">
        <v>210</v>
      </c>
      <c r="E51" s="74" t="s">
        <v>229</v>
      </c>
      <c r="F51" s="74" t="s">
        <v>71</v>
      </c>
      <c r="G51" s="100" t="s">
        <v>117</v>
      </c>
      <c r="H51" s="74" t="s">
        <v>59</v>
      </c>
      <c r="I51" s="74" t="s">
        <v>60</v>
      </c>
      <c r="J51" s="12">
        <v>8.66</v>
      </c>
      <c r="K51" s="74" t="s">
        <v>72</v>
      </c>
      <c r="L51" s="74" t="s">
        <v>11</v>
      </c>
      <c r="M51" s="74" t="s">
        <v>9</v>
      </c>
      <c r="N51" s="37" t="s">
        <v>12</v>
      </c>
      <c r="O51" s="37"/>
      <c r="P51" s="37"/>
      <c r="Q51" s="37"/>
      <c r="R51" s="37"/>
      <c r="S51" s="37"/>
      <c r="T51" s="37"/>
      <c r="U51" s="37"/>
    </row>
    <row r="52" spans="1:21" ht="48.75" customHeight="1" x14ac:dyDescent="0.25">
      <c r="A52" s="74">
        <v>41</v>
      </c>
      <c r="B52" s="21" t="s">
        <v>73</v>
      </c>
      <c r="C52" s="74" t="s">
        <v>74</v>
      </c>
      <c r="D52" s="74" t="s">
        <v>204</v>
      </c>
      <c r="E52" s="74" t="s">
        <v>204</v>
      </c>
      <c r="F52" s="74" t="s">
        <v>17</v>
      </c>
      <c r="G52" s="100" t="s">
        <v>118</v>
      </c>
      <c r="H52" s="74" t="s">
        <v>59</v>
      </c>
      <c r="I52" s="74" t="s">
        <v>60</v>
      </c>
      <c r="J52" s="12">
        <v>4.33</v>
      </c>
      <c r="K52" s="74" t="s">
        <v>61</v>
      </c>
      <c r="L52" s="74" t="s">
        <v>11</v>
      </c>
      <c r="M52" s="74" t="s">
        <v>9</v>
      </c>
      <c r="N52" s="37" t="s">
        <v>12</v>
      </c>
      <c r="O52" s="37"/>
      <c r="P52" s="37"/>
      <c r="Q52" s="37"/>
      <c r="R52" s="37"/>
      <c r="S52" s="37"/>
      <c r="T52" s="37"/>
      <c r="U52" s="37"/>
    </row>
    <row r="53" spans="1:21" ht="45" x14ac:dyDescent="0.25">
      <c r="A53" s="74">
        <v>42</v>
      </c>
      <c r="B53" s="21" t="s">
        <v>75</v>
      </c>
      <c r="C53" s="74" t="s">
        <v>76</v>
      </c>
      <c r="D53" s="74" t="s">
        <v>210</v>
      </c>
      <c r="E53" s="74" t="s">
        <v>230</v>
      </c>
      <c r="F53" s="74" t="s">
        <v>71</v>
      </c>
      <c r="G53" s="100" t="s">
        <v>116</v>
      </c>
      <c r="H53" s="74" t="s">
        <v>59</v>
      </c>
      <c r="I53" s="74" t="s">
        <v>60</v>
      </c>
      <c r="J53" s="12">
        <v>12.99</v>
      </c>
      <c r="K53" s="74" t="s">
        <v>61</v>
      </c>
      <c r="L53" s="74" t="s">
        <v>11</v>
      </c>
      <c r="M53" s="74" t="s">
        <v>9</v>
      </c>
      <c r="N53" s="37" t="s">
        <v>12</v>
      </c>
      <c r="O53" s="37"/>
      <c r="P53" s="37"/>
      <c r="Q53" s="37"/>
      <c r="R53" s="37"/>
      <c r="S53" s="37"/>
      <c r="T53" s="37"/>
      <c r="U53" s="37"/>
    </row>
    <row r="54" spans="1:21" ht="45" customHeight="1" x14ac:dyDescent="0.25">
      <c r="A54" s="74">
        <v>43</v>
      </c>
      <c r="B54" s="21" t="s">
        <v>77</v>
      </c>
      <c r="C54" s="74" t="s">
        <v>78</v>
      </c>
      <c r="D54" s="74" t="s">
        <v>204</v>
      </c>
      <c r="E54" s="74" t="s">
        <v>204</v>
      </c>
      <c r="F54" s="74" t="s">
        <v>17</v>
      </c>
      <c r="G54" s="100" t="s">
        <v>115</v>
      </c>
      <c r="H54" s="74" t="s">
        <v>59</v>
      </c>
      <c r="I54" s="74" t="s">
        <v>60</v>
      </c>
      <c r="J54" s="12">
        <v>12.99</v>
      </c>
      <c r="K54" s="74" t="s">
        <v>61</v>
      </c>
      <c r="L54" s="74" t="s">
        <v>11</v>
      </c>
      <c r="M54" s="74" t="s">
        <v>9</v>
      </c>
      <c r="N54" s="37" t="s">
        <v>12</v>
      </c>
      <c r="O54" s="37"/>
      <c r="P54" s="37"/>
      <c r="Q54" s="37"/>
      <c r="R54" s="37"/>
      <c r="S54" s="37"/>
      <c r="T54" s="37"/>
      <c r="U54" s="37"/>
    </row>
    <row r="55" spans="1:21" ht="60" x14ac:dyDescent="0.25">
      <c r="A55" s="74">
        <v>44</v>
      </c>
      <c r="B55" s="21" t="s">
        <v>79</v>
      </c>
      <c r="C55" s="74" t="s">
        <v>80</v>
      </c>
      <c r="D55" s="74" t="s">
        <v>206</v>
      </c>
      <c r="E55" s="74" t="s">
        <v>204</v>
      </c>
      <c r="F55" s="74" t="s">
        <v>25</v>
      </c>
      <c r="G55" s="100" t="s">
        <v>114</v>
      </c>
      <c r="H55" s="74" t="s">
        <v>59</v>
      </c>
      <c r="I55" s="74" t="s">
        <v>60</v>
      </c>
      <c r="J55" s="12">
        <v>12.99</v>
      </c>
      <c r="K55" s="74" t="s">
        <v>61</v>
      </c>
      <c r="L55" s="74" t="s">
        <v>11</v>
      </c>
      <c r="M55" s="74" t="s">
        <v>9</v>
      </c>
      <c r="N55" s="37" t="s">
        <v>12</v>
      </c>
      <c r="O55" s="37"/>
      <c r="P55" s="37"/>
      <c r="Q55" s="37"/>
      <c r="R55" s="37"/>
      <c r="S55" s="37"/>
      <c r="T55" s="37"/>
      <c r="U55" s="37"/>
    </row>
    <row r="56" spans="1:21" ht="60.75" customHeight="1" x14ac:dyDescent="0.25">
      <c r="A56" s="74">
        <v>45</v>
      </c>
      <c r="B56" s="21" t="s">
        <v>81</v>
      </c>
      <c r="C56" s="74" t="s">
        <v>222</v>
      </c>
      <c r="D56" s="74" t="s">
        <v>211</v>
      </c>
      <c r="E56" s="74" t="s">
        <v>231</v>
      </c>
      <c r="F56" s="74" t="s">
        <v>82</v>
      </c>
      <c r="G56" s="100" t="s">
        <v>113</v>
      </c>
      <c r="H56" s="74" t="s">
        <v>59</v>
      </c>
      <c r="I56" s="74" t="s">
        <v>60</v>
      </c>
      <c r="J56" s="12">
        <v>12.99</v>
      </c>
      <c r="K56" s="74" t="s">
        <v>61</v>
      </c>
      <c r="L56" s="74" t="s">
        <v>11</v>
      </c>
      <c r="M56" s="74" t="s">
        <v>9</v>
      </c>
      <c r="N56" s="37" t="s">
        <v>12</v>
      </c>
      <c r="O56" s="37"/>
      <c r="P56" s="37"/>
      <c r="Q56" s="37"/>
      <c r="R56" s="37"/>
      <c r="S56" s="37"/>
      <c r="T56" s="37"/>
      <c r="U56" s="37"/>
    </row>
    <row r="57" spans="1:21" ht="45" x14ac:dyDescent="0.25">
      <c r="A57" s="74">
        <v>46</v>
      </c>
      <c r="B57" s="21" t="s">
        <v>83</v>
      </c>
      <c r="C57" s="74" t="s">
        <v>84</v>
      </c>
      <c r="D57" s="74" t="s">
        <v>204</v>
      </c>
      <c r="E57" s="74" t="s">
        <v>204</v>
      </c>
      <c r="F57" s="74" t="s">
        <v>17</v>
      </c>
      <c r="G57" s="100" t="s">
        <v>95</v>
      </c>
      <c r="H57" s="74" t="s">
        <v>59</v>
      </c>
      <c r="I57" s="74" t="s">
        <v>60</v>
      </c>
      <c r="J57" s="12">
        <v>12.99</v>
      </c>
      <c r="K57" s="74" t="s">
        <v>61</v>
      </c>
      <c r="L57" s="74" t="s">
        <v>11</v>
      </c>
      <c r="M57" s="74" t="s">
        <v>9</v>
      </c>
      <c r="N57" s="37" t="s">
        <v>12</v>
      </c>
      <c r="O57" s="37"/>
      <c r="P57" s="37"/>
      <c r="Q57" s="37"/>
      <c r="R57" s="37"/>
      <c r="S57" s="37"/>
      <c r="T57" s="37"/>
      <c r="U57" s="37"/>
    </row>
    <row r="58" spans="1:21" ht="66.75" customHeight="1" x14ac:dyDescent="0.25">
      <c r="A58" s="74">
        <v>47</v>
      </c>
      <c r="B58" s="21" t="s">
        <v>85</v>
      </c>
      <c r="C58" s="74" t="s">
        <v>86</v>
      </c>
      <c r="D58" s="74" t="s">
        <v>206</v>
      </c>
      <c r="E58" s="74" t="s">
        <v>232</v>
      </c>
      <c r="F58" s="74" t="s">
        <v>25</v>
      </c>
      <c r="G58" s="100" t="s">
        <v>112</v>
      </c>
      <c r="H58" s="74" t="s">
        <v>59</v>
      </c>
      <c r="I58" s="74" t="s">
        <v>60</v>
      </c>
      <c r="J58" s="12">
        <v>12.87</v>
      </c>
      <c r="K58" s="74" t="s">
        <v>87</v>
      </c>
      <c r="L58" s="74" t="s">
        <v>11</v>
      </c>
      <c r="M58" s="74" t="s">
        <v>9</v>
      </c>
      <c r="N58" s="37" t="s">
        <v>12</v>
      </c>
      <c r="O58" s="37"/>
      <c r="P58" s="37"/>
      <c r="Q58" s="37"/>
      <c r="R58" s="37"/>
      <c r="S58" s="37"/>
      <c r="T58" s="37"/>
      <c r="U58" s="37"/>
    </row>
    <row r="59" spans="1:21" ht="45.75" customHeight="1" x14ac:dyDescent="0.25">
      <c r="A59" s="74">
        <v>48</v>
      </c>
      <c r="B59" s="21" t="s">
        <v>88</v>
      </c>
      <c r="C59" s="74" t="s">
        <v>89</v>
      </c>
      <c r="D59" s="74" t="s">
        <v>204</v>
      </c>
      <c r="E59" s="74" t="s">
        <v>204</v>
      </c>
      <c r="F59" s="74" t="s">
        <v>17</v>
      </c>
      <c r="G59" s="100" t="s">
        <v>111</v>
      </c>
      <c r="H59" s="74" t="s">
        <v>59</v>
      </c>
      <c r="I59" s="74" t="s">
        <v>60</v>
      </c>
      <c r="J59" s="12">
        <v>25.79</v>
      </c>
      <c r="K59" s="74" t="s">
        <v>61</v>
      </c>
      <c r="L59" s="74" t="s">
        <v>11</v>
      </c>
      <c r="M59" s="74" t="s">
        <v>9</v>
      </c>
      <c r="N59" s="37" t="s">
        <v>12</v>
      </c>
      <c r="O59" s="37"/>
      <c r="P59" s="37"/>
      <c r="Q59" s="37"/>
      <c r="R59" s="37"/>
      <c r="S59" s="37"/>
      <c r="T59" s="37"/>
      <c r="U59" s="37"/>
    </row>
    <row r="60" spans="1:21" ht="63" customHeight="1" x14ac:dyDescent="0.25">
      <c r="A60" s="74">
        <v>49</v>
      </c>
      <c r="B60" s="21" t="s">
        <v>90</v>
      </c>
      <c r="C60" s="74" t="s">
        <v>91</v>
      </c>
      <c r="D60" s="74" t="s">
        <v>212</v>
      </c>
      <c r="E60" s="74" t="s">
        <v>233</v>
      </c>
      <c r="F60" s="74" t="s">
        <v>92</v>
      </c>
      <c r="G60" s="100" t="s">
        <v>110</v>
      </c>
      <c r="H60" s="74" t="s">
        <v>59</v>
      </c>
      <c r="I60" s="74" t="s">
        <v>60</v>
      </c>
      <c r="J60" s="12">
        <v>16.14</v>
      </c>
      <c r="K60" s="74" t="s">
        <v>61</v>
      </c>
      <c r="L60" s="74" t="s">
        <v>11</v>
      </c>
      <c r="M60" s="74" t="s">
        <v>9</v>
      </c>
      <c r="N60" s="37" t="s">
        <v>12</v>
      </c>
      <c r="O60" s="37"/>
      <c r="P60" s="37"/>
      <c r="Q60" s="37"/>
      <c r="R60" s="37"/>
      <c r="S60" s="37"/>
      <c r="T60" s="37"/>
      <c r="U60" s="37"/>
    </row>
    <row r="61" spans="1:21" ht="45" x14ac:dyDescent="0.25">
      <c r="A61" s="74">
        <v>50</v>
      </c>
      <c r="B61" s="21" t="s">
        <v>93</v>
      </c>
      <c r="C61" s="74" t="s">
        <v>94</v>
      </c>
      <c r="D61" s="74" t="s">
        <v>204</v>
      </c>
      <c r="E61" s="74" t="s">
        <v>204</v>
      </c>
      <c r="F61" s="74" t="s">
        <v>17</v>
      </c>
      <c r="G61" s="100" t="s">
        <v>109</v>
      </c>
      <c r="H61" s="74" t="s">
        <v>59</v>
      </c>
      <c r="I61" s="74" t="s">
        <v>60</v>
      </c>
      <c r="J61" s="12">
        <v>21.84</v>
      </c>
      <c r="K61" s="74" t="s">
        <v>61</v>
      </c>
      <c r="L61" s="74" t="s">
        <v>11</v>
      </c>
      <c r="M61" s="74" t="s">
        <v>9</v>
      </c>
      <c r="N61" s="37" t="s">
        <v>12</v>
      </c>
      <c r="O61" s="37"/>
      <c r="P61" s="37"/>
      <c r="Q61" s="37"/>
      <c r="R61" s="37"/>
      <c r="S61" s="37"/>
      <c r="T61" s="37"/>
      <c r="U61" s="37"/>
    </row>
    <row r="62" spans="1:21" ht="75" x14ac:dyDescent="0.25">
      <c r="A62" s="74">
        <v>51</v>
      </c>
      <c r="B62" s="21">
        <v>43501</v>
      </c>
      <c r="C62" s="74" t="s">
        <v>166</v>
      </c>
      <c r="D62" s="74" t="s">
        <v>213</v>
      </c>
      <c r="E62" s="74" t="s">
        <v>214</v>
      </c>
      <c r="F62" s="74" t="s">
        <v>167</v>
      </c>
      <c r="G62" s="26" t="s">
        <v>168</v>
      </c>
      <c r="H62" s="22" t="s">
        <v>15</v>
      </c>
      <c r="I62" s="23" t="s">
        <v>133</v>
      </c>
      <c r="J62" s="30"/>
      <c r="K62" s="30"/>
      <c r="L62" s="30" t="s">
        <v>11</v>
      </c>
      <c r="M62" s="74" t="s">
        <v>9</v>
      </c>
      <c r="N62" s="37" t="s">
        <v>12</v>
      </c>
      <c r="O62" s="37"/>
      <c r="P62" s="37"/>
      <c r="Q62" s="37"/>
      <c r="R62" s="37"/>
      <c r="S62" s="37"/>
      <c r="T62" s="37"/>
      <c r="U62" s="37"/>
    </row>
    <row r="63" spans="1:21" ht="45" x14ac:dyDescent="0.25">
      <c r="A63" s="74">
        <v>52</v>
      </c>
      <c r="B63" s="21">
        <v>43503</v>
      </c>
      <c r="C63" s="74" t="s">
        <v>169</v>
      </c>
      <c r="D63" s="74" t="s">
        <v>204</v>
      </c>
      <c r="E63" s="74" t="s">
        <v>204</v>
      </c>
      <c r="F63" s="74" t="s">
        <v>17</v>
      </c>
      <c r="G63" s="27" t="s">
        <v>170</v>
      </c>
      <c r="H63" s="22" t="s">
        <v>15</v>
      </c>
      <c r="I63" s="23" t="s">
        <v>133</v>
      </c>
      <c r="J63" s="30"/>
      <c r="K63" s="30"/>
      <c r="L63" s="30" t="s">
        <v>11</v>
      </c>
      <c r="M63" s="74" t="s">
        <v>9</v>
      </c>
      <c r="N63" s="37" t="s">
        <v>12</v>
      </c>
      <c r="O63" s="37"/>
      <c r="P63" s="37"/>
      <c r="Q63" s="37"/>
      <c r="R63" s="37"/>
      <c r="S63" s="37"/>
      <c r="T63" s="37"/>
      <c r="U63" s="37"/>
    </row>
    <row r="64" spans="1:21" ht="45" x14ac:dyDescent="0.25">
      <c r="A64" s="74">
        <v>53</v>
      </c>
      <c r="B64" s="21">
        <v>43503</v>
      </c>
      <c r="C64" s="74" t="s">
        <v>171</v>
      </c>
      <c r="D64" s="74" t="s">
        <v>204</v>
      </c>
      <c r="E64" s="74" t="s">
        <v>204</v>
      </c>
      <c r="F64" s="74" t="s">
        <v>17</v>
      </c>
      <c r="G64" s="25">
        <v>7730128711</v>
      </c>
      <c r="H64" s="22" t="s">
        <v>15</v>
      </c>
      <c r="I64" s="23" t="s">
        <v>133</v>
      </c>
      <c r="J64" s="30"/>
      <c r="K64" s="30"/>
      <c r="L64" s="30" t="s">
        <v>11</v>
      </c>
      <c r="M64" s="74" t="s">
        <v>9</v>
      </c>
      <c r="N64" s="37" t="s">
        <v>12</v>
      </c>
      <c r="O64" s="37"/>
      <c r="P64" s="37"/>
      <c r="Q64" s="37"/>
      <c r="R64" s="37"/>
      <c r="S64" s="37"/>
      <c r="T64" s="37"/>
      <c r="U64" s="37"/>
    </row>
    <row r="65" spans="1:21" ht="45" x14ac:dyDescent="0.25">
      <c r="A65" s="74">
        <v>54</v>
      </c>
      <c r="B65" s="21">
        <v>43504</v>
      </c>
      <c r="C65" s="74" t="s">
        <v>172</v>
      </c>
      <c r="D65" s="74" t="s">
        <v>204</v>
      </c>
      <c r="E65" s="74" t="s">
        <v>204</v>
      </c>
      <c r="F65" s="74" t="s">
        <v>17</v>
      </c>
      <c r="G65" s="27" t="s">
        <v>173</v>
      </c>
      <c r="H65" s="22" t="s">
        <v>15</v>
      </c>
      <c r="I65" s="23" t="s">
        <v>133</v>
      </c>
      <c r="J65" s="30"/>
      <c r="K65" s="30"/>
      <c r="L65" s="30" t="s">
        <v>11</v>
      </c>
      <c r="M65" s="74" t="s">
        <v>9</v>
      </c>
      <c r="N65" s="37" t="s">
        <v>12</v>
      </c>
      <c r="O65" s="37"/>
      <c r="P65" s="37"/>
      <c r="Q65" s="37"/>
      <c r="R65" s="37"/>
      <c r="S65" s="37"/>
      <c r="T65" s="37"/>
      <c r="U65" s="37"/>
    </row>
    <row r="66" spans="1:21" ht="60" x14ac:dyDescent="0.25">
      <c r="A66" s="74">
        <v>55</v>
      </c>
      <c r="B66" s="21">
        <v>43504</v>
      </c>
      <c r="C66" s="74" t="s">
        <v>174</v>
      </c>
      <c r="D66" s="74" t="s">
        <v>206</v>
      </c>
      <c r="E66" s="74" t="s">
        <v>205</v>
      </c>
      <c r="F66" s="74" t="s">
        <v>175</v>
      </c>
      <c r="G66" s="24" t="s">
        <v>176</v>
      </c>
      <c r="H66" s="22" t="s">
        <v>15</v>
      </c>
      <c r="I66" s="23" t="s">
        <v>133</v>
      </c>
      <c r="J66" s="30"/>
      <c r="K66" s="30"/>
      <c r="L66" s="30" t="s">
        <v>11</v>
      </c>
      <c r="M66" s="74" t="s">
        <v>9</v>
      </c>
      <c r="N66" s="37" t="s">
        <v>12</v>
      </c>
      <c r="O66" s="37"/>
      <c r="P66" s="37"/>
      <c r="Q66" s="37"/>
      <c r="R66" s="37"/>
      <c r="S66" s="37"/>
      <c r="T66" s="37"/>
      <c r="U66" s="37"/>
    </row>
    <row r="67" spans="1:21" ht="45" x14ac:dyDescent="0.25">
      <c r="A67" s="74">
        <v>56</v>
      </c>
      <c r="B67" s="21">
        <v>43504</v>
      </c>
      <c r="C67" s="74" t="s">
        <v>177</v>
      </c>
      <c r="D67" s="74" t="s">
        <v>204</v>
      </c>
      <c r="E67" s="74" t="s">
        <v>204</v>
      </c>
      <c r="F67" s="74" t="s">
        <v>17</v>
      </c>
      <c r="G67" s="27" t="s">
        <v>178</v>
      </c>
      <c r="H67" s="22" t="s">
        <v>15</v>
      </c>
      <c r="I67" s="23" t="s">
        <v>133</v>
      </c>
      <c r="J67" s="30"/>
      <c r="K67" s="30"/>
      <c r="L67" s="30" t="s">
        <v>11</v>
      </c>
      <c r="M67" s="74" t="s">
        <v>9</v>
      </c>
      <c r="N67" s="37" t="s">
        <v>12</v>
      </c>
      <c r="O67" s="37"/>
      <c r="P67" s="37"/>
      <c r="Q67" s="37"/>
      <c r="R67" s="37"/>
      <c r="S67" s="37"/>
      <c r="T67" s="37"/>
      <c r="U67" s="37"/>
    </row>
    <row r="68" spans="1:21" ht="60" x14ac:dyDescent="0.25">
      <c r="A68" s="74">
        <v>57</v>
      </c>
      <c r="B68" s="21">
        <v>43507</v>
      </c>
      <c r="C68" s="74" t="s">
        <v>48</v>
      </c>
      <c r="D68" s="74" t="s">
        <v>206</v>
      </c>
      <c r="E68" s="74" t="s">
        <v>205</v>
      </c>
      <c r="F68" s="74" t="s">
        <v>175</v>
      </c>
      <c r="G68" s="27" t="s">
        <v>103</v>
      </c>
      <c r="H68" s="22" t="s">
        <v>15</v>
      </c>
      <c r="I68" s="23" t="s">
        <v>133</v>
      </c>
      <c r="J68" s="30"/>
      <c r="K68" s="30"/>
      <c r="L68" s="30" t="s">
        <v>11</v>
      </c>
      <c r="M68" s="74" t="s">
        <v>9</v>
      </c>
      <c r="N68" s="37" t="s">
        <v>12</v>
      </c>
      <c r="O68" s="37"/>
      <c r="P68" s="37"/>
      <c r="Q68" s="37"/>
      <c r="R68" s="37"/>
      <c r="S68" s="37"/>
      <c r="T68" s="37"/>
      <c r="U68" s="37"/>
    </row>
    <row r="69" spans="1:21" ht="60" x14ac:dyDescent="0.25">
      <c r="A69" s="74">
        <v>58</v>
      </c>
      <c r="B69" s="21">
        <v>43507</v>
      </c>
      <c r="C69" s="74" t="s">
        <v>179</v>
      </c>
      <c r="D69" s="74" t="s">
        <v>215</v>
      </c>
      <c r="E69" s="74" t="s">
        <v>216</v>
      </c>
      <c r="F69" s="74" t="s">
        <v>180</v>
      </c>
      <c r="G69" s="27" t="s">
        <v>181</v>
      </c>
      <c r="H69" s="22" t="s">
        <v>15</v>
      </c>
      <c r="I69" s="23" t="s">
        <v>133</v>
      </c>
      <c r="J69" s="30"/>
      <c r="K69" s="30"/>
      <c r="L69" s="30" t="s">
        <v>11</v>
      </c>
      <c r="M69" s="74" t="s">
        <v>9</v>
      </c>
      <c r="N69" s="37" t="s">
        <v>12</v>
      </c>
      <c r="O69" s="37"/>
      <c r="P69" s="37"/>
      <c r="Q69" s="37"/>
      <c r="R69" s="37"/>
      <c r="S69" s="37"/>
      <c r="T69" s="37"/>
      <c r="U69" s="37"/>
    </row>
    <row r="70" spans="1:21" ht="45" x14ac:dyDescent="0.25">
      <c r="A70" s="74">
        <v>59</v>
      </c>
      <c r="B70" s="21">
        <v>43508</v>
      </c>
      <c r="C70" s="74" t="s">
        <v>86</v>
      </c>
      <c r="D70" s="74" t="s">
        <v>204</v>
      </c>
      <c r="E70" s="74" t="s">
        <v>204</v>
      </c>
      <c r="F70" s="74" t="s">
        <v>17</v>
      </c>
      <c r="G70" s="27" t="s">
        <v>112</v>
      </c>
      <c r="H70" s="22" t="s">
        <v>15</v>
      </c>
      <c r="I70" s="23" t="s">
        <v>133</v>
      </c>
      <c r="J70" s="30"/>
      <c r="K70" s="30"/>
      <c r="L70" s="30" t="s">
        <v>11</v>
      </c>
      <c r="M70" s="74" t="s">
        <v>9</v>
      </c>
      <c r="N70" s="37" t="s">
        <v>12</v>
      </c>
      <c r="O70" s="37"/>
      <c r="P70" s="37"/>
      <c r="Q70" s="37"/>
      <c r="R70" s="37"/>
      <c r="S70" s="37"/>
      <c r="T70" s="37"/>
      <c r="U70" s="37"/>
    </row>
    <row r="71" spans="1:21" ht="45" x14ac:dyDescent="0.25">
      <c r="A71" s="74">
        <v>60</v>
      </c>
      <c r="B71" s="21">
        <v>43509</v>
      </c>
      <c r="C71" s="74" t="s">
        <v>182</v>
      </c>
      <c r="D71" s="74" t="s">
        <v>204</v>
      </c>
      <c r="E71" s="74" t="s">
        <v>204</v>
      </c>
      <c r="F71" s="74" t="s">
        <v>17</v>
      </c>
      <c r="G71" s="24"/>
      <c r="H71" s="22" t="s">
        <v>15</v>
      </c>
      <c r="I71" s="23" t="s">
        <v>133</v>
      </c>
      <c r="J71" s="30"/>
      <c r="K71" s="30"/>
      <c r="L71" s="30" t="s">
        <v>11</v>
      </c>
      <c r="M71" s="74" t="s">
        <v>9</v>
      </c>
      <c r="N71" s="37" t="s">
        <v>12</v>
      </c>
      <c r="O71" s="37"/>
      <c r="P71" s="37"/>
      <c r="Q71" s="37"/>
      <c r="R71" s="37"/>
      <c r="S71" s="37"/>
      <c r="T71" s="37"/>
      <c r="U71" s="37"/>
    </row>
    <row r="72" spans="1:21" ht="45" x14ac:dyDescent="0.25">
      <c r="A72" s="74">
        <v>61</v>
      </c>
      <c r="B72" s="21">
        <v>43509</v>
      </c>
      <c r="C72" s="74" t="s">
        <v>183</v>
      </c>
      <c r="D72" s="74" t="s">
        <v>204</v>
      </c>
      <c r="E72" s="74" t="s">
        <v>204</v>
      </c>
      <c r="F72" s="74" t="s">
        <v>17</v>
      </c>
      <c r="G72" s="27" t="s">
        <v>184</v>
      </c>
      <c r="H72" s="22" t="s">
        <v>15</v>
      </c>
      <c r="I72" s="23" t="s">
        <v>133</v>
      </c>
      <c r="J72" s="30"/>
      <c r="K72" s="30"/>
      <c r="L72" s="30" t="s">
        <v>11</v>
      </c>
      <c r="M72" s="74" t="s">
        <v>9</v>
      </c>
      <c r="N72" s="37" t="s">
        <v>12</v>
      </c>
      <c r="O72" s="37"/>
      <c r="P72" s="37"/>
      <c r="Q72" s="37"/>
      <c r="R72" s="37"/>
      <c r="S72" s="37"/>
      <c r="T72" s="37"/>
      <c r="U72" s="37"/>
    </row>
    <row r="73" spans="1:21" ht="45" x14ac:dyDescent="0.25">
      <c r="A73" s="74">
        <v>62</v>
      </c>
      <c r="B73" s="21">
        <v>43510</v>
      </c>
      <c r="C73" s="74" t="s">
        <v>185</v>
      </c>
      <c r="D73" s="74" t="s">
        <v>204</v>
      </c>
      <c r="E73" s="74" t="s">
        <v>204</v>
      </c>
      <c r="F73" s="74" t="s">
        <v>17</v>
      </c>
      <c r="G73" s="24" t="s">
        <v>186</v>
      </c>
      <c r="H73" s="22" t="s">
        <v>15</v>
      </c>
      <c r="I73" s="23" t="s">
        <v>133</v>
      </c>
      <c r="J73" s="30"/>
      <c r="K73" s="30"/>
      <c r="L73" s="30" t="s">
        <v>11</v>
      </c>
      <c r="M73" s="74" t="s">
        <v>9</v>
      </c>
      <c r="N73" s="37" t="s">
        <v>12</v>
      </c>
      <c r="O73" s="37"/>
      <c r="P73" s="37"/>
      <c r="Q73" s="37"/>
      <c r="R73" s="37"/>
      <c r="S73" s="37"/>
      <c r="T73" s="37"/>
      <c r="U73" s="37"/>
    </row>
    <row r="74" spans="1:21" ht="45" x14ac:dyDescent="0.25">
      <c r="A74" s="74">
        <v>63</v>
      </c>
      <c r="B74" s="21">
        <v>43510</v>
      </c>
      <c r="C74" s="74" t="s">
        <v>187</v>
      </c>
      <c r="D74" s="74" t="s">
        <v>204</v>
      </c>
      <c r="E74" s="74" t="s">
        <v>204</v>
      </c>
      <c r="F74" s="74" t="s">
        <v>17</v>
      </c>
      <c r="G74" s="27" t="s">
        <v>188</v>
      </c>
      <c r="H74" s="22" t="s">
        <v>15</v>
      </c>
      <c r="I74" s="23" t="s">
        <v>133</v>
      </c>
      <c r="J74" s="30"/>
      <c r="K74" s="30"/>
      <c r="L74" s="30" t="s">
        <v>11</v>
      </c>
      <c r="M74" s="74" t="s">
        <v>9</v>
      </c>
      <c r="N74" s="37" t="s">
        <v>12</v>
      </c>
      <c r="O74" s="37"/>
      <c r="P74" s="37"/>
      <c r="Q74" s="37"/>
      <c r="R74" s="37"/>
      <c r="S74" s="37"/>
      <c r="T74" s="37"/>
      <c r="U74" s="37"/>
    </row>
    <row r="75" spans="1:21" ht="75" x14ac:dyDescent="0.25">
      <c r="A75" s="74">
        <v>64</v>
      </c>
      <c r="B75" s="21">
        <v>43515</v>
      </c>
      <c r="C75" s="74" t="s">
        <v>189</v>
      </c>
      <c r="D75" s="74" t="s">
        <v>215</v>
      </c>
      <c r="E75" s="74" t="s">
        <v>218</v>
      </c>
      <c r="F75" s="74" t="s">
        <v>190</v>
      </c>
      <c r="G75" s="27" t="s">
        <v>191</v>
      </c>
      <c r="H75" s="22" t="s">
        <v>15</v>
      </c>
      <c r="I75" s="23" t="s">
        <v>133</v>
      </c>
      <c r="J75" s="30"/>
      <c r="K75" s="30"/>
      <c r="L75" s="30" t="s">
        <v>11</v>
      </c>
      <c r="M75" s="74" t="s">
        <v>9</v>
      </c>
      <c r="N75" s="37" t="s">
        <v>12</v>
      </c>
      <c r="O75" s="37"/>
      <c r="P75" s="37"/>
      <c r="Q75" s="37"/>
      <c r="R75" s="37"/>
      <c r="S75" s="37"/>
      <c r="T75" s="37"/>
      <c r="U75" s="37"/>
    </row>
    <row r="76" spans="1:21" ht="75" x14ac:dyDescent="0.25">
      <c r="A76" s="74">
        <v>65</v>
      </c>
      <c r="B76" s="21">
        <v>43517</v>
      </c>
      <c r="C76" s="74" t="s">
        <v>192</v>
      </c>
      <c r="D76" s="74" t="s">
        <v>219</v>
      </c>
      <c r="E76" s="74" t="s">
        <v>220</v>
      </c>
      <c r="F76" s="74" t="s">
        <v>193</v>
      </c>
      <c r="G76" s="27" t="s">
        <v>194</v>
      </c>
      <c r="H76" s="22" t="s">
        <v>15</v>
      </c>
      <c r="I76" s="23" t="s">
        <v>133</v>
      </c>
      <c r="J76" s="30"/>
      <c r="K76" s="30"/>
      <c r="L76" s="30" t="s">
        <v>11</v>
      </c>
      <c r="M76" s="74" t="s">
        <v>9</v>
      </c>
      <c r="N76" s="37" t="s">
        <v>12</v>
      </c>
      <c r="O76" s="37"/>
      <c r="P76" s="37"/>
      <c r="Q76" s="37"/>
      <c r="R76" s="37"/>
      <c r="S76" s="37"/>
      <c r="T76" s="37"/>
      <c r="U76" s="37"/>
    </row>
    <row r="77" spans="1:21" ht="75" x14ac:dyDescent="0.25">
      <c r="A77" s="74">
        <v>66</v>
      </c>
      <c r="B77" s="21">
        <v>43517</v>
      </c>
      <c r="C77" s="74" t="s">
        <v>189</v>
      </c>
      <c r="D77" s="74" t="s">
        <v>215</v>
      </c>
      <c r="E77" s="74" t="s">
        <v>218</v>
      </c>
      <c r="F77" s="74" t="s">
        <v>190</v>
      </c>
      <c r="G77" s="27" t="s">
        <v>191</v>
      </c>
      <c r="H77" s="22" t="s">
        <v>15</v>
      </c>
      <c r="I77" s="23" t="s">
        <v>133</v>
      </c>
      <c r="J77" s="30"/>
      <c r="K77" s="30"/>
      <c r="L77" s="30" t="s">
        <v>11</v>
      </c>
      <c r="M77" s="74" t="s">
        <v>9</v>
      </c>
      <c r="N77" s="37" t="s">
        <v>12</v>
      </c>
      <c r="O77" s="37"/>
      <c r="P77" s="37"/>
      <c r="Q77" s="37"/>
      <c r="R77" s="37"/>
      <c r="S77" s="37"/>
      <c r="T77" s="37"/>
      <c r="U77" s="37"/>
    </row>
    <row r="78" spans="1:21" ht="45" x14ac:dyDescent="0.25">
      <c r="A78" s="74">
        <v>67</v>
      </c>
      <c r="B78" s="21">
        <v>43522</v>
      </c>
      <c r="C78" s="74" t="s">
        <v>195</v>
      </c>
      <c r="D78" s="74" t="s">
        <v>204</v>
      </c>
      <c r="E78" s="74" t="s">
        <v>204</v>
      </c>
      <c r="F78" s="74" t="s">
        <v>17</v>
      </c>
      <c r="G78" s="28" t="s">
        <v>196</v>
      </c>
      <c r="H78" s="22" t="s">
        <v>15</v>
      </c>
      <c r="I78" s="23" t="s">
        <v>133</v>
      </c>
      <c r="J78" s="30"/>
      <c r="K78" s="30"/>
      <c r="L78" s="30" t="s">
        <v>11</v>
      </c>
      <c r="M78" s="74" t="s">
        <v>9</v>
      </c>
      <c r="N78" s="37" t="s">
        <v>12</v>
      </c>
      <c r="O78" s="37"/>
      <c r="P78" s="37"/>
      <c r="Q78" s="37"/>
      <c r="R78" s="37"/>
      <c r="S78" s="37"/>
      <c r="T78" s="37"/>
      <c r="U78" s="37"/>
    </row>
    <row r="79" spans="1:21" ht="45" x14ac:dyDescent="0.25">
      <c r="A79" s="74">
        <v>68</v>
      </c>
      <c r="B79" s="21">
        <v>43522</v>
      </c>
      <c r="C79" s="74" t="s">
        <v>171</v>
      </c>
      <c r="D79" s="74" t="s">
        <v>204</v>
      </c>
      <c r="E79" s="74" t="s">
        <v>204</v>
      </c>
      <c r="F79" s="74" t="s">
        <v>17</v>
      </c>
      <c r="G79" s="26" t="s">
        <v>197</v>
      </c>
      <c r="H79" s="22" t="s">
        <v>15</v>
      </c>
      <c r="I79" s="23" t="s">
        <v>133</v>
      </c>
      <c r="J79" s="30"/>
      <c r="K79" s="30"/>
      <c r="L79" s="30" t="s">
        <v>11</v>
      </c>
      <c r="M79" s="74" t="s">
        <v>9</v>
      </c>
      <c r="N79" s="37" t="s">
        <v>12</v>
      </c>
      <c r="O79" s="37"/>
      <c r="P79" s="37"/>
      <c r="Q79" s="37"/>
      <c r="R79" s="37"/>
      <c r="S79" s="37"/>
      <c r="T79" s="37"/>
      <c r="U79" s="37"/>
    </row>
    <row r="80" spans="1:21" ht="45" x14ac:dyDescent="0.25">
      <c r="A80" s="74">
        <v>69</v>
      </c>
      <c r="B80" s="21">
        <v>43522</v>
      </c>
      <c r="C80" s="74" t="s">
        <v>198</v>
      </c>
      <c r="D80" s="74" t="s">
        <v>204</v>
      </c>
      <c r="E80" s="74" t="s">
        <v>204</v>
      </c>
      <c r="F80" s="74" t="s">
        <v>17</v>
      </c>
      <c r="G80" s="27" t="s">
        <v>128</v>
      </c>
      <c r="H80" s="22" t="s">
        <v>15</v>
      </c>
      <c r="I80" s="23" t="s">
        <v>133</v>
      </c>
      <c r="J80" s="30"/>
      <c r="K80" s="30"/>
      <c r="L80" s="30" t="s">
        <v>11</v>
      </c>
      <c r="M80" s="74" t="s">
        <v>9</v>
      </c>
      <c r="N80" s="37" t="s">
        <v>12</v>
      </c>
      <c r="O80" s="37"/>
      <c r="P80" s="37"/>
      <c r="Q80" s="37"/>
      <c r="R80" s="37"/>
      <c r="S80" s="37"/>
      <c r="T80" s="37"/>
      <c r="U80" s="37"/>
    </row>
    <row r="81" spans="1:21" ht="60" x14ac:dyDescent="0.25">
      <c r="A81" s="74">
        <v>70</v>
      </c>
      <c r="B81" s="21">
        <v>43525</v>
      </c>
      <c r="C81" s="74" t="s">
        <v>174</v>
      </c>
      <c r="D81" s="74" t="s">
        <v>206</v>
      </c>
      <c r="E81" s="74" t="s">
        <v>205</v>
      </c>
      <c r="F81" s="74" t="s">
        <v>175</v>
      </c>
      <c r="G81" s="24" t="s">
        <v>176</v>
      </c>
      <c r="H81" s="22" t="s">
        <v>15</v>
      </c>
      <c r="I81" s="23" t="s">
        <v>133</v>
      </c>
      <c r="J81" s="30"/>
      <c r="K81" s="30"/>
      <c r="L81" s="30" t="s">
        <v>11</v>
      </c>
      <c r="M81" s="74" t="s">
        <v>9</v>
      </c>
      <c r="N81" s="37" t="s">
        <v>12</v>
      </c>
      <c r="O81" s="37"/>
      <c r="P81" s="37"/>
      <c r="Q81" s="37"/>
      <c r="R81" s="37"/>
      <c r="S81" s="37"/>
      <c r="T81" s="37"/>
      <c r="U81" s="37"/>
    </row>
    <row r="82" spans="1:21" ht="60" x14ac:dyDescent="0.25">
      <c r="A82" s="74">
        <v>71</v>
      </c>
      <c r="B82" s="21">
        <v>43525</v>
      </c>
      <c r="C82" s="74" t="s">
        <v>199</v>
      </c>
      <c r="D82" s="74" t="s">
        <v>206</v>
      </c>
      <c r="E82" s="74" t="s">
        <v>205</v>
      </c>
      <c r="F82" s="74" t="s">
        <v>175</v>
      </c>
      <c r="G82" s="27" t="s">
        <v>200</v>
      </c>
      <c r="H82" s="22" t="s">
        <v>15</v>
      </c>
      <c r="I82" s="23" t="s">
        <v>133</v>
      </c>
      <c r="J82" s="30"/>
      <c r="K82" s="30"/>
      <c r="L82" s="30" t="s">
        <v>11</v>
      </c>
      <c r="M82" s="74" t="s">
        <v>9</v>
      </c>
      <c r="N82" s="37" t="s">
        <v>12</v>
      </c>
      <c r="O82" s="37"/>
      <c r="P82" s="37"/>
      <c r="Q82" s="37"/>
      <c r="R82" s="37"/>
      <c r="S82" s="37"/>
      <c r="T82" s="37"/>
      <c r="U82" s="37"/>
    </row>
    <row r="83" spans="1:21" ht="45" x14ac:dyDescent="0.25">
      <c r="A83" s="74">
        <v>72</v>
      </c>
      <c r="B83" s="21">
        <v>43525</v>
      </c>
      <c r="C83" s="74" t="s">
        <v>195</v>
      </c>
      <c r="D83" s="74" t="s">
        <v>204</v>
      </c>
      <c r="E83" s="74" t="s">
        <v>204</v>
      </c>
      <c r="F83" s="74" t="s">
        <v>17</v>
      </c>
      <c r="G83" s="28" t="s">
        <v>196</v>
      </c>
      <c r="H83" s="22" t="s">
        <v>15</v>
      </c>
      <c r="I83" s="23" t="s">
        <v>133</v>
      </c>
      <c r="J83" s="30"/>
      <c r="K83" s="30"/>
      <c r="L83" s="30" t="s">
        <v>11</v>
      </c>
      <c r="M83" s="74" t="s">
        <v>9</v>
      </c>
      <c r="N83" s="37" t="s">
        <v>12</v>
      </c>
      <c r="O83" s="37"/>
      <c r="P83" s="37"/>
      <c r="Q83" s="37"/>
      <c r="R83" s="37"/>
      <c r="S83" s="37"/>
      <c r="T83" s="37"/>
      <c r="U83" s="37"/>
    </row>
    <row r="84" spans="1:21" ht="86.45" customHeight="1" x14ac:dyDescent="0.25">
      <c r="A84" s="74">
        <v>73</v>
      </c>
      <c r="B84" s="21" t="str">
        <f>[1]Февраль!B83</f>
        <v>№6 21.08.2018</v>
      </c>
      <c r="C84" s="21" t="str">
        <f>[1]Февраль!C83</f>
        <v>ООО "ТАН"</v>
      </c>
      <c r="D84" s="21" t="str">
        <f>[1]Февраль!D83</f>
        <v>Онгудайский район</v>
      </c>
      <c r="E84" s="21" t="str">
        <f>[1]Февраль!E83</f>
        <v>с. Онгудай</v>
      </c>
      <c r="F84" s="21" t="str">
        <f>[1]Февраль!F83</f>
        <v>649440, Республика Алтай, Онгудайский район, с. Онгудай</v>
      </c>
      <c r="G84" s="69" t="str">
        <f>[1]Февраль!G83</f>
        <v>0404007234</v>
      </c>
      <c r="H84" s="22" t="str">
        <f>[1]Февраль!H83</f>
        <v>имущественная</v>
      </c>
      <c r="I84" s="23" t="str">
        <f>[1]Февраль!I83</f>
        <v>помещение</v>
      </c>
      <c r="J84" s="30" t="str">
        <f>[1]Февраль!J83</f>
        <v>7,5 кв.м.</v>
      </c>
      <c r="K84" s="30" t="str">
        <f>[1]Февраль!K83</f>
        <v>1 мес.</v>
      </c>
      <c r="L84" s="30" t="str">
        <f>[1]Февраль!L83</f>
        <v>микропредприятие</v>
      </c>
      <c r="M84" s="21" t="str">
        <f>[1]Февраль!M83</f>
        <v>нет</v>
      </c>
      <c r="N84" s="126" t="str">
        <f>[1]Февраль!N83</f>
        <v>Микрокредитная компания "Фонд поддержки субъектов малого и среднего предпринимательства муниципального образования "Онгудайский район"</v>
      </c>
      <c r="O84" s="37"/>
      <c r="P84" s="37"/>
      <c r="Q84" s="37"/>
      <c r="R84" s="37"/>
      <c r="S84" s="37"/>
      <c r="T84" s="37"/>
      <c r="U84" s="37"/>
    </row>
    <row r="85" spans="1:21" ht="86.45" customHeight="1" x14ac:dyDescent="0.25">
      <c r="A85" s="74">
        <v>74</v>
      </c>
      <c r="B85" s="21">
        <f t="shared" ref="B85:N85" si="0">B280</f>
        <v>43543</v>
      </c>
      <c r="C85" s="21" t="str">
        <f t="shared" si="0"/>
        <v>ООО "Горы Алтая"</v>
      </c>
      <c r="D85" s="21" t="str">
        <f t="shared" si="0"/>
        <v xml:space="preserve">Республика алтай </v>
      </c>
      <c r="E85" s="21" t="str">
        <f t="shared" si="0"/>
        <v>г. Горно-Алтайск</v>
      </c>
      <c r="F85" s="21" t="str">
        <f t="shared" si="0"/>
        <v>649000, республика Алтай, город Горно-Алтайск, улица Чорос-Гуркина Г.И., дом 121</v>
      </c>
      <c r="G85" s="69" t="str">
        <f t="shared" si="0"/>
        <v>0400005902</v>
      </c>
      <c r="H85" s="22" t="str">
        <f t="shared" si="0"/>
        <v>консультационная</v>
      </c>
      <c r="I85" s="23">
        <f t="shared" si="0"/>
        <v>0</v>
      </c>
      <c r="J85" s="30">
        <f t="shared" si="0"/>
        <v>0</v>
      </c>
      <c r="K85" s="30">
        <f t="shared" si="0"/>
        <v>0</v>
      </c>
      <c r="L85" s="30" t="str">
        <f t="shared" si="0"/>
        <v>микропредприятие</v>
      </c>
      <c r="M85" s="21" t="str">
        <f t="shared" si="0"/>
        <v>нет</v>
      </c>
      <c r="N85" s="84" t="str">
        <f t="shared" si="0"/>
        <v>ГБУ РА "Центр развития туризма и предпринимательства Республики Алтай"</v>
      </c>
      <c r="O85" s="37"/>
      <c r="P85" s="37"/>
      <c r="Q85" s="37"/>
      <c r="R85" s="37"/>
      <c r="S85" s="37"/>
      <c r="T85" s="37"/>
      <c r="U85" s="37"/>
    </row>
    <row r="86" spans="1:21" ht="86.45" customHeight="1" x14ac:dyDescent="0.25">
      <c r="A86" s="74">
        <v>75</v>
      </c>
      <c r="B86" s="21">
        <f t="shared" ref="B86:N86" si="1">B281</f>
        <v>43543</v>
      </c>
      <c r="C86" s="21" t="str">
        <f t="shared" si="1"/>
        <v>СППК "Алтай-БиоПант"</v>
      </c>
      <c r="D86" s="21" t="str">
        <f t="shared" si="1"/>
        <v>Майминский район</v>
      </c>
      <c r="E86" s="21" t="str">
        <f t="shared" si="1"/>
        <v xml:space="preserve">с. Майма </v>
      </c>
      <c r="F86" s="21" t="str">
        <f t="shared" si="1"/>
        <v>649100, республика Алтай, Майминский район, село Майма, Южный переулок, дом 1, квартира 2</v>
      </c>
      <c r="G86" s="69" t="str">
        <f t="shared" si="1"/>
        <v>0400008822</v>
      </c>
      <c r="H86" s="22" t="str">
        <f t="shared" si="1"/>
        <v>консультационная</v>
      </c>
      <c r="I86" s="23">
        <f t="shared" si="1"/>
        <v>0</v>
      </c>
      <c r="J86" s="30">
        <f t="shared" si="1"/>
        <v>0</v>
      </c>
      <c r="K86" s="30">
        <f t="shared" si="1"/>
        <v>0</v>
      </c>
      <c r="L86" s="30" t="str">
        <f t="shared" si="1"/>
        <v>микропредприятие</v>
      </c>
      <c r="M86" s="21" t="str">
        <f t="shared" si="1"/>
        <v>нет</v>
      </c>
      <c r="N86" s="84" t="str">
        <f t="shared" si="1"/>
        <v>ГБУ РА "Центр развития туризма и предпринимательства Республики Алтай</v>
      </c>
      <c r="O86" s="37"/>
      <c r="P86" s="37"/>
      <c r="Q86" s="37"/>
      <c r="R86" s="37"/>
      <c r="S86" s="37"/>
      <c r="T86" s="37"/>
      <c r="U86" s="37"/>
    </row>
    <row r="87" spans="1:21" ht="86.45" customHeight="1" x14ac:dyDescent="0.25">
      <c r="A87" s="74">
        <v>76</v>
      </c>
      <c r="B87" s="21">
        <f t="shared" ref="B87:N87" si="2">B282</f>
        <v>43544</v>
      </c>
      <c r="C87" s="21" t="str">
        <f t="shared" si="2"/>
        <v>ООО ТД "МЗЖБИ"</v>
      </c>
      <c r="D87" s="21" t="str">
        <f t="shared" si="2"/>
        <v>Майминский район</v>
      </c>
      <c r="E87" s="21" t="str">
        <f t="shared" si="2"/>
        <v>с. Майма</v>
      </c>
      <c r="F87" s="21" t="str">
        <f t="shared" si="2"/>
        <v>649100, республика Алтай, Майминский район, село Майма, улица Энергетиков, 26/1</v>
      </c>
      <c r="G87" s="69" t="str">
        <f t="shared" si="2"/>
        <v>0411157209</v>
      </c>
      <c r="H87" s="22" t="str">
        <f t="shared" si="2"/>
        <v>консультационная</v>
      </c>
      <c r="I87" s="23">
        <f t="shared" si="2"/>
        <v>0</v>
      </c>
      <c r="J87" s="30">
        <f t="shared" si="2"/>
        <v>0</v>
      </c>
      <c r="K87" s="30">
        <f t="shared" si="2"/>
        <v>0</v>
      </c>
      <c r="L87" s="30" t="str">
        <f t="shared" si="2"/>
        <v>микропредприятие</v>
      </c>
      <c r="M87" s="21" t="str">
        <f t="shared" si="2"/>
        <v>нет</v>
      </c>
      <c r="N87" s="84" t="str">
        <f t="shared" si="2"/>
        <v>ГБУ РА "Центр развития туризма и предпринимательства Республики Алтай</v>
      </c>
      <c r="O87" s="37"/>
      <c r="P87" s="37"/>
      <c r="Q87" s="37"/>
      <c r="R87" s="37"/>
      <c r="S87" s="37"/>
      <c r="T87" s="37"/>
      <c r="U87" s="37"/>
    </row>
    <row r="88" spans="1:21" ht="86.45" customHeight="1" x14ac:dyDescent="0.25">
      <c r="A88" s="74">
        <v>77</v>
      </c>
      <c r="B88" s="21">
        <f t="shared" ref="B88:N88" si="3">B283</f>
        <v>43545</v>
      </c>
      <c r="C88" s="21" t="str">
        <f t="shared" si="3"/>
        <v>ООО "Дружба"</v>
      </c>
      <c r="D88" s="21" t="str">
        <f t="shared" si="3"/>
        <v>Шебалинский район</v>
      </c>
      <c r="E88" s="21" t="str">
        <f t="shared" si="3"/>
        <v>с. Дъектиек</v>
      </c>
      <c r="F88" s="21" t="str">
        <f t="shared" si="3"/>
        <v>Алтай респ, Шебалинский район, с. Дъектиек, ул. Школьная, д. 1</v>
      </c>
      <c r="G88" s="69" t="str">
        <f t="shared" si="3"/>
        <v>0411162840</v>
      </c>
      <c r="H88" s="22" t="str">
        <f t="shared" si="3"/>
        <v>консультационная</v>
      </c>
      <c r="I88" s="23">
        <f t="shared" si="3"/>
        <v>0</v>
      </c>
      <c r="J88" s="30">
        <f t="shared" si="3"/>
        <v>0</v>
      </c>
      <c r="K88" s="30">
        <f t="shared" si="3"/>
        <v>0</v>
      </c>
      <c r="L88" s="30" t="str">
        <f t="shared" si="3"/>
        <v>микропредприятие</v>
      </c>
      <c r="M88" s="21" t="str">
        <f t="shared" si="3"/>
        <v>нет</v>
      </c>
      <c r="N88" s="84" t="str">
        <f t="shared" si="3"/>
        <v>ГБУ РА "Центр развития туризма и предпринимательства Республики Алтай</v>
      </c>
      <c r="O88" s="37"/>
      <c r="P88" s="37"/>
      <c r="Q88" s="37"/>
      <c r="R88" s="37"/>
      <c r="S88" s="37"/>
      <c r="T88" s="37"/>
      <c r="U88" s="37"/>
    </row>
    <row r="89" spans="1:21" ht="86.45" customHeight="1" x14ac:dyDescent="0.25">
      <c r="A89" s="74">
        <v>78</v>
      </c>
      <c r="B89" s="21">
        <f t="shared" ref="B89:N89" si="4">B284</f>
        <v>43551</v>
      </c>
      <c r="C89" s="21" t="str">
        <f t="shared" si="4"/>
        <v>ООО "Легенда РА"</v>
      </c>
      <c r="D89" s="21" t="str">
        <f t="shared" si="4"/>
        <v xml:space="preserve">республика алтай </v>
      </c>
      <c r="E89" s="21" t="str">
        <f t="shared" si="4"/>
        <v xml:space="preserve">г.Горно-Алтайск </v>
      </c>
      <c r="F89" s="21" t="str">
        <f t="shared" si="4"/>
        <v>649000, республика Алтай, город Горно-Алтайск, улица Чорос-Гуркина Г.И., дом 35, квартира 30</v>
      </c>
      <c r="G89" s="69" t="str">
        <f t="shared" si="4"/>
        <v>0411173017</v>
      </c>
      <c r="H89" s="22" t="str">
        <f t="shared" si="4"/>
        <v>консультационная</v>
      </c>
      <c r="I89" s="23">
        <f t="shared" si="4"/>
        <v>0</v>
      </c>
      <c r="J89" s="30">
        <f t="shared" si="4"/>
        <v>0</v>
      </c>
      <c r="K89" s="30">
        <f t="shared" si="4"/>
        <v>0</v>
      </c>
      <c r="L89" s="30" t="str">
        <f t="shared" si="4"/>
        <v>микропредприятие</v>
      </c>
      <c r="M89" s="21" t="str">
        <f t="shared" si="4"/>
        <v>нет</v>
      </c>
      <c r="N89" s="84" t="str">
        <f t="shared" si="4"/>
        <v>ГБУ РА "Центр развития туризма и предпринимательства Республики Алтай</v>
      </c>
      <c r="O89" s="37"/>
      <c r="P89" s="37"/>
      <c r="Q89" s="37"/>
      <c r="R89" s="37"/>
      <c r="S89" s="37"/>
      <c r="T89" s="37"/>
      <c r="U89" s="37"/>
    </row>
    <row r="90" spans="1:21" ht="86.45" customHeight="1" x14ac:dyDescent="0.25">
      <c r="A90" s="74">
        <v>79</v>
      </c>
      <c r="B90" s="21">
        <f t="shared" ref="B90:N90" si="5">B285</f>
        <v>43552</v>
      </c>
      <c r="C90" s="21" t="str">
        <f t="shared" si="5"/>
        <v>ООО "Горно-Алтайск фарм"</v>
      </c>
      <c r="D90" s="21" t="str">
        <f t="shared" si="5"/>
        <v>Онгудайский район</v>
      </c>
      <c r="E90" s="21" t="str">
        <f t="shared" si="5"/>
        <v>с. Онгудай</v>
      </c>
      <c r="F90" s="21" t="str">
        <f t="shared" si="5"/>
        <v>649440, республика Алтай, Онгудайский район, село Онгудай, Советская улица, 12</v>
      </c>
      <c r="G90" s="69" t="str">
        <f t="shared" si="5"/>
        <v>0404003656</v>
      </c>
      <c r="H90" s="22" t="str">
        <f t="shared" si="5"/>
        <v>консультационная</v>
      </c>
      <c r="I90" s="23">
        <f t="shared" si="5"/>
        <v>0</v>
      </c>
      <c r="J90" s="30">
        <f t="shared" si="5"/>
        <v>0</v>
      </c>
      <c r="K90" s="30">
        <f t="shared" si="5"/>
        <v>0</v>
      </c>
      <c r="L90" s="30" t="str">
        <f t="shared" si="5"/>
        <v>микропредприятие</v>
      </c>
      <c r="M90" s="21" t="str">
        <f t="shared" si="5"/>
        <v>нет</v>
      </c>
      <c r="N90" s="84" t="str">
        <f t="shared" si="5"/>
        <v>ГБУ РА "Центр развития туризма и предпринимательства Республики Алтай</v>
      </c>
      <c r="O90" s="37"/>
      <c r="P90" s="37"/>
      <c r="Q90" s="37"/>
      <c r="R90" s="37"/>
      <c r="S90" s="37"/>
      <c r="T90" s="37"/>
      <c r="U90" s="37"/>
    </row>
    <row r="91" spans="1:21" ht="86.45" customHeight="1" x14ac:dyDescent="0.25">
      <c r="A91" s="74">
        <v>80</v>
      </c>
      <c r="B91" s="21">
        <f t="shared" ref="B91:N91" si="6">B286</f>
        <v>43529</v>
      </c>
      <c r="C91" s="21" t="str">
        <f t="shared" si="6"/>
        <v xml:space="preserve">ИП  Бердюнова Олеся Леонидовна </v>
      </c>
      <c r="D91" s="21" t="str">
        <f t="shared" si="6"/>
        <v>Усть-Коксинский район</v>
      </c>
      <c r="E91" s="21" t="str">
        <f t="shared" si="6"/>
        <v>с. Абай</v>
      </c>
      <c r="F91" s="21" t="str">
        <f t="shared" si="6"/>
        <v>республика Алтай,Усть-Коксинский район, село Абай</v>
      </c>
      <c r="G91" s="69" t="str">
        <f t="shared" si="6"/>
        <v>040600316354</v>
      </c>
      <c r="H91" s="22" t="str">
        <f t="shared" si="6"/>
        <v>консультационная</v>
      </c>
      <c r="I91" s="23">
        <f t="shared" si="6"/>
        <v>0</v>
      </c>
      <c r="J91" s="30">
        <f t="shared" si="6"/>
        <v>0</v>
      </c>
      <c r="K91" s="30">
        <f t="shared" si="6"/>
        <v>0</v>
      </c>
      <c r="L91" s="30" t="str">
        <f t="shared" si="6"/>
        <v>микропредприятие</v>
      </c>
      <c r="M91" s="21" t="str">
        <f t="shared" si="6"/>
        <v>нет</v>
      </c>
      <c r="N91" s="84" t="str">
        <f t="shared" si="6"/>
        <v>ГБУ РА "Центр развития туризма и предпринимательства Республики Алтай</v>
      </c>
      <c r="O91" s="37"/>
      <c r="P91" s="37"/>
      <c r="Q91" s="37"/>
      <c r="R91" s="37"/>
      <c r="S91" s="37"/>
      <c r="T91" s="37"/>
      <c r="U91" s="37"/>
    </row>
    <row r="92" spans="1:21" ht="86.45" customHeight="1" x14ac:dyDescent="0.25">
      <c r="A92" s="74">
        <v>81</v>
      </c>
      <c r="B92" s="21">
        <f t="shared" ref="B92:N92" si="7">B287</f>
        <v>43529</v>
      </c>
      <c r="C92" s="21" t="str">
        <f t="shared" si="7"/>
        <v>ООО "Пять котов"</v>
      </c>
      <c r="D92" s="21" t="str">
        <f t="shared" si="7"/>
        <v xml:space="preserve">республика алтай </v>
      </c>
      <c r="E92" s="21" t="str">
        <f t="shared" si="7"/>
        <v xml:space="preserve">г.Горно-Алтайск </v>
      </c>
      <c r="F92" s="21" t="str">
        <f t="shared" si="7"/>
        <v>649006, республика Алтай, город Горно-Алтайск, Комсомольская улица, дом 9, офис 3</v>
      </c>
      <c r="G92" s="69" t="str">
        <f t="shared" si="7"/>
        <v>0400007297</v>
      </c>
      <c r="H92" s="22" t="str">
        <f t="shared" si="7"/>
        <v>консультационная</v>
      </c>
      <c r="I92" s="23">
        <f t="shared" si="7"/>
        <v>0</v>
      </c>
      <c r="J92" s="30">
        <f t="shared" si="7"/>
        <v>0</v>
      </c>
      <c r="K92" s="30">
        <f t="shared" si="7"/>
        <v>0</v>
      </c>
      <c r="L92" s="30" t="str">
        <f t="shared" si="7"/>
        <v>микропредприятие</v>
      </c>
      <c r="M92" s="21" t="str">
        <f t="shared" si="7"/>
        <v>нет</v>
      </c>
      <c r="N92" s="84" t="str">
        <f t="shared" si="7"/>
        <v>ГБУ РА "Центр развития туризма и предпринимательства Республики Алтай</v>
      </c>
      <c r="O92" s="37"/>
      <c r="P92" s="37"/>
      <c r="Q92" s="37"/>
      <c r="R92" s="37"/>
      <c r="S92" s="37"/>
      <c r="T92" s="37"/>
      <c r="U92" s="37"/>
    </row>
    <row r="93" spans="1:21" ht="86.45" customHeight="1" x14ac:dyDescent="0.25">
      <c r="A93" s="74">
        <v>82</v>
      </c>
      <c r="B93" s="21">
        <f t="shared" ref="B93:N93" si="8">B288</f>
        <v>43529</v>
      </c>
      <c r="C93" s="21" t="str">
        <f t="shared" si="8"/>
        <v>ООО "Юность"</v>
      </c>
      <c r="D93" s="21" t="str">
        <f t="shared" si="8"/>
        <v xml:space="preserve">республика алтай </v>
      </c>
      <c r="E93" s="21" t="str">
        <f t="shared" si="8"/>
        <v xml:space="preserve">майминский район </v>
      </c>
      <c r="F93" s="21" t="str">
        <f t="shared" si="8"/>
        <v>649115, республика Алтай, Майминский район, поселок т/б Юность</v>
      </c>
      <c r="G93" s="69" t="str">
        <f t="shared" si="8"/>
        <v>0408010140</v>
      </c>
      <c r="H93" s="22" t="str">
        <f t="shared" si="8"/>
        <v>консультационная</v>
      </c>
      <c r="I93" s="23">
        <f t="shared" si="8"/>
        <v>0</v>
      </c>
      <c r="J93" s="30">
        <f t="shared" si="8"/>
        <v>0</v>
      </c>
      <c r="K93" s="30">
        <f t="shared" si="8"/>
        <v>0</v>
      </c>
      <c r="L93" s="30" t="str">
        <f t="shared" si="8"/>
        <v>микропредприятие</v>
      </c>
      <c r="M93" s="21" t="str">
        <f t="shared" si="8"/>
        <v>нет</v>
      </c>
      <c r="N93" s="84" t="str">
        <f t="shared" si="8"/>
        <v>ГБУ РА "Центр развития туризма и предпринимательства Республики Алтай</v>
      </c>
      <c r="O93" s="37"/>
      <c r="P93" s="37"/>
      <c r="Q93" s="37"/>
      <c r="R93" s="37"/>
      <c r="S93" s="37"/>
      <c r="T93" s="37"/>
      <c r="U93" s="37"/>
    </row>
    <row r="94" spans="1:21" ht="86.45" customHeight="1" x14ac:dyDescent="0.25">
      <c r="A94" s="74">
        <v>83</v>
      </c>
      <c r="B94" s="21">
        <f t="shared" ref="B94:N94" si="9">B289</f>
        <v>43529</v>
      </c>
      <c r="C94" s="21" t="str">
        <f t="shared" si="9"/>
        <v>ООО "Март"</v>
      </c>
      <c r="D94" s="21" t="str">
        <f t="shared" si="9"/>
        <v xml:space="preserve">республика алтай </v>
      </c>
      <c r="E94" s="21" t="str">
        <f t="shared" si="9"/>
        <v>г. Горно-Алтайск</v>
      </c>
      <c r="F94" s="21" t="str">
        <f t="shared" si="9"/>
        <v>649006, республика Алтай, город Горно-Алтайск, Коммунистический проспект, 77</v>
      </c>
      <c r="G94" s="69" t="str">
        <f t="shared" si="9"/>
        <v>0411018621</v>
      </c>
      <c r="H94" s="22" t="str">
        <f t="shared" si="9"/>
        <v>консультационная</v>
      </c>
      <c r="I94" s="23">
        <f t="shared" si="9"/>
        <v>0</v>
      </c>
      <c r="J94" s="30">
        <f t="shared" si="9"/>
        <v>0</v>
      </c>
      <c r="K94" s="30">
        <f t="shared" si="9"/>
        <v>0</v>
      </c>
      <c r="L94" s="30" t="str">
        <f t="shared" si="9"/>
        <v>микропредприятие</v>
      </c>
      <c r="M94" s="21" t="str">
        <f t="shared" si="9"/>
        <v>нет</v>
      </c>
      <c r="N94" s="84" t="str">
        <f t="shared" si="9"/>
        <v>ГБУ РА "Центр развития туризма и предпринимательства Республики Алтай</v>
      </c>
      <c r="O94" s="37"/>
      <c r="P94" s="37"/>
      <c r="Q94" s="37"/>
      <c r="R94" s="37"/>
      <c r="S94" s="37"/>
      <c r="T94" s="37"/>
      <c r="U94" s="37"/>
    </row>
    <row r="95" spans="1:21" ht="86.45" customHeight="1" x14ac:dyDescent="0.25">
      <c r="A95" s="74">
        <v>84</v>
      </c>
      <c r="B95" s="21">
        <f t="shared" ref="B95:N95" si="10">B290</f>
        <v>43529</v>
      </c>
      <c r="C95" s="21" t="str">
        <f t="shared" si="10"/>
        <v>ООО "Авторус"</v>
      </c>
      <c r="D95" s="21" t="str">
        <f t="shared" si="10"/>
        <v>Майминский район</v>
      </c>
      <c r="E95" s="21" t="str">
        <f t="shared" si="10"/>
        <v xml:space="preserve">с. Майма </v>
      </c>
      <c r="F95" s="21" t="str">
        <f t="shared" si="10"/>
        <v>649100, республика Алтай, Майминский район, село Майма, Советская улица, дом 2, офис 1</v>
      </c>
      <c r="G95" s="69" t="str">
        <f t="shared" si="10"/>
        <v>0400009583</v>
      </c>
      <c r="H95" s="22" t="str">
        <f t="shared" si="10"/>
        <v>консультационная</v>
      </c>
      <c r="I95" s="23">
        <f t="shared" si="10"/>
        <v>0</v>
      </c>
      <c r="J95" s="30">
        <f t="shared" si="10"/>
        <v>0</v>
      </c>
      <c r="K95" s="30">
        <f t="shared" si="10"/>
        <v>0</v>
      </c>
      <c r="L95" s="30" t="str">
        <f t="shared" si="10"/>
        <v>микропредприятие</v>
      </c>
      <c r="M95" s="21" t="str">
        <f t="shared" si="10"/>
        <v>нет</v>
      </c>
      <c r="N95" s="84" t="str">
        <f t="shared" si="10"/>
        <v>ГБУ РА "Центр развития туризма и предпринимательства Республики Алтай</v>
      </c>
      <c r="O95" s="37"/>
      <c r="P95" s="37"/>
      <c r="Q95" s="37"/>
      <c r="R95" s="37"/>
      <c r="S95" s="37"/>
      <c r="T95" s="37"/>
      <c r="U95" s="37"/>
    </row>
    <row r="96" spans="1:21" ht="86.45" customHeight="1" x14ac:dyDescent="0.25">
      <c r="A96" s="74">
        <v>85</v>
      </c>
      <c r="B96" s="21">
        <f t="shared" ref="B96:N96" si="11">B291</f>
        <v>43529</v>
      </c>
      <c r="C96" s="21" t="str">
        <f t="shared" si="11"/>
        <v xml:space="preserve">ИП Кормина Анна Николаевна </v>
      </c>
      <c r="D96" s="21" t="str">
        <f t="shared" si="11"/>
        <v xml:space="preserve">республика алтай </v>
      </c>
      <c r="E96" s="21" t="str">
        <f t="shared" si="11"/>
        <v>г. Горно-Алтайск</v>
      </c>
      <c r="F96" s="21" t="str">
        <f t="shared" si="11"/>
        <v>г. Горно-Алтайск, Республика Алтай</v>
      </c>
      <c r="G96" s="69" t="str">
        <f t="shared" si="11"/>
        <v>41102414223</v>
      </c>
      <c r="H96" s="22" t="str">
        <f t="shared" si="11"/>
        <v>консультационная</v>
      </c>
      <c r="I96" s="23">
        <f t="shared" si="11"/>
        <v>0</v>
      </c>
      <c r="J96" s="30">
        <f t="shared" si="11"/>
        <v>0</v>
      </c>
      <c r="K96" s="30">
        <f t="shared" si="11"/>
        <v>0</v>
      </c>
      <c r="L96" s="30" t="str">
        <f t="shared" si="11"/>
        <v>микропредприятие</v>
      </c>
      <c r="M96" s="21" t="str">
        <f t="shared" si="11"/>
        <v>нет</v>
      </c>
      <c r="N96" s="84" t="str">
        <f t="shared" si="11"/>
        <v>ГБУ РА "Центр развития туризма и предпринимательства Республики Алтай</v>
      </c>
      <c r="O96" s="37"/>
      <c r="P96" s="37"/>
      <c r="Q96" s="37"/>
      <c r="R96" s="37"/>
      <c r="S96" s="37"/>
      <c r="T96" s="37"/>
      <c r="U96" s="37"/>
    </row>
    <row r="97" spans="1:21" ht="86.45" customHeight="1" x14ac:dyDescent="0.25">
      <c r="A97" s="74">
        <v>86</v>
      </c>
      <c r="B97" s="21">
        <f t="shared" ref="B97:N97" si="12">B292</f>
        <v>43529</v>
      </c>
      <c r="C97" s="21" t="str">
        <f t="shared" si="12"/>
        <v>ООО "Биостимул"</v>
      </c>
      <c r="D97" s="21" t="str">
        <f t="shared" si="12"/>
        <v>Майминский район</v>
      </c>
      <c r="E97" s="21" t="str">
        <f t="shared" si="12"/>
        <v xml:space="preserve">с. Майма </v>
      </c>
      <c r="F97" s="21" t="str">
        <f t="shared" si="12"/>
        <v>649100, республика Алтай, Майминский район, село Майма, улица Ленина, 60</v>
      </c>
      <c r="G97" s="69" t="str">
        <f t="shared" si="12"/>
        <v>0411003520</v>
      </c>
      <c r="H97" s="22" t="str">
        <f t="shared" si="12"/>
        <v>консультационная</v>
      </c>
      <c r="I97" s="23">
        <f t="shared" si="12"/>
        <v>0</v>
      </c>
      <c r="J97" s="30">
        <f t="shared" si="12"/>
        <v>0</v>
      </c>
      <c r="K97" s="30">
        <f t="shared" si="12"/>
        <v>0</v>
      </c>
      <c r="L97" s="30" t="str">
        <f t="shared" si="12"/>
        <v>микропредприятие</v>
      </c>
      <c r="M97" s="21" t="str">
        <f t="shared" si="12"/>
        <v>нет</v>
      </c>
      <c r="N97" s="84" t="str">
        <f t="shared" si="12"/>
        <v>ГБУ РА "Центр развития туризма и предпринимательства Республики Алтай</v>
      </c>
      <c r="O97" s="37"/>
      <c r="P97" s="37"/>
      <c r="Q97" s="37"/>
      <c r="R97" s="37"/>
      <c r="S97" s="37"/>
      <c r="T97" s="37"/>
      <c r="U97" s="37"/>
    </row>
    <row r="98" spans="1:21" ht="86.45" customHeight="1" x14ac:dyDescent="0.25">
      <c r="A98" s="74">
        <v>87</v>
      </c>
      <c r="B98" s="21">
        <f t="shared" ref="B98:N98" si="13">B293</f>
        <v>43538</v>
      </c>
      <c r="C98" s="21" t="str">
        <f t="shared" si="13"/>
        <v xml:space="preserve">ИП Федюшова Анастасия Николаевна </v>
      </c>
      <c r="D98" s="21" t="str">
        <f t="shared" si="13"/>
        <v>Майминский район</v>
      </c>
      <c r="E98" s="21" t="str">
        <f t="shared" si="13"/>
        <v xml:space="preserve">с. Манжерок </v>
      </c>
      <c r="F98" s="21" t="str">
        <f t="shared" si="13"/>
        <v>республика Алтай, Майминский район, село Манжерок</v>
      </c>
      <c r="G98" s="69" t="str">
        <f t="shared" si="13"/>
        <v>220417490814</v>
      </c>
      <c r="H98" s="22" t="str">
        <f t="shared" si="13"/>
        <v>консультационная</v>
      </c>
      <c r="I98" s="23">
        <f t="shared" si="13"/>
        <v>0</v>
      </c>
      <c r="J98" s="30">
        <f t="shared" si="13"/>
        <v>0</v>
      </c>
      <c r="K98" s="30">
        <f t="shared" si="13"/>
        <v>0</v>
      </c>
      <c r="L98" s="30" t="str">
        <f t="shared" si="13"/>
        <v>микропредприятие</v>
      </c>
      <c r="M98" s="21" t="str">
        <f t="shared" si="13"/>
        <v>нет</v>
      </c>
      <c r="N98" s="84" t="str">
        <f t="shared" si="13"/>
        <v>ГБУ РА "Центр развития туризма и предпринимательства Республики Алтай</v>
      </c>
      <c r="O98" s="37"/>
      <c r="P98" s="37"/>
      <c r="Q98" s="37"/>
      <c r="R98" s="37"/>
      <c r="S98" s="37"/>
      <c r="T98" s="37"/>
      <c r="U98" s="37"/>
    </row>
    <row r="99" spans="1:21" ht="86.45" customHeight="1" x14ac:dyDescent="0.25">
      <c r="A99" s="74">
        <v>88</v>
      </c>
      <c r="B99" s="21">
        <f t="shared" ref="B99:N99" si="14">B294</f>
        <v>43538</v>
      </c>
      <c r="C99" s="21" t="str">
        <f t="shared" si="14"/>
        <v>ООО "МД Алтай"</v>
      </c>
      <c r="D99" s="21" t="str">
        <f t="shared" si="14"/>
        <v xml:space="preserve">республика алтай </v>
      </c>
      <c r="E99" s="21" t="str">
        <f t="shared" si="14"/>
        <v>г. Горно-Алтайск</v>
      </c>
      <c r="F99" s="21" t="str">
        <f t="shared" si="14"/>
        <v>649002, республика Алтай, город Горно-Алтайск, Промышленная улица, дом 3, офис 307</v>
      </c>
      <c r="G99" s="69" t="str">
        <f t="shared" si="14"/>
        <v>0400003278</v>
      </c>
      <c r="H99" s="22" t="str">
        <f t="shared" si="14"/>
        <v>консультационная</v>
      </c>
      <c r="I99" s="23">
        <f t="shared" si="14"/>
        <v>0</v>
      </c>
      <c r="J99" s="30">
        <f t="shared" si="14"/>
        <v>0</v>
      </c>
      <c r="K99" s="30">
        <f t="shared" si="14"/>
        <v>0</v>
      </c>
      <c r="L99" s="30" t="str">
        <f t="shared" si="14"/>
        <v xml:space="preserve">микропредприятие </v>
      </c>
      <c r="M99" s="21" t="str">
        <f t="shared" si="14"/>
        <v>нет</v>
      </c>
      <c r="N99" s="84" t="str">
        <f t="shared" si="14"/>
        <v>ГБУ РА "Центр развития туризма и предпринимательства Республики Алтай</v>
      </c>
      <c r="O99" s="37"/>
      <c r="P99" s="37"/>
      <c r="Q99" s="37"/>
      <c r="R99" s="37"/>
      <c r="S99" s="37"/>
      <c r="T99" s="37"/>
      <c r="U99" s="37"/>
    </row>
    <row r="100" spans="1:21" ht="86.45" customHeight="1" x14ac:dyDescent="0.25">
      <c r="A100" s="74">
        <v>89</v>
      </c>
      <c r="B100" s="21">
        <f t="shared" ref="B100:N100" si="15">B295</f>
        <v>43538</v>
      </c>
      <c r="C100" s="21" t="str">
        <f t="shared" si="15"/>
        <v xml:space="preserve">ИП Ветров Роман Владимирович </v>
      </c>
      <c r="D100" s="21" t="str">
        <f t="shared" si="15"/>
        <v>Турочакский район</v>
      </c>
      <c r="E100" s="21" t="str">
        <f t="shared" si="15"/>
        <v xml:space="preserve">с. Турочак </v>
      </c>
      <c r="F100" s="21" t="str">
        <f t="shared" si="15"/>
        <v>республика Алтай, Турочакский район, село Турочак</v>
      </c>
      <c r="G100" s="69" t="str">
        <f t="shared" si="15"/>
        <v>040700353007</v>
      </c>
      <c r="H100" s="22" t="str">
        <f t="shared" si="15"/>
        <v>консультационная</v>
      </c>
      <c r="I100" s="23">
        <f t="shared" si="15"/>
        <v>0</v>
      </c>
      <c r="J100" s="30">
        <f t="shared" si="15"/>
        <v>0</v>
      </c>
      <c r="K100" s="30">
        <f t="shared" si="15"/>
        <v>0</v>
      </c>
      <c r="L100" s="30" t="str">
        <f t="shared" si="15"/>
        <v xml:space="preserve">микропредприятие </v>
      </c>
      <c r="M100" s="21" t="str">
        <f t="shared" si="15"/>
        <v>нет</v>
      </c>
      <c r="N100" s="84" t="str">
        <f t="shared" si="15"/>
        <v>ГБУ РА "Центр развития туризма и предпринимательства Республики Алтай</v>
      </c>
      <c r="O100" s="37"/>
      <c r="P100" s="37"/>
      <c r="Q100" s="37"/>
      <c r="R100" s="37"/>
      <c r="S100" s="37"/>
      <c r="T100" s="37"/>
      <c r="U100" s="37"/>
    </row>
    <row r="101" spans="1:21" ht="86.45" customHeight="1" x14ac:dyDescent="0.25">
      <c r="A101" s="74">
        <v>90</v>
      </c>
      <c r="B101" s="21">
        <f t="shared" ref="B101:N101" si="16">B296</f>
        <v>43538</v>
      </c>
      <c r="C101" s="21" t="str">
        <f t="shared" si="16"/>
        <v xml:space="preserve">ООО "Строй Турсевис" </v>
      </c>
      <c r="D101" s="21" t="str">
        <f t="shared" si="16"/>
        <v xml:space="preserve">республика алтай </v>
      </c>
      <c r="E101" s="21" t="str">
        <f t="shared" si="16"/>
        <v>г. Горно-Алтайск</v>
      </c>
      <c r="F101" s="21" t="str">
        <f t="shared" si="16"/>
        <v>649000, республика Алтай, город Горно-Алтайск, Коммунистический проспект, 109</v>
      </c>
      <c r="G101" s="69" t="str">
        <f t="shared" si="16"/>
        <v>0411115600</v>
      </c>
      <c r="H101" s="22" t="str">
        <f t="shared" si="16"/>
        <v>консультационная</v>
      </c>
      <c r="I101" s="23">
        <f t="shared" si="16"/>
        <v>0</v>
      </c>
      <c r="J101" s="30">
        <f t="shared" si="16"/>
        <v>0</v>
      </c>
      <c r="K101" s="30">
        <f t="shared" si="16"/>
        <v>0</v>
      </c>
      <c r="L101" s="30" t="str">
        <f t="shared" si="16"/>
        <v>микропредприятие</v>
      </c>
      <c r="M101" s="21" t="str">
        <f t="shared" si="16"/>
        <v>нет</v>
      </c>
      <c r="N101" s="84" t="str">
        <f t="shared" si="16"/>
        <v>ГБУ РА "Центр развития туризма и предпринимательства Республики Алтай</v>
      </c>
      <c r="O101" s="37"/>
      <c r="P101" s="37"/>
      <c r="Q101" s="37"/>
      <c r="R101" s="37"/>
      <c r="S101" s="37"/>
      <c r="T101" s="37"/>
      <c r="U101" s="37"/>
    </row>
    <row r="102" spans="1:21" ht="86.45" customHeight="1" x14ac:dyDescent="0.25">
      <c r="A102" s="74">
        <v>91</v>
      </c>
      <c r="B102" s="21">
        <f t="shared" ref="B102:N102" si="17">B297</f>
        <v>43538</v>
      </c>
      <c r="C102" s="21" t="str">
        <f t="shared" si="17"/>
        <v>ООО Туркомплекс "Манжерок"</v>
      </c>
      <c r="D102" s="21" t="str">
        <f t="shared" si="17"/>
        <v>Майминский район</v>
      </c>
      <c r="E102" s="21" t="str">
        <f t="shared" si="17"/>
        <v xml:space="preserve">с.Манжерок </v>
      </c>
      <c r="F102" s="21" t="str">
        <f t="shared" si="17"/>
        <v>649113, республика Алтай, Майминский район, село Манжерок</v>
      </c>
      <c r="G102" s="69" t="str">
        <f t="shared" si="17"/>
        <v>0408000906</v>
      </c>
      <c r="H102" s="22" t="str">
        <f t="shared" si="17"/>
        <v>консультационная</v>
      </c>
      <c r="I102" s="23">
        <f t="shared" si="17"/>
        <v>0</v>
      </c>
      <c r="J102" s="30">
        <f t="shared" si="17"/>
        <v>0</v>
      </c>
      <c r="K102" s="30">
        <f t="shared" si="17"/>
        <v>0</v>
      </c>
      <c r="L102" s="30" t="str">
        <f t="shared" si="17"/>
        <v>микропредприятие</v>
      </c>
      <c r="M102" s="21" t="str">
        <f t="shared" si="17"/>
        <v>нет</v>
      </c>
      <c r="N102" s="84" t="str">
        <f t="shared" si="17"/>
        <v>ГБУ РА "Центр развития туризма и предпринимательства Республики Алтай</v>
      </c>
      <c r="O102" s="37"/>
      <c r="P102" s="37"/>
      <c r="Q102" s="37"/>
      <c r="R102" s="37"/>
      <c r="S102" s="37"/>
      <c r="T102" s="37"/>
      <c r="U102" s="37"/>
    </row>
    <row r="103" spans="1:21" ht="86.45" customHeight="1" x14ac:dyDescent="0.25">
      <c r="A103" s="74">
        <v>92</v>
      </c>
      <c r="B103" s="21">
        <f t="shared" ref="B103:N103" si="18">B298</f>
        <v>43538</v>
      </c>
      <c r="C103" s="21" t="str">
        <f t="shared" si="18"/>
        <v>ООО "Континент"</v>
      </c>
      <c r="D103" s="21" t="str">
        <f t="shared" si="18"/>
        <v xml:space="preserve">республика алтай </v>
      </c>
      <c r="E103" s="21" t="str">
        <f t="shared" si="18"/>
        <v>с. Кош-Агач</v>
      </c>
      <c r="F103" s="21" t="str">
        <f t="shared" si="18"/>
        <v>649780, республика Алтай, село Кош-Агач, Новочуйская улица, 61</v>
      </c>
      <c r="G103" s="69" t="str">
        <f t="shared" si="18"/>
        <v>0401006024</v>
      </c>
      <c r="H103" s="22" t="str">
        <f t="shared" si="18"/>
        <v>консультационная</v>
      </c>
      <c r="I103" s="23">
        <f t="shared" si="18"/>
        <v>0</v>
      </c>
      <c r="J103" s="30">
        <f t="shared" si="18"/>
        <v>0</v>
      </c>
      <c r="K103" s="30">
        <f t="shared" si="18"/>
        <v>0</v>
      </c>
      <c r="L103" s="30" t="str">
        <f t="shared" si="18"/>
        <v xml:space="preserve">микропредприятие </v>
      </c>
      <c r="M103" s="21" t="str">
        <f t="shared" si="18"/>
        <v>нет</v>
      </c>
      <c r="N103" s="84" t="str">
        <f t="shared" si="18"/>
        <v>ГБУ РА "Центр развития туризма и предпринимательства Республики Алтай</v>
      </c>
      <c r="O103" s="37"/>
      <c r="P103" s="37"/>
      <c r="Q103" s="37"/>
      <c r="R103" s="37"/>
      <c r="S103" s="37"/>
      <c r="T103" s="37"/>
      <c r="U103" s="37"/>
    </row>
    <row r="104" spans="1:21" ht="86.45" customHeight="1" x14ac:dyDescent="0.25">
      <c r="A104" s="74">
        <v>93</v>
      </c>
      <c r="B104" s="21">
        <f>A299</f>
        <v>101</v>
      </c>
      <c r="C104" s="21" t="str">
        <f>C299</f>
        <v>ООО "Ажур"</v>
      </c>
      <c r="D104" s="21" t="str">
        <f>D299</f>
        <v xml:space="preserve">республика алтай </v>
      </c>
      <c r="E104" s="74"/>
      <c r="F104" s="21" t="str">
        <f t="shared" ref="F104:N104" si="19">E299</f>
        <v>г. Горно-Алтайск</v>
      </c>
      <c r="G104" s="69" t="str">
        <f t="shared" si="19"/>
        <v>649002, республика Алтай, город Горно-Алтайск, Парковый переулок, дом 1/1</v>
      </c>
      <c r="H104" s="22" t="str">
        <f t="shared" si="19"/>
        <v>0400006053</v>
      </c>
      <c r="I104" s="23" t="str">
        <f t="shared" si="19"/>
        <v>консультационная</v>
      </c>
      <c r="J104" s="30">
        <f t="shared" si="19"/>
        <v>0</v>
      </c>
      <c r="K104" s="30">
        <f t="shared" si="19"/>
        <v>0</v>
      </c>
      <c r="L104" s="30">
        <f t="shared" si="19"/>
        <v>0</v>
      </c>
      <c r="M104" s="21" t="str">
        <f t="shared" si="19"/>
        <v xml:space="preserve">микропредприятие </v>
      </c>
      <c r="N104" s="84" t="str">
        <f t="shared" si="19"/>
        <v>нет</v>
      </c>
      <c r="O104" s="37"/>
      <c r="P104" s="37"/>
      <c r="Q104" s="37"/>
      <c r="R104" s="37"/>
      <c r="S104" s="37"/>
      <c r="T104" s="37"/>
      <c r="U104" s="37"/>
    </row>
    <row r="105" spans="1:21" ht="86.45" customHeight="1" x14ac:dyDescent="0.25">
      <c r="A105" s="74">
        <v>94</v>
      </c>
      <c r="B105" s="21">
        <f>A300</f>
        <v>102</v>
      </c>
      <c r="C105" s="21" t="str">
        <f>C300</f>
        <v xml:space="preserve">ИП Клепикова Анастасия Генадьевна </v>
      </c>
      <c r="D105" s="21" t="str">
        <f>D300</f>
        <v>майминский район</v>
      </c>
      <c r="E105" s="74"/>
      <c r="F105" s="21" t="str">
        <f t="shared" ref="F105:N105" si="20">E300</f>
        <v xml:space="preserve">с. Кызыл- Озек </v>
      </c>
      <c r="G105" s="69" t="str">
        <f t="shared" si="20"/>
        <v>республика Алтай, Майминский район, село Кызыл-Озек</v>
      </c>
      <c r="H105" s="22" t="str">
        <f t="shared" si="20"/>
        <v>422310985073</v>
      </c>
      <c r="I105" s="23" t="str">
        <f t="shared" si="20"/>
        <v>консультационная</v>
      </c>
      <c r="J105" s="30">
        <f t="shared" si="20"/>
        <v>0</v>
      </c>
      <c r="K105" s="30">
        <f t="shared" si="20"/>
        <v>0</v>
      </c>
      <c r="L105" s="30">
        <f t="shared" si="20"/>
        <v>0</v>
      </c>
      <c r="M105" s="21" t="str">
        <f t="shared" si="20"/>
        <v xml:space="preserve">микропредприятие </v>
      </c>
      <c r="N105" s="84" t="str">
        <f t="shared" si="20"/>
        <v>нет</v>
      </c>
      <c r="O105" s="37"/>
      <c r="P105" s="37"/>
      <c r="Q105" s="37"/>
      <c r="R105" s="37"/>
      <c r="S105" s="37"/>
      <c r="T105" s="37"/>
      <c r="U105" s="37"/>
    </row>
    <row r="106" spans="1:21" ht="86.45" customHeight="1" x14ac:dyDescent="0.25">
      <c r="A106" s="74">
        <v>95</v>
      </c>
      <c r="B106" s="21">
        <f>A301</f>
        <v>103</v>
      </c>
      <c r="C106" s="21" t="str">
        <f>C301</f>
        <v>ООО "Сворог"</v>
      </c>
      <c r="D106" s="74"/>
      <c r="E106" s="21"/>
      <c r="F106" s="21"/>
      <c r="G106" s="69"/>
      <c r="H106" s="22"/>
      <c r="I106" s="23"/>
      <c r="J106" s="30"/>
      <c r="K106" s="30"/>
      <c r="L106" s="30"/>
      <c r="M106" s="21"/>
      <c r="N106" s="84"/>
      <c r="O106" s="37"/>
      <c r="P106" s="37"/>
      <c r="Q106" s="37"/>
      <c r="R106" s="37"/>
      <c r="S106" s="37"/>
      <c r="T106" s="37"/>
      <c r="U106" s="37"/>
    </row>
    <row r="107" spans="1:21" ht="108" customHeight="1" x14ac:dyDescent="0.25">
      <c r="A107" s="74">
        <v>96</v>
      </c>
      <c r="B107" s="21">
        <f t="shared" ref="B107:N107" si="21">B302</f>
        <v>43538</v>
      </c>
      <c r="C107" s="21" t="str">
        <f t="shared" si="21"/>
        <v>ООО "Аквилегия"</v>
      </c>
      <c r="D107" s="21" t="str">
        <f t="shared" si="21"/>
        <v>Шебалинский район</v>
      </c>
      <c r="E107" s="21" t="str">
        <f t="shared" si="21"/>
        <v xml:space="preserve">с. Камлак </v>
      </c>
      <c r="F107" s="21" t="str">
        <f t="shared" si="21"/>
        <v>649218, республика Алтай, Шебалинский район, село Камлак, Алтайская улица, дом 18</v>
      </c>
      <c r="G107" s="69" t="str">
        <f t="shared" si="21"/>
        <v>0411151849</v>
      </c>
      <c r="H107" s="22" t="str">
        <f t="shared" si="21"/>
        <v>консультационная</v>
      </c>
      <c r="I107" s="23">
        <f t="shared" si="21"/>
        <v>0</v>
      </c>
      <c r="J107" s="30">
        <f t="shared" si="21"/>
        <v>0</v>
      </c>
      <c r="K107" s="30">
        <f t="shared" si="21"/>
        <v>0</v>
      </c>
      <c r="L107" s="30" t="str">
        <f t="shared" si="21"/>
        <v xml:space="preserve">микропредприятие </v>
      </c>
      <c r="M107" s="21" t="str">
        <f t="shared" si="21"/>
        <v xml:space="preserve">нет </v>
      </c>
      <c r="N107" s="84" t="str">
        <f t="shared" si="21"/>
        <v>ГБУ РА "Центр развития туризма и предпринимательства Республики Алтай</v>
      </c>
      <c r="O107" s="37"/>
      <c r="P107" s="37"/>
      <c r="Q107" s="37"/>
      <c r="R107" s="37"/>
      <c r="S107" s="37"/>
      <c r="T107" s="37"/>
      <c r="U107" s="37"/>
    </row>
    <row r="108" spans="1:21" ht="86.45" customHeight="1" x14ac:dyDescent="0.25">
      <c r="A108" s="74">
        <v>97</v>
      </c>
      <c r="B108" s="21">
        <f t="shared" ref="B108:E109" si="22">B303</f>
        <v>43538</v>
      </c>
      <c r="C108" s="21" t="str">
        <f t="shared" si="22"/>
        <v>ИП Лопарев Сергей Борисович</v>
      </c>
      <c r="D108" s="21" t="str">
        <f t="shared" si="22"/>
        <v>Майминский район</v>
      </c>
      <c r="E108" s="21" t="str">
        <f t="shared" si="22"/>
        <v xml:space="preserve">с. Майма </v>
      </c>
      <c r="F108" s="11" t="str">
        <f>$F$303</f>
        <v>республика Алтай, Майминский район, село Майма</v>
      </c>
      <c r="G108" s="69" t="str">
        <f t="shared" ref="G108:N109" si="23">G303</f>
        <v>040866682817</v>
      </c>
      <c r="H108" s="22" t="str">
        <f t="shared" si="23"/>
        <v>консультационная</v>
      </c>
      <c r="I108" s="23">
        <f t="shared" si="23"/>
        <v>0</v>
      </c>
      <c r="J108" s="30">
        <f t="shared" si="23"/>
        <v>0</v>
      </c>
      <c r="K108" s="30">
        <f t="shared" si="23"/>
        <v>0</v>
      </c>
      <c r="L108" s="30" t="str">
        <f t="shared" si="23"/>
        <v xml:space="preserve">микропредприятие </v>
      </c>
      <c r="M108" s="21" t="str">
        <f t="shared" si="23"/>
        <v xml:space="preserve">нет </v>
      </c>
      <c r="N108" s="84" t="str">
        <f t="shared" si="23"/>
        <v>ГБУ РА "Центр развития туризма и предпринимательства Республики Алтай</v>
      </c>
      <c r="O108" s="37"/>
      <c r="P108" s="37"/>
      <c r="Q108" s="37"/>
      <c r="R108" s="37"/>
      <c r="S108" s="37"/>
      <c r="T108" s="37"/>
      <c r="U108" s="37"/>
    </row>
    <row r="109" spans="1:21" ht="86.45" customHeight="1" x14ac:dyDescent="0.25">
      <c r="A109" s="74">
        <v>98</v>
      </c>
      <c r="B109" s="21">
        <f t="shared" si="22"/>
        <v>43538</v>
      </c>
      <c r="C109" s="21" t="str">
        <f t="shared" si="22"/>
        <v>ООО "Евромедцентр"</v>
      </c>
      <c r="D109" s="21" t="str">
        <f t="shared" si="22"/>
        <v xml:space="preserve">республика алтай </v>
      </c>
      <c r="E109" s="21" t="str">
        <f t="shared" si="22"/>
        <v>г. Горно-Алтайск</v>
      </c>
      <c r="F109" s="21" t="str">
        <f>F304</f>
        <v>649002, республика Алтай, город Горно-Алтайск, Заводская улица, 13</v>
      </c>
      <c r="G109" s="69" t="str">
        <f t="shared" si="23"/>
        <v>0411162110</v>
      </c>
      <c r="H109" s="22" t="str">
        <f t="shared" si="23"/>
        <v>консультационная</v>
      </c>
      <c r="I109" s="23">
        <f t="shared" si="23"/>
        <v>0</v>
      </c>
      <c r="J109" s="30">
        <f t="shared" si="23"/>
        <v>0</v>
      </c>
      <c r="K109" s="30">
        <f t="shared" si="23"/>
        <v>0</v>
      </c>
      <c r="L109" s="30" t="str">
        <f t="shared" si="23"/>
        <v xml:space="preserve">микропредприятие </v>
      </c>
      <c r="M109" s="21" t="str">
        <f t="shared" si="23"/>
        <v xml:space="preserve">нет </v>
      </c>
      <c r="N109" s="84" t="str">
        <f t="shared" si="23"/>
        <v>ГБУ РА "Центр развития туризма и предпринимательства Республики Алтай</v>
      </c>
      <c r="O109" s="37"/>
      <c r="P109" s="37"/>
      <c r="Q109" s="37"/>
      <c r="R109" s="37"/>
      <c r="S109" s="37"/>
      <c r="T109" s="37"/>
      <c r="U109" s="37"/>
    </row>
    <row r="110" spans="1:21" ht="86.45" customHeight="1" x14ac:dyDescent="0.25">
      <c r="A110" s="74">
        <v>100</v>
      </c>
      <c r="B110" s="21">
        <f t="shared" ref="B110:C114" si="24">B306</f>
        <v>43542</v>
      </c>
      <c r="C110" s="21" t="str">
        <f t="shared" si="24"/>
        <v xml:space="preserve">ИП Балабаева Наталья Игоревна </v>
      </c>
      <c r="D110" s="21" t="str">
        <f t="shared" ref="D110:N110" si="25">D306</f>
        <v xml:space="preserve">республика алтай </v>
      </c>
      <c r="E110" s="21" t="str">
        <f t="shared" si="25"/>
        <v xml:space="preserve">республика алтай </v>
      </c>
      <c r="F110" s="21">
        <f t="shared" si="25"/>
        <v>0</v>
      </c>
      <c r="G110" s="69" t="str">
        <f t="shared" si="25"/>
        <v>041104602624</v>
      </c>
      <c r="H110" s="22" t="str">
        <f t="shared" si="25"/>
        <v xml:space="preserve">консультационная </v>
      </c>
      <c r="I110" s="23">
        <f t="shared" si="25"/>
        <v>0</v>
      </c>
      <c r="J110" s="30">
        <f t="shared" si="25"/>
        <v>0</v>
      </c>
      <c r="K110" s="30">
        <f t="shared" si="25"/>
        <v>0</v>
      </c>
      <c r="L110" s="30" t="str">
        <f t="shared" si="25"/>
        <v xml:space="preserve">микропредприятие </v>
      </c>
      <c r="M110" s="21" t="str">
        <f t="shared" si="25"/>
        <v xml:space="preserve">нет </v>
      </c>
      <c r="N110" s="84" t="str">
        <f t="shared" si="25"/>
        <v>ГБУ РА "Центр развития туризма и предпринимательства Республики Алтай</v>
      </c>
      <c r="O110" s="37"/>
      <c r="P110" s="37"/>
      <c r="Q110" s="37"/>
      <c r="R110" s="37"/>
      <c r="S110" s="37"/>
      <c r="T110" s="37"/>
      <c r="U110" s="37"/>
    </row>
    <row r="111" spans="1:21" ht="86.45" customHeight="1" x14ac:dyDescent="0.25">
      <c r="A111" s="74">
        <v>101</v>
      </c>
      <c r="B111" s="21">
        <f t="shared" si="24"/>
        <v>43545</v>
      </c>
      <c r="C111" s="21" t="str">
        <f t="shared" si="24"/>
        <v>ИП Лопарев Сергей Борисович</v>
      </c>
      <c r="D111" s="21" t="str">
        <f t="shared" ref="D111:N111" si="26">D307</f>
        <v>Майминский район</v>
      </c>
      <c r="E111" s="21" t="str">
        <f t="shared" si="26"/>
        <v xml:space="preserve">с. Майма </v>
      </c>
      <c r="F111" s="21" t="str">
        <f t="shared" si="26"/>
        <v>республика Алтай, Майминский район, село Майма</v>
      </c>
      <c r="G111" s="69" t="str">
        <f t="shared" si="26"/>
        <v>040866682817</v>
      </c>
      <c r="H111" s="22" t="str">
        <f t="shared" si="26"/>
        <v xml:space="preserve">консульиационная </v>
      </c>
      <c r="I111" s="23">
        <f t="shared" si="26"/>
        <v>0</v>
      </c>
      <c r="J111" s="30">
        <f t="shared" si="26"/>
        <v>0</v>
      </c>
      <c r="K111" s="30">
        <f t="shared" si="26"/>
        <v>0</v>
      </c>
      <c r="L111" s="30" t="str">
        <f t="shared" si="26"/>
        <v xml:space="preserve">микропредприятие </v>
      </c>
      <c r="M111" s="21" t="str">
        <f t="shared" si="26"/>
        <v xml:space="preserve">нет </v>
      </c>
      <c r="N111" s="84" t="str">
        <f t="shared" si="26"/>
        <v>ГБУ РА "Центр развития туризма и предпринимательства Республики Алтай</v>
      </c>
      <c r="O111" s="37"/>
      <c r="P111" s="37"/>
      <c r="Q111" s="37"/>
      <c r="R111" s="37"/>
      <c r="S111" s="37"/>
      <c r="T111" s="37"/>
      <c r="U111" s="37"/>
    </row>
    <row r="112" spans="1:21" ht="86.45" customHeight="1" x14ac:dyDescent="0.25">
      <c r="A112" s="74">
        <v>102</v>
      </c>
      <c r="B112" s="21">
        <f t="shared" si="24"/>
        <v>43549</v>
      </c>
      <c r="C112" s="21" t="str">
        <f t="shared" si="24"/>
        <v>АО "Горнолыжный комплекс "Манжерок"</v>
      </c>
      <c r="D112" s="21" t="str">
        <f t="shared" ref="D112:N112" si="27">D308</f>
        <v>Майминский район</v>
      </c>
      <c r="E112" s="21" t="str">
        <f t="shared" si="27"/>
        <v xml:space="preserve">с. Манжерок </v>
      </c>
      <c r="F112" s="21" t="str">
        <f t="shared" si="27"/>
        <v>649113, республика Алтай, Майминский район, село Манжерок, Ленинская улица, 18</v>
      </c>
      <c r="G112" s="69" t="str">
        <f t="shared" si="27"/>
        <v>0408009440</v>
      </c>
      <c r="H112" s="22" t="str">
        <f t="shared" si="27"/>
        <v>консультационная</v>
      </c>
      <c r="I112" s="23">
        <f t="shared" si="27"/>
        <v>0</v>
      </c>
      <c r="J112" s="30">
        <f t="shared" si="27"/>
        <v>0</v>
      </c>
      <c r="K112" s="30">
        <f t="shared" si="27"/>
        <v>0</v>
      </c>
      <c r="L112" s="30" t="str">
        <f t="shared" si="27"/>
        <v xml:space="preserve">микропредприятие </v>
      </c>
      <c r="M112" s="21" t="str">
        <f t="shared" si="27"/>
        <v xml:space="preserve">нет </v>
      </c>
      <c r="N112" s="84" t="str">
        <f t="shared" si="27"/>
        <v>ГБУ РА "Центр развития туризма и предпринимательства Республики Алтай</v>
      </c>
      <c r="O112" s="37"/>
      <c r="P112" s="37"/>
      <c r="Q112" s="37"/>
      <c r="R112" s="37"/>
      <c r="S112" s="37"/>
      <c r="T112" s="37"/>
      <c r="U112" s="37"/>
    </row>
    <row r="113" spans="1:21" ht="86.45" customHeight="1" x14ac:dyDescent="0.25">
      <c r="A113" s="74">
        <v>103</v>
      </c>
      <c r="B113" s="21">
        <f t="shared" si="24"/>
        <v>43551</v>
      </c>
      <c r="C113" s="21" t="str">
        <f t="shared" si="24"/>
        <v>ООО "новэкс"</v>
      </c>
      <c r="D113" s="21" t="str">
        <f t="shared" ref="D113:N113" si="28">D309</f>
        <v xml:space="preserve">республика алтай </v>
      </c>
      <c r="E113" s="21" t="str">
        <f t="shared" si="28"/>
        <v xml:space="preserve">с. Турочак </v>
      </c>
      <c r="F113" s="21" t="str">
        <f t="shared" si="28"/>
        <v>649140, республика Алтай, село Турочак, Советская улица, 140</v>
      </c>
      <c r="G113" s="69" t="str">
        <f t="shared" si="28"/>
        <v>0407005700</v>
      </c>
      <c r="H113" s="22" t="str">
        <f t="shared" si="28"/>
        <v xml:space="preserve">консультационная </v>
      </c>
      <c r="I113" s="23">
        <f t="shared" si="28"/>
        <v>0</v>
      </c>
      <c r="J113" s="30">
        <f t="shared" si="28"/>
        <v>0</v>
      </c>
      <c r="K113" s="30">
        <f t="shared" si="28"/>
        <v>0</v>
      </c>
      <c r="L113" s="30" t="str">
        <f t="shared" si="28"/>
        <v xml:space="preserve">микропредприятие </v>
      </c>
      <c r="M113" s="21" t="str">
        <f t="shared" si="28"/>
        <v xml:space="preserve">нет </v>
      </c>
      <c r="N113" s="84" t="str">
        <f t="shared" si="28"/>
        <v>ГБУ РА "Центр развития туризма и предпринимательства Республики Алтай</v>
      </c>
      <c r="O113" s="37"/>
      <c r="P113" s="37"/>
      <c r="Q113" s="37"/>
      <c r="R113" s="37"/>
      <c r="S113" s="37"/>
      <c r="T113" s="37"/>
      <c r="U113" s="37"/>
    </row>
    <row r="114" spans="1:21" ht="86.45" customHeight="1" x14ac:dyDescent="0.25">
      <c r="A114" s="74">
        <v>104</v>
      </c>
      <c r="B114" s="21">
        <f t="shared" si="24"/>
        <v>43551</v>
      </c>
      <c r="C114" s="21" t="str">
        <f t="shared" si="24"/>
        <v>ООО "Софт-Пульс"</v>
      </c>
      <c r="D114" s="21" t="str">
        <f t="shared" ref="D114:N114" si="29">D310</f>
        <v xml:space="preserve">республика алтай </v>
      </c>
      <c r="E114" s="21" t="str">
        <f t="shared" si="29"/>
        <v>г. Горно-Алтайск</v>
      </c>
      <c r="F114" s="21" t="str">
        <f t="shared" si="29"/>
        <v>649006, республика Алтай, город Горно-Алтайск, Комсомольская улица, дом 13, офис 9</v>
      </c>
      <c r="G114" s="69" t="str">
        <f t="shared" si="29"/>
        <v>0411155890</v>
      </c>
      <c r="H114" s="22" t="str">
        <f t="shared" si="29"/>
        <v xml:space="preserve">консультационная </v>
      </c>
      <c r="I114" s="23">
        <f t="shared" si="29"/>
        <v>0</v>
      </c>
      <c r="J114" s="30">
        <f t="shared" si="29"/>
        <v>0</v>
      </c>
      <c r="K114" s="30">
        <f t="shared" si="29"/>
        <v>0</v>
      </c>
      <c r="L114" s="30" t="str">
        <f t="shared" si="29"/>
        <v xml:space="preserve">микропредприятие </v>
      </c>
      <c r="M114" s="21" t="str">
        <f t="shared" si="29"/>
        <v xml:space="preserve">нет </v>
      </c>
      <c r="N114" s="84" t="str">
        <f t="shared" si="29"/>
        <v>ГБУ РА "Центр развития туризма и предпринимательства Республики Алтай</v>
      </c>
      <c r="O114" s="37"/>
      <c r="P114" s="37"/>
      <c r="Q114" s="37"/>
      <c r="R114" s="37"/>
      <c r="S114" s="37"/>
      <c r="T114" s="37"/>
      <c r="U114" s="37"/>
    </row>
    <row r="115" spans="1:21" ht="86.45" customHeight="1" x14ac:dyDescent="0.25">
      <c r="A115" s="74">
        <v>105</v>
      </c>
      <c r="B115" s="21">
        <f t="shared" ref="B115:F126" si="30">B312</f>
        <v>43525</v>
      </c>
      <c r="C115" s="21" t="str">
        <f t="shared" si="30"/>
        <v>ИП Саватова О.Н.</v>
      </c>
      <c r="D115" s="21" t="str">
        <f t="shared" si="30"/>
        <v xml:space="preserve">республика алтай </v>
      </c>
      <c r="E115" s="21" t="str">
        <f t="shared" si="30"/>
        <v>г. Горно-Алтайск</v>
      </c>
      <c r="F115" s="21" t="str">
        <f t="shared" si="30"/>
        <v>г. Горно-Алтайск, Республика Алтай</v>
      </c>
      <c r="G115" s="105">
        <v>40100380256</v>
      </c>
      <c r="H115" s="22" t="str">
        <f t="shared" ref="H115:N126" si="31">H312</f>
        <v xml:space="preserve">консультационная </v>
      </c>
      <c r="I115" s="23">
        <f t="shared" si="31"/>
        <v>0</v>
      </c>
      <c r="J115" s="30">
        <f t="shared" si="31"/>
        <v>0</v>
      </c>
      <c r="K115" s="30">
        <f t="shared" si="31"/>
        <v>0</v>
      </c>
      <c r="L115" s="30" t="str">
        <f t="shared" si="31"/>
        <v xml:space="preserve">микропредприятие </v>
      </c>
      <c r="M115" s="21" t="str">
        <f t="shared" si="31"/>
        <v xml:space="preserve">нет </v>
      </c>
      <c r="N115" s="84" t="str">
        <f t="shared" si="31"/>
        <v>ГБУ РА "Центр развития туризма и предпринимательства Республики Алтай</v>
      </c>
      <c r="O115" s="37"/>
      <c r="P115" s="37"/>
      <c r="Q115" s="37"/>
      <c r="R115" s="37"/>
      <c r="S115" s="37"/>
      <c r="T115" s="37"/>
      <c r="U115" s="37"/>
    </row>
    <row r="116" spans="1:21" ht="86.45" customHeight="1" x14ac:dyDescent="0.25">
      <c r="A116" s="74">
        <v>106</v>
      </c>
      <c r="B116" s="21">
        <f t="shared" si="30"/>
        <v>43525</v>
      </c>
      <c r="C116" s="21" t="str">
        <f t="shared" si="30"/>
        <v>ООО "Нарине"</v>
      </c>
      <c r="D116" s="21" t="str">
        <f t="shared" si="30"/>
        <v xml:space="preserve">республика алтай </v>
      </c>
      <c r="E116" s="21" t="str">
        <f t="shared" si="30"/>
        <v>с. Майма, Майминский район</v>
      </c>
      <c r="F116" s="21" t="str">
        <f t="shared" si="30"/>
        <v>649100, республика Алтай, Майминский район, село Майма, Советская улица, 92</v>
      </c>
      <c r="G116" s="105">
        <v>408005485</v>
      </c>
      <c r="H116" s="22" t="str">
        <f t="shared" si="31"/>
        <v xml:space="preserve">консультационная </v>
      </c>
      <c r="I116" s="23">
        <f t="shared" si="31"/>
        <v>0</v>
      </c>
      <c r="J116" s="30">
        <f t="shared" si="31"/>
        <v>0</v>
      </c>
      <c r="K116" s="30">
        <f t="shared" si="31"/>
        <v>0</v>
      </c>
      <c r="L116" s="30" t="str">
        <f t="shared" si="31"/>
        <v xml:space="preserve">микропредприятие </v>
      </c>
      <c r="M116" s="21" t="str">
        <f t="shared" si="31"/>
        <v xml:space="preserve">нет </v>
      </c>
      <c r="N116" s="84" t="str">
        <f t="shared" si="31"/>
        <v>ГБУ РА "Центр развития туризма и предпринимательства Республики Алтай</v>
      </c>
      <c r="O116" s="37"/>
      <c r="P116" s="37"/>
      <c r="Q116" s="37"/>
      <c r="R116" s="37"/>
      <c r="S116" s="37"/>
      <c r="T116" s="37"/>
      <c r="U116" s="37"/>
    </row>
    <row r="117" spans="1:21" ht="86.45" customHeight="1" x14ac:dyDescent="0.25">
      <c r="A117" s="74">
        <v>107</v>
      </c>
      <c r="B117" s="21">
        <f t="shared" si="30"/>
        <v>43525</v>
      </c>
      <c r="C117" s="21" t="str">
        <f t="shared" si="30"/>
        <v>ФГУП "Горно-Алтайское"</v>
      </c>
      <c r="D117" s="21" t="str">
        <f t="shared" si="30"/>
        <v xml:space="preserve">республика алтай </v>
      </c>
      <c r="E117" s="21" t="str">
        <f t="shared" si="30"/>
        <v>г. Горно-Алтайск</v>
      </c>
      <c r="F117" s="21" t="str">
        <f t="shared" si="30"/>
        <v>649000, республика Алтай, город Горно-Алтайск, Плодовоягодная улица, 47</v>
      </c>
      <c r="G117" s="106">
        <v>411001184</v>
      </c>
      <c r="H117" s="22" t="str">
        <f t="shared" si="31"/>
        <v xml:space="preserve">консультационная </v>
      </c>
      <c r="I117" s="23">
        <f t="shared" si="31"/>
        <v>0</v>
      </c>
      <c r="J117" s="30">
        <f t="shared" si="31"/>
        <v>0</v>
      </c>
      <c r="K117" s="30">
        <f t="shared" si="31"/>
        <v>0</v>
      </c>
      <c r="L117" s="30" t="str">
        <f t="shared" si="31"/>
        <v xml:space="preserve">микропредприятие </v>
      </c>
      <c r="M117" s="21" t="str">
        <f t="shared" si="31"/>
        <v xml:space="preserve">нет </v>
      </c>
      <c r="N117" s="84" t="str">
        <f t="shared" si="31"/>
        <v>ГБУ РА "Центр развития туризма и предпринимательства Республики Алтай</v>
      </c>
      <c r="O117" s="37"/>
      <c r="P117" s="37"/>
      <c r="Q117" s="37"/>
      <c r="R117" s="37"/>
      <c r="S117" s="37"/>
      <c r="T117" s="37"/>
      <c r="U117" s="37"/>
    </row>
    <row r="118" spans="1:21" ht="86.45" customHeight="1" x14ac:dyDescent="0.25">
      <c r="A118" s="74">
        <v>108</v>
      </c>
      <c r="B118" s="21">
        <f t="shared" si="30"/>
        <v>43535</v>
      </c>
      <c r="C118" s="21" t="str">
        <f t="shared" si="30"/>
        <v>ООО "БСХП"</v>
      </c>
      <c r="D118" s="21" t="str">
        <f t="shared" si="30"/>
        <v xml:space="preserve">республика алтай </v>
      </c>
      <c r="E118" s="21" t="str">
        <f t="shared" si="30"/>
        <v>с. Бирюля, Майминский район</v>
      </c>
      <c r="F118" s="21" t="str">
        <f t="shared" si="30"/>
        <v>649107, республика Алтай, Майминский район, село Бирюля, Центральная улица, 36</v>
      </c>
      <c r="G118" s="105">
        <v>411139697</v>
      </c>
      <c r="H118" s="22" t="str">
        <f t="shared" si="31"/>
        <v xml:space="preserve">консультационная </v>
      </c>
      <c r="I118" s="23">
        <f t="shared" si="31"/>
        <v>0</v>
      </c>
      <c r="J118" s="30">
        <f t="shared" si="31"/>
        <v>0</v>
      </c>
      <c r="K118" s="30">
        <f t="shared" si="31"/>
        <v>0</v>
      </c>
      <c r="L118" s="30" t="str">
        <f t="shared" si="31"/>
        <v xml:space="preserve">микропредприятие </v>
      </c>
      <c r="M118" s="21" t="str">
        <f t="shared" si="31"/>
        <v xml:space="preserve">нет </v>
      </c>
      <c r="N118" s="84" t="str">
        <f t="shared" si="31"/>
        <v>ГБУ РА "Центр развития туризма и предпринимательства Республики Алтай</v>
      </c>
      <c r="O118" s="37"/>
      <c r="P118" s="37"/>
      <c r="Q118" s="37"/>
      <c r="R118" s="37"/>
      <c r="S118" s="37"/>
      <c r="T118" s="37"/>
      <c r="U118" s="37"/>
    </row>
    <row r="119" spans="1:21" ht="86.45" customHeight="1" x14ac:dyDescent="0.25">
      <c r="A119" s="74">
        <v>109</v>
      </c>
      <c r="B119" s="21">
        <f t="shared" si="30"/>
        <v>43535</v>
      </c>
      <c r="C119" s="21" t="str">
        <f t="shared" si="30"/>
        <v>ООО "Алтайимпэкс"</v>
      </c>
      <c r="D119" s="21" t="str">
        <f t="shared" si="30"/>
        <v xml:space="preserve">республика алтай </v>
      </c>
      <c r="E119" s="21" t="str">
        <f t="shared" si="30"/>
        <v>г. Горно-Алтайск</v>
      </c>
      <c r="F119" s="21" t="str">
        <f t="shared" si="30"/>
        <v>649000, республика Алтай, город Горно-Алтайск, Комсомольская улица, дом 9, офис 8</v>
      </c>
      <c r="G119" s="106">
        <v>400007280</v>
      </c>
      <c r="H119" s="22" t="str">
        <f t="shared" si="31"/>
        <v xml:space="preserve">консультационная </v>
      </c>
      <c r="I119" s="23">
        <f t="shared" si="31"/>
        <v>0</v>
      </c>
      <c r="J119" s="30">
        <f t="shared" si="31"/>
        <v>0</v>
      </c>
      <c r="K119" s="30">
        <f t="shared" si="31"/>
        <v>0</v>
      </c>
      <c r="L119" s="30" t="str">
        <f t="shared" si="31"/>
        <v xml:space="preserve">микропредприятие </v>
      </c>
      <c r="M119" s="21" t="str">
        <f t="shared" si="31"/>
        <v xml:space="preserve">нет </v>
      </c>
      <c r="N119" s="84" t="str">
        <f t="shared" si="31"/>
        <v>ГБУ РА "Центр развития туризма и предпринимательства Республики Алтай</v>
      </c>
      <c r="O119" s="37"/>
      <c r="P119" s="37"/>
      <c r="Q119" s="37"/>
      <c r="R119" s="37"/>
      <c r="S119" s="37"/>
      <c r="T119" s="37"/>
      <c r="U119" s="37"/>
    </row>
    <row r="120" spans="1:21" ht="86.45" customHeight="1" x14ac:dyDescent="0.25">
      <c r="A120" s="74">
        <v>110</v>
      </c>
      <c r="B120" s="21">
        <f t="shared" si="30"/>
        <v>43535</v>
      </c>
      <c r="C120" s="21" t="str">
        <f t="shared" si="30"/>
        <v>ООО "Ярмарочное колесо"</v>
      </c>
      <c r="D120" s="21" t="str">
        <f t="shared" si="30"/>
        <v xml:space="preserve">республика алтай </v>
      </c>
      <c r="E120" s="21" t="str">
        <f t="shared" si="30"/>
        <v>с. Чепош Чемальского района</v>
      </c>
      <c r="F120" s="21" t="str">
        <f t="shared" si="30"/>
        <v>649231, республика Алтай, Чемальский район, село Чепош, улица Зеленый Клин, 26</v>
      </c>
      <c r="G120" s="107" t="str">
        <f>G317</f>
        <v> 0411162495</v>
      </c>
      <c r="H120" s="22" t="str">
        <f t="shared" si="31"/>
        <v xml:space="preserve">консультационная </v>
      </c>
      <c r="I120" s="23">
        <f t="shared" si="31"/>
        <v>0</v>
      </c>
      <c r="J120" s="30">
        <f t="shared" si="31"/>
        <v>0</v>
      </c>
      <c r="K120" s="30">
        <f t="shared" si="31"/>
        <v>0</v>
      </c>
      <c r="L120" s="30" t="str">
        <f t="shared" si="31"/>
        <v xml:space="preserve">микропредприятие </v>
      </c>
      <c r="M120" s="21" t="str">
        <f t="shared" si="31"/>
        <v xml:space="preserve">нет </v>
      </c>
      <c r="N120" s="84" t="str">
        <f t="shared" si="31"/>
        <v>ГБУ РА "Центр развития туризма и предпринимательства Республики Алтай</v>
      </c>
      <c r="O120" s="37"/>
      <c r="P120" s="37"/>
      <c r="Q120" s="37"/>
      <c r="R120" s="37"/>
      <c r="S120" s="37"/>
      <c r="T120" s="37"/>
      <c r="U120" s="37"/>
    </row>
    <row r="121" spans="1:21" ht="86.45" customHeight="1" x14ac:dyDescent="0.25">
      <c r="A121" s="74">
        <v>111</v>
      </c>
      <c r="B121" s="21">
        <f t="shared" si="30"/>
        <v>43535</v>
      </c>
      <c r="C121" s="21" t="str">
        <f t="shared" si="30"/>
        <v>МНО Фонд Союз</v>
      </c>
      <c r="D121" s="21" t="str">
        <f t="shared" si="30"/>
        <v xml:space="preserve">республика алтай </v>
      </c>
      <c r="E121" s="21" t="str">
        <f t="shared" si="30"/>
        <v>г. Горно-Алтайск</v>
      </c>
      <c r="F121" s="21" t="str">
        <f t="shared" si="30"/>
        <v>649000, республика Алтай, город Горно-Алтайск, улица П.В.Виноградова, дом 15</v>
      </c>
      <c r="G121" s="106">
        <v>2226022472</v>
      </c>
      <c r="H121" s="22" t="str">
        <f t="shared" si="31"/>
        <v xml:space="preserve">консультационная </v>
      </c>
      <c r="I121" s="23">
        <f t="shared" si="31"/>
        <v>0</v>
      </c>
      <c r="J121" s="30">
        <f t="shared" si="31"/>
        <v>0</v>
      </c>
      <c r="K121" s="30">
        <f t="shared" si="31"/>
        <v>0</v>
      </c>
      <c r="L121" s="30" t="str">
        <f t="shared" si="31"/>
        <v xml:space="preserve">микропредприятие </v>
      </c>
      <c r="M121" s="21" t="str">
        <f t="shared" si="31"/>
        <v xml:space="preserve">нет </v>
      </c>
      <c r="N121" s="84" t="str">
        <f t="shared" si="31"/>
        <v>ГБУ РА "Центр развития туризма и предпринимательства Республики Алтай</v>
      </c>
      <c r="O121" s="37"/>
      <c r="P121" s="37"/>
      <c r="Q121" s="37"/>
      <c r="R121" s="37"/>
      <c r="S121" s="37"/>
      <c r="T121" s="37"/>
      <c r="U121" s="37"/>
    </row>
    <row r="122" spans="1:21" ht="86.45" customHeight="1" x14ac:dyDescent="0.25">
      <c r="A122" s="74">
        <v>112</v>
      </c>
      <c r="B122" s="21">
        <f t="shared" si="30"/>
        <v>43536</v>
      </c>
      <c r="C122" s="21" t="str">
        <f t="shared" si="30"/>
        <v>ИП Глава КФХ  Керексибесов В.И.</v>
      </c>
      <c r="D122" s="21" t="str">
        <f t="shared" si="30"/>
        <v xml:space="preserve">республика алтай </v>
      </c>
      <c r="E122" s="21" t="str">
        <f t="shared" si="30"/>
        <v>с. Талда Усть-Коксинского района</v>
      </c>
      <c r="F122" s="21">
        <f t="shared" si="30"/>
        <v>0</v>
      </c>
      <c r="G122" s="108">
        <v>40600358160</v>
      </c>
      <c r="H122" s="22" t="str">
        <f t="shared" si="31"/>
        <v xml:space="preserve">консультационная </v>
      </c>
      <c r="I122" s="23">
        <f t="shared" si="31"/>
        <v>0</v>
      </c>
      <c r="J122" s="30">
        <f t="shared" si="31"/>
        <v>0</v>
      </c>
      <c r="K122" s="30">
        <f t="shared" si="31"/>
        <v>0</v>
      </c>
      <c r="L122" s="30" t="str">
        <f t="shared" si="31"/>
        <v xml:space="preserve">микропредприятие </v>
      </c>
      <c r="M122" s="21" t="str">
        <f t="shared" si="31"/>
        <v xml:space="preserve">нет </v>
      </c>
      <c r="N122" s="84" t="str">
        <f t="shared" si="31"/>
        <v>ГБУ РА "Центр развития туризма и предпринимательства Республики Алтай</v>
      </c>
      <c r="O122" s="37"/>
      <c r="P122" s="37"/>
      <c r="Q122" s="37"/>
      <c r="R122" s="37"/>
      <c r="S122" s="37"/>
      <c r="T122" s="37"/>
      <c r="U122" s="37"/>
    </row>
    <row r="123" spans="1:21" ht="86.45" customHeight="1" x14ac:dyDescent="0.25">
      <c r="A123" s="74">
        <v>113</v>
      </c>
      <c r="B123" s="21">
        <f t="shared" si="30"/>
        <v>43536</v>
      </c>
      <c r="C123" s="21" t="str">
        <f t="shared" si="30"/>
        <v>ООО "Алтай Бизнес Консалт"</v>
      </c>
      <c r="D123" s="21" t="str">
        <f t="shared" si="30"/>
        <v xml:space="preserve">республика алтай </v>
      </c>
      <c r="E123" s="21" t="str">
        <f t="shared" si="30"/>
        <v>г. Горно-Алтайск</v>
      </c>
      <c r="F123" s="21" t="str">
        <f t="shared" si="30"/>
        <v>649006, республика Алтай, город Горно-Алтайск, Комсомольская улица, дом 9, офис 103</v>
      </c>
      <c r="G123" s="107" t="str">
        <f>G320</f>
        <v>0411133582 </v>
      </c>
      <c r="H123" s="22" t="str">
        <f t="shared" si="31"/>
        <v xml:space="preserve">консультационная </v>
      </c>
      <c r="I123" s="23">
        <f t="shared" si="31"/>
        <v>0</v>
      </c>
      <c r="J123" s="30">
        <f t="shared" si="31"/>
        <v>0</v>
      </c>
      <c r="K123" s="30">
        <f t="shared" si="31"/>
        <v>0</v>
      </c>
      <c r="L123" s="30" t="str">
        <f t="shared" si="31"/>
        <v xml:space="preserve">микропредприятие </v>
      </c>
      <c r="M123" s="21" t="str">
        <f t="shared" si="31"/>
        <v xml:space="preserve">нет </v>
      </c>
      <c r="N123" s="84" t="str">
        <f t="shared" si="31"/>
        <v>ГБУ РА "Центр развития туризма и предпринимательства Республики Алтай</v>
      </c>
      <c r="O123" s="37"/>
      <c r="P123" s="37"/>
      <c r="Q123" s="37"/>
      <c r="R123" s="37"/>
      <c r="S123" s="37"/>
      <c r="T123" s="37"/>
      <c r="U123" s="37"/>
    </row>
    <row r="124" spans="1:21" ht="86.45" customHeight="1" x14ac:dyDescent="0.25">
      <c r="A124" s="74">
        <v>114</v>
      </c>
      <c r="B124" s="21">
        <f t="shared" si="30"/>
        <v>43536</v>
      </c>
      <c r="C124" s="21" t="str">
        <f t="shared" si="30"/>
        <v>ФГУП "Горно-Алтайское"</v>
      </c>
      <c r="D124" s="21" t="str">
        <f t="shared" si="30"/>
        <v xml:space="preserve">республика алтай </v>
      </c>
      <c r="E124" s="21" t="str">
        <f t="shared" si="30"/>
        <v>г. Горно-Алтайск</v>
      </c>
      <c r="F124" s="21" t="str">
        <f t="shared" si="30"/>
        <v>649000, республика Алтай, город Горно-Алтайск, Плодовоягодная улица, 47</v>
      </c>
      <c r="G124" s="106">
        <v>411001184</v>
      </c>
      <c r="H124" s="22" t="str">
        <f t="shared" si="31"/>
        <v xml:space="preserve">консультационная </v>
      </c>
      <c r="I124" s="23">
        <f t="shared" si="31"/>
        <v>0</v>
      </c>
      <c r="J124" s="30">
        <f t="shared" si="31"/>
        <v>0</v>
      </c>
      <c r="K124" s="30">
        <f t="shared" si="31"/>
        <v>0</v>
      </c>
      <c r="L124" s="30" t="str">
        <f t="shared" si="31"/>
        <v xml:space="preserve">микропредприятие </v>
      </c>
      <c r="M124" s="21" t="str">
        <f t="shared" si="31"/>
        <v xml:space="preserve">нет </v>
      </c>
      <c r="N124" s="84" t="str">
        <f t="shared" si="31"/>
        <v>ГБУ РА "Центр развития туризма и предпринимательства Республики Алтай</v>
      </c>
      <c r="O124" s="37"/>
      <c r="P124" s="37"/>
      <c r="Q124" s="37"/>
      <c r="R124" s="37"/>
      <c r="S124" s="37"/>
      <c r="T124" s="37"/>
      <c r="U124" s="37"/>
    </row>
    <row r="125" spans="1:21" ht="86.45" customHeight="1" x14ac:dyDescent="0.25">
      <c r="A125" s="74">
        <v>115</v>
      </c>
      <c r="B125" s="21">
        <f t="shared" si="30"/>
        <v>43536</v>
      </c>
      <c r="C125" s="21" t="str">
        <f t="shared" si="30"/>
        <v>CПСТК "Горно-Алтай Экопродукт"</v>
      </c>
      <c r="D125" s="21" t="str">
        <f t="shared" si="30"/>
        <v xml:space="preserve">республика алтай </v>
      </c>
      <c r="E125" s="21" t="str">
        <f t="shared" si="30"/>
        <v>г. Горно-Алтайск</v>
      </c>
      <c r="F125" s="21" t="str">
        <f t="shared" si="30"/>
        <v>649000, республика Алтай, город Горно-Алтайск, Социалистическая улица, дом 45</v>
      </c>
      <c r="G125" s="107" t="str">
        <f>G322</f>
        <v>0400005395 </v>
      </c>
      <c r="H125" s="22" t="str">
        <f t="shared" si="31"/>
        <v xml:space="preserve">консультационная </v>
      </c>
      <c r="I125" s="23">
        <f t="shared" si="31"/>
        <v>0</v>
      </c>
      <c r="J125" s="30">
        <f t="shared" si="31"/>
        <v>0</v>
      </c>
      <c r="K125" s="30">
        <f t="shared" si="31"/>
        <v>0</v>
      </c>
      <c r="L125" s="30" t="str">
        <f t="shared" si="31"/>
        <v xml:space="preserve">микропредприятие </v>
      </c>
      <c r="M125" s="21" t="str">
        <f t="shared" si="31"/>
        <v xml:space="preserve">нет </v>
      </c>
      <c r="N125" s="84" t="str">
        <f t="shared" si="31"/>
        <v>ГБУ РА "Центр развития туризма и предпринимательства Республики Алтай</v>
      </c>
      <c r="O125" s="37"/>
      <c r="P125" s="37"/>
      <c r="Q125" s="37"/>
      <c r="R125" s="37"/>
      <c r="S125" s="37"/>
      <c r="T125" s="37"/>
      <c r="U125" s="37"/>
    </row>
    <row r="126" spans="1:21" ht="86.45" customHeight="1" x14ac:dyDescent="0.25">
      <c r="A126" s="74">
        <v>116</v>
      </c>
      <c r="B126" s="21">
        <f t="shared" si="30"/>
        <v>43537</v>
      </c>
      <c r="C126" s="21" t="str">
        <f t="shared" si="30"/>
        <v>ИП Сырых Г.А.</v>
      </c>
      <c r="D126" s="21" t="str">
        <f t="shared" si="30"/>
        <v xml:space="preserve">республика алтай </v>
      </c>
      <c r="E126" s="21" t="str">
        <f t="shared" si="30"/>
        <v>с. Каракокша Чойского района</v>
      </c>
      <c r="F126" s="21" t="str">
        <f t="shared" si="30"/>
        <v>республика Алтай,Чойский район, село Каракокша</v>
      </c>
      <c r="G126" s="109">
        <v>40900153809</v>
      </c>
      <c r="H126" s="22" t="str">
        <f t="shared" si="31"/>
        <v xml:space="preserve">консультационная </v>
      </c>
      <c r="I126" s="23">
        <f t="shared" si="31"/>
        <v>0</v>
      </c>
      <c r="J126" s="30">
        <f t="shared" si="31"/>
        <v>0</v>
      </c>
      <c r="K126" s="30">
        <f t="shared" si="31"/>
        <v>0</v>
      </c>
      <c r="L126" s="30" t="str">
        <f t="shared" si="31"/>
        <v xml:space="preserve">микропредприятие </v>
      </c>
      <c r="M126" s="21" t="str">
        <f t="shared" si="31"/>
        <v xml:space="preserve">нет </v>
      </c>
      <c r="N126" s="84" t="str">
        <f t="shared" si="31"/>
        <v>ГБУ РА "Центр развития туризма и предпринимательства Республики Алтай</v>
      </c>
      <c r="O126" s="37"/>
      <c r="P126" s="37"/>
      <c r="Q126" s="37"/>
      <c r="R126" s="37"/>
      <c r="S126" s="37"/>
      <c r="T126" s="37"/>
      <c r="U126" s="37"/>
    </row>
    <row r="127" spans="1:21" ht="86.45" customHeight="1" x14ac:dyDescent="0.25">
      <c r="A127" s="74">
        <v>117</v>
      </c>
      <c r="B127" s="21">
        <f t="shared" ref="B127:F129" si="32">B326</f>
        <v>43539</v>
      </c>
      <c r="C127" s="21" t="str">
        <f t="shared" si="32"/>
        <v>ООО "РИФ и КО"</v>
      </c>
      <c r="D127" s="21" t="str">
        <f t="shared" si="32"/>
        <v xml:space="preserve">республика алтай </v>
      </c>
      <c r="E127" s="21">
        <f t="shared" si="32"/>
        <v>0</v>
      </c>
      <c r="F127" s="21" t="str">
        <f t="shared" si="32"/>
        <v>649002, республика Алтай, город Горно-Алтайск, Коммунистический проспект, дом 210, квартира 2</v>
      </c>
      <c r="G127" s="106">
        <v>400001746</v>
      </c>
      <c r="H127" s="22" t="str">
        <f t="shared" ref="H127:N129" si="33">H326</f>
        <v xml:space="preserve">консультационная </v>
      </c>
      <c r="I127" s="23">
        <f t="shared" si="33"/>
        <v>0</v>
      </c>
      <c r="J127" s="30">
        <f t="shared" si="33"/>
        <v>0</v>
      </c>
      <c r="K127" s="30">
        <f t="shared" si="33"/>
        <v>0</v>
      </c>
      <c r="L127" s="30" t="str">
        <f t="shared" si="33"/>
        <v xml:space="preserve">микропредприятие </v>
      </c>
      <c r="M127" s="21" t="str">
        <f t="shared" si="33"/>
        <v xml:space="preserve">нет </v>
      </c>
      <c r="N127" s="84" t="str">
        <f t="shared" si="33"/>
        <v>ГБУ РА "Центр развития туризма и предпринимательства Республики Алтай</v>
      </c>
      <c r="O127" s="37"/>
      <c r="P127" s="37"/>
      <c r="Q127" s="37"/>
      <c r="R127" s="37"/>
      <c r="S127" s="37"/>
      <c r="T127" s="37"/>
      <c r="U127" s="37"/>
    </row>
    <row r="128" spans="1:21" ht="86.45" customHeight="1" x14ac:dyDescent="0.25">
      <c r="A128" s="74">
        <v>118</v>
      </c>
      <c r="B128" s="21">
        <f t="shared" si="32"/>
        <v>43544</v>
      </c>
      <c r="C128" s="21" t="str">
        <f t="shared" si="32"/>
        <v>СПК "Абайский"</v>
      </c>
      <c r="D128" s="21" t="str">
        <f t="shared" si="32"/>
        <v xml:space="preserve">республика алтай </v>
      </c>
      <c r="E128" s="21" t="str">
        <f t="shared" si="32"/>
        <v>с. Талда Усть-Коксинского района</v>
      </c>
      <c r="F128" s="21" t="str">
        <f t="shared" si="32"/>
        <v>649483, республика Алтай, Усть-Коксинский район, село Талда, Центральная улица, 40</v>
      </c>
      <c r="G128" s="106">
        <v>406000234</v>
      </c>
      <c r="H128" s="22" t="str">
        <f t="shared" si="33"/>
        <v>консультационная</v>
      </c>
      <c r="I128" s="23">
        <f t="shared" si="33"/>
        <v>0</v>
      </c>
      <c r="J128" s="30">
        <f t="shared" si="33"/>
        <v>0</v>
      </c>
      <c r="K128" s="30">
        <f t="shared" si="33"/>
        <v>0</v>
      </c>
      <c r="L128" s="30" t="str">
        <f t="shared" si="33"/>
        <v>микропредприятие</v>
      </c>
      <c r="M128" s="21" t="str">
        <f t="shared" si="33"/>
        <v>нет</v>
      </c>
      <c r="N128" s="84" t="str">
        <f t="shared" si="33"/>
        <v>ГБУ РА "Центр развития туризма и предпринимательства Республики Алтай"</v>
      </c>
      <c r="O128" s="37"/>
      <c r="P128" s="37"/>
      <c r="Q128" s="37"/>
      <c r="R128" s="37"/>
      <c r="S128" s="37"/>
      <c r="T128" s="37"/>
      <c r="U128" s="37"/>
    </row>
    <row r="129" spans="1:21" ht="86.45" customHeight="1" x14ac:dyDescent="0.25">
      <c r="A129" s="74">
        <v>119</v>
      </c>
      <c r="B129" s="21">
        <f t="shared" si="32"/>
        <v>43544</v>
      </c>
      <c r="C129" s="21" t="str">
        <f t="shared" si="32"/>
        <v>ИП Глава КФХ  Карякина А.Ф.</v>
      </c>
      <c r="D129" s="21" t="str">
        <f t="shared" si="32"/>
        <v xml:space="preserve">республика алтай </v>
      </c>
      <c r="E129" s="21" t="str">
        <f t="shared" si="32"/>
        <v>с. Усть-Кокса Усть-Коксинского района</v>
      </c>
      <c r="F129" s="21" t="str">
        <f t="shared" si="32"/>
        <v>Усть-Коксинский район, село Усть-Кокса</v>
      </c>
      <c r="G129" s="109">
        <v>40600049388</v>
      </c>
      <c r="H129" s="22" t="str">
        <f t="shared" si="33"/>
        <v>консультационная</v>
      </c>
      <c r="I129" s="23">
        <f t="shared" si="33"/>
        <v>0</v>
      </c>
      <c r="J129" s="30">
        <f t="shared" si="33"/>
        <v>0</v>
      </c>
      <c r="K129" s="30">
        <f t="shared" si="33"/>
        <v>0</v>
      </c>
      <c r="L129" s="30" t="str">
        <f t="shared" si="33"/>
        <v>микропредприятие</v>
      </c>
      <c r="M129" s="21" t="str">
        <f t="shared" si="33"/>
        <v>нет</v>
      </c>
      <c r="N129" s="84" t="str">
        <f t="shared" si="33"/>
        <v>ГБУ РА "Центр развития туризма и предпринимательства Республики Алтай"</v>
      </c>
      <c r="O129" s="37"/>
      <c r="P129" s="37"/>
      <c r="Q129" s="37"/>
      <c r="R129" s="37"/>
      <c r="S129" s="37"/>
      <c r="T129" s="37"/>
      <c r="U129" s="37"/>
    </row>
    <row r="130" spans="1:21" ht="98.45" customHeight="1" x14ac:dyDescent="0.25">
      <c r="A130" s="74">
        <v>120</v>
      </c>
      <c r="B130" s="21">
        <f t="shared" ref="B130:F132" si="34">B330</f>
        <v>43544</v>
      </c>
      <c r="C130" s="21" t="str">
        <f t="shared" si="34"/>
        <v>ООО Горы Алтая</v>
      </c>
      <c r="D130" s="21" t="str">
        <f t="shared" si="34"/>
        <v xml:space="preserve">республика алтай </v>
      </c>
      <c r="E130" s="21" t="str">
        <f t="shared" si="34"/>
        <v xml:space="preserve">г.Горно-Алтайск </v>
      </c>
      <c r="F130" s="21" t="str">
        <f t="shared" si="34"/>
        <v>649000, республика Алтай, город Горно-Алтайск, улица Чорос-Гуркина Г.И., дом 121</v>
      </c>
      <c r="G130" s="106">
        <v>400005902</v>
      </c>
      <c r="H130" s="22" t="str">
        <f t="shared" ref="H130:N132" si="35">H330</f>
        <v xml:space="preserve">консультационная </v>
      </c>
      <c r="I130" s="23">
        <f t="shared" si="35"/>
        <v>0</v>
      </c>
      <c r="J130" s="30">
        <f t="shared" si="35"/>
        <v>0</v>
      </c>
      <c r="K130" s="30">
        <f t="shared" si="35"/>
        <v>0</v>
      </c>
      <c r="L130" s="30" t="str">
        <f t="shared" si="35"/>
        <v xml:space="preserve">микропредприятие </v>
      </c>
      <c r="M130" s="21" t="str">
        <f t="shared" si="35"/>
        <v xml:space="preserve">нет </v>
      </c>
      <c r="N130" s="84" t="str">
        <f t="shared" si="35"/>
        <v>ГБУ РА "Центр развития туризма и предпринимательства Республики Алтай</v>
      </c>
      <c r="O130" s="37"/>
      <c r="P130" s="37"/>
      <c r="Q130" s="37"/>
      <c r="R130" s="37"/>
      <c r="S130" s="37"/>
      <c r="T130" s="37"/>
      <c r="U130" s="37"/>
    </row>
    <row r="131" spans="1:21" ht="86.45" customHeight="1" x14ac:dyDescent="0.25">
      <c r="A131" s="74">
        <v>121</v>
      </c>
      <c r="B131" s="21">
        <f t="shared" si="34"/>
        <v>43550</v>
      </c>
      <c r="C131" s="21" t="str">
        <f t="shared" si="34"/>
        <v>ИП ГКФХ Адуев Э.Л</v>
      </c>
      <c r="D131" s="21" t="str">
        <f t="shared" si="34"/>
        <v xml:space="preserve">республика алтай </v>
      </c>
      <c r="E131" s="21" t="str">
        <f t="shared" si="34"/>
        <v>г. Горно-Алтайск</v>
      </c>
      <c r="F131" s="21" t="str">
        <f t="shared" si="34"/>
        <v>Республика Алтай, г. Горно-Алтайск</v>
      </c>
      <c r="G131" s="106">
        <v>41104898717</v>
      </c>
      <c r="H131" s="22" t="str">
        <f t="shared" si="35"/>
        <v xml:space="preserve">консультационная </v>
      </c>
      <c r="I131" s="23">
        <f t="shared" si="35"/>
        <v>0</v>
      </c>
      <c r="J131" s="30">
        <f t="shared" si="35"/>
        <v>0</v>
      </c>
      <c r="K131" s="30">
        <f t="shared" si="35"/>
        <v>0</v>
      </c>
      <c r="L131" s="30" t="str">
        <f t="shared" si="35"/>
        <v xml:space="preserve">микропредприятие </v>
      </c>
      <c r="M131" s="21" t="str">
        <f t="shared" si="35"/>
        <v xml:space="preserve">нет </v>
      </c>
      <c r="N131" s="84" t="str">
        <f t="shared" si="35"/>
        <v>ГБУ РА "Центр развития туризма и предпринимательства Республики Алтай</v>
      </c>
      <c r="O131" s="37"/>
      <c r="P131" s="37"/>
      <c r="Q131" s="37"/>
      <c r="R131" s="37"/>
      <c r="S131" s="37"/>
      <c r="T131" s="37"/>
      <c r="U131" s="37"/>
    </row>
    <row r="132" spans="1:21" ht="102.6" customHeight="1" x14ac:dyDescent="0.25">
      <c r="A132" s="74">
        <v>122</v>
      </c>
      <c r="B132" s="21">
        <f t="shared" si="34"/>
        <v>43550</v>
      </c>
      <c r="C132" s="21" t="str">
        <f t="shared" si="34"/>
        <v>ООО "РИФ и КО"</v>
      </c>
      <c r="D132" s="21" t="str">
        <f t="shared" si="34"/>
        <v xml:space="preserve">республика алтай </v>
      </c>
      <c r="E132" s="21" t="str">
        <f t="shared" si="34"/>
        <v>г. Горно-Алтайск</v>
      </c>
      <c r="F132" s="21" t="str">
        <f t="shared" si="34"/>
        <v>649002, республика Алтай, город Горно-Алтайск, Коммунистический проспект, дом 210, квартира 2</v>
      </c>
      <c r="G132" s="106">
        <v>400001746</v>
      </c>
      <c r="H132" s="22" t="str">
        <f t="shared" si="35"/>
        <v xml:space="preserve">консультационная </v>
      </c>
      <c r="I132" s="23">
        <f t="shared" si="35"/>
        <v>0</v>
      </c>
      <c r="J132" s="30">
        <f t="shared" si="35"/>
        <v>0</v>
      </c>
      <c r="K132" s="30">
        <f t="shared" si="35"/>
        <v>0</v>
      </c>
      <c r="L132" s="30" t="str">
        <f t="shared" si="35"/>
        <v xml:space="preserve">микропредприятие </v>
      </c>
      <c r="M132" s="21" t="str">
        <f t="shared" si="35"/>
        <v xml:space="preserve">нет </v>
      </c>
      <c r="N132" s="84" t="str">
        <f t="shared" si="35"/>
        <v>ГБУ РА "Центр развития туризма и предпринимательства Республики Алтай</v>
      </c>
      <c r="O132" s="37"/>
      <c r="P132" s="37"/>
      <c r="Q132" s="37"/>
      <c r="R132" s="37"/>
      <c r="S132" s="37"/>
      <c r="T132" s="37"/>
      <c r="U132" s="37"/>
    </row>
    <row r="133" spans="1:21" ht="86.45" customHeight="1" x14ac:dyDescent="0.25">
      <c r="A133" s="74">
        <v>123</v>
      </c>
      <c r="B133" s="21">
        <f t="shared" ref="B133:N133" si="36">A333</f>
        <v>134</v>
      </c>
      <c r="C133" s="21">
        <f t="shared" si="36"/>
        <v>43550</v>
      </c>
      <c r="D133" s="21" t="str">
        <f t="shared" si="36"/>
        <v>ООО "Биостимул"</v>
      </c>
      <c r="E133" s="21" t="str">
        <f t="shared" si="36"/>
        <v xml:space="preserve">республика алтай </v>
      </c>
      <c r="F133" s="21" t="str">
        <f t="shared" si="36"/>
        <v>с. Майма Майминского района</v>
      </c>
      <c r="G133" s="106" t="str">
        <f t="shared" si="36"/>
        <v>649100, республика Алтай, Майминский район, село Майма, улица Ленина, 60</v>
      </c>
      <c r="H133" s="22">
        <f t="shared" si="36"/>
        <v>411003520</v>
      </c>
      <c r="I133" s="23" t="str">
        <f t="shared" si="36"/>
        <v xml:space="preserve">консультационная </v>
      </c>
      <c r="J133" s="30">
        <f t="shared" si="36"/>
        <v>0</v>
      </c>
      <c r="K133" s="30">
        <f t="shared" si="36"/>
        <v>0</v>
      </c>
      <c r="L133" s="30">
        <f t="shared" si="36"/>
        <v>0</v>
      </c>
      <c r="M133" s="21" t="str">
        <f t="shared" si="36"/>
        <v xml:space="preserve">микропредприятие </v>
      </c>
      <c r="N133" s="84" t="str">
        <f t="shared" si="36"/>
        <v xml:space="preserve">нет </v>
      </c>
      <c r="O133" s="37"/>
      <c r="P133" s="37"/>
      <c r="Q133" s="37"/>
      <c r="R133" s="37"/>
      <c r="S133" s="37"/>
      <c r="T133" s="37"/>
      <c r="U133" s="37"/>
    </row>
    <row r="134" spans="1:21" ht="86.45" customHeight="1" x14ac:dyDescent="0.25">
      <c r="A134" s="74">
        <v>124</v>
      </c>
      <c r="B134" s="21">
        <f t="shared" ref="B134:N134" si="37">A334</f>
        <v>135</v>
      </c>
      <c r="C134" s="21">
        <f t="shared" si="37"/>
        <v>43550</v>
      </c>
      <c r="D134" s="21" t="str">
        <f t="shared" si="37"/>
        <v>ООО "Алтын Суу"</v>
      </c>
      <c r="E134" s="21" t="str">
        <f t="shared" si="37"/>
        <v xml:space="preserve">республика алтай </v>
      </c>
      <c r="F134" s="21" t="str">
        <f t="shared" si="37"/>
        <v>с. Майма Майминского района</v>
      </c>
      <c r="G134" s="106" t="str">
        <f t="shared" si="37"/>
        <v>649100, республика Алтай, Майминский район, село Майма, Зональная улица, 13</v>
      </c>
      <c r="H134" s="22">
        <f t="shared" si="37"/>
        <v>411162897</v>
      </c>
      <c r="I134" s="23" t="str">
        <f t="shared" si="37"/>
        <v xml:space="preserve">консультационная </v>
      </c>
      <c r="J134" s="30">
        <f t="shared" si="37"/>
        <v>0</v>
      </c>
      <c r="K134" s="30">
        <f t="shared" si="37"/>
        <v>0</v>
      </c>
      <c r="L134" s="30">
        <f t="shared" si="37"/>
        <v>0</v>
      </c>
      <c r="M134" s="21" t="str">
        <f t="shared" si="37"/>
        <v xml:space="preserve">микропредприятие </v>
      </c>
      <c r="N134" s="84" t="str">
        <f t="shared" si="37"/>
        <v xml:space="preserve">нет </v>
      </c>
      <c r="O134" s="37"/>
      <c r="P134" s="37"/>
      <c r="Q134" s="37"/>
      <c r="R134" s="37"/>
      <c r="S134" s="37"/>
      <c r="T134" s="37"/>
      <c r="U134" s="37"/>
    </row>
    <row r="135" spans="1:21" ht="86.45" customHeight="1" x14ac:dyDescent="0.25">
      <c r="A135" s="74">
        <v>125</v>
      </c>
      <c r="B135" s="21">
        <f t="shared" ref="B135:N135" si="38">B336</f>
        <v>43550</v>
      </c>
      <c r="C135" s="21" t="str">
        <f t="shared" si="38"/>
        <v>CПСТК "Горно-Алтай Экопродукт"</v>
      </c>
      <c r="D135" s="21" t="str">
        <f t="shared" si="38"/>
        <v xml:space="preserve">республика алтай </v>
      </c>
      <c r="E135" s="21" t="str">
        <f t="shared" si="38"/>
        <v>г. Горно-Алтайск</v>
      </c>
      <c r="F135" s="21" t="str">
        <f t="shared" si="38"/>
        <v>649000, республика Алтай, город Горно-Алтайск, Социалистическая улица, дом 45</v>
      </c>
      <c r="G135" s="107" t="str">
        <f t="shared" si="38"/>
        <v>0400005395 </v>
      </c>
      <c r="H135" s="22" t="str">
        <f t="shared" si="38"/>
        <v xml:space="preserve">консультационная </v>
      </c>
      <c r="I135" s="23">
        <f t="shared" si="38"/>
        <v>0</v>
      </c>
      <c r="J135" s="30">
        <f t="shared" si="38"/>
        <v>0</v>
      </c>
      <c r="K135" s="30">
        <f t="shared" si="38"/>
        <v>0</v>
      </c>
      <c r="L135" s="30" t="str">
        <f t="shared" si="38"/>
        <v xml:space="preserve">микропредприятие </v>
      </c>
      <c r="M135" s="21" t="str">
        <f t="shared" si="38"/>
        <v xml:space="preserve">нет </v>
      </c>
      <c r="N135" s="84" t="str">
        <f t="shared" si="38"/>
        <v>ГБУ РА "Центр развития туризма и предпринимательства Республики Алтай</v>
      </c>
      <c r="O135" s="37"/>
      <c r="P135" s="37"/>
      <c r="Q135" s="37"/>
      <c r="R135" s="37"/>
      <c r="S135" s="37"/>
      <c r="T135" s="37"/>
      <c r="U135" s="37"/>
    </row>
    <row r="136" spans="1:21" ht="86.45" customHeight="1" x14ac:dyDescent="0.25">
      <c r="A136" s="74">
        <v>126</v>
      </c>
      <c r="B136" s="21">
        <f t="shared" ref="B136:F137" si="39">B337</f>
        <v>43550</v>
      </c>
      <c r="C136" s="21" t="str">
        <f t="shared" si="39"/>
        <v>ИП Саватова О.Н.</v>
      </c>
      <c r="D136" s="21" t="str">
        <f t="shared" si="39"/>
        <v xml:space="preserve">республика алтай </v>
      </c>
      <c r="E136" s="21" t="str">
        <f t="shared" si="39"/>
        <v>г. Горно-Алтайск</v>
      </c>
      <c r="F136" s="21" t="str">
        <f t="shared" si="39"/>
        <v>г. Горно-Алтайск, Республика Алтай</v>
      </c>
      <c r="G136" s="105">
        <v>40100380256</v>
      </c>
      <c r="H136" s="22" t="str">
        <f t="shared" ref="H136:N141" si="40">H337</f>
        <v xml:space="preserve">консультационная </v>
      </c>
      <c r="I136" s="23">
        <f t="shared" si="40"/>
        <v>0</v>
      </c>
      <c r="J136" s="30">
        <f t="shared" si="40"/>
        <v>0</v>
      </c>
      <c r="K136" s="30">
        <f t="shared" si="40"/>
        <v>0</v>
      </c>
      <c r="L136" s="30" t="str">
        <f t="shared" si="40"/>
        <v xml:space="preserve">микропредприятие </v>
      </c>
      <c r="M136" s="21" t="str">
        <f t="shared" si="40"/>
        <v xml:space="preserve">нет </v>
      </c>
      <c r="N136" s="84" t="str">
        <f t="shared" si="40"/>
        <v>ГБУ РА "Центр развития туризма и предпринимательства Республики Алтай</v>
      </c>
      <c r="O136" s="37"/>
      <c r="P136" s="37"/>
      <c r="Q136" s="37"/>
      <c r="R136" s="37"/>
      <c r="S136" s="37"/>
      <c r="T136" s="37"/>
      <c r="U136" s="37"/>
    </row>
    <row r="137" spans="1:21" ht="86.45" customHeight="1" x14ac:dyDescent="0.25">
      <c r="A137" s="74">
        <v>127</v>
      </c>
      <c r="B137" s="21">
        <f t="shared" si="39"/>
        <v>43550</v>
      </c>
      <c r="C137" s="21" t="str">
        <f t="shared" si="39"/>
        <v>ИП ТесленкоТ.А.</v>
      </c>
      <c r="D137" s="21" t="str">
        <f t="shared" si="39"/>
        <v xml:space="preserve">республика алтай </v>
      </c>
      <c r="E137" s="21" t="str">
        <f t="shared" si="39"/>
        <v>с. Чепош Чемальского района</v>
      </c>
      <c r="F137" s="21" t="str">
        <f t="shared" si="39"/>
        <v>республика Алтай,Чемальский район, село Чепош</v>
      </c>
      <c r="G137" s="107" t="str">
        <f>G338</f>
        <v>540130734788</v>
      </c>
      <c r="H137" s="22" t="str">
        <f t="shared" si="40"/>
        <v xml:space="preserve">консультационная </v>
      </c>
      <c r="I137" s="23">
        <f t="shared" si="40"/>
        <v>0</v>
      </c>
      <c r="J137" s="30">
        <f t="shared" si="40"/>
        <v>0</v>
      </c>
      <c r="K137" s="30">
        <f t="shared" si="40"/>
        <v>0</v>
      </c>
      <c r="L137" s="30" t="str">
        <f t="shared" si="40"/>
        <v xml:space="preserve">микропредприятие </v>
      </c>
      <c r="M137" s="21" t="str">
        <f t="shared" si="40"/>
        <v xml:space="preserve">нет </v>
      </c>
      <c r="N137" s="84" t="str">
        <f t="shared" si="40"/>
        <v>ГБУ РА "Центр развития туризма и предпринимательства Республики Алтай</v>
      </c>
      <c r="O137" s="37"/>
      <c r="P137" s="37"/>
      <c r="Q137" s="37"/>
      <c r="R137" s="37"/>
      <c r="S137" s="37"/>
      <c r="T137" s="37"/>
      <c r="U137" s="37"/>
    </row>
    <row r="138" spans="1:21" ht="98.45" customHeight="1" x14ac:dyDescent="0.25">
      <c r="A138" s="74">
        <v>128</v>
      </c>
      <c r="B138" s="21">
        <f t="shared" ref="B138:E141" si="41">B339</f>
        <v>43550</v>
      </c>
      <c r="C138" s="21" t="str">
        <f t="shared" si="41"/>
        <v>ООО "Ярмарочное колесо"</v>
      </c>
      <c r="D138" s="21" t="str">
        <f t="shared" si="41"/>
        <v xml:space="preserve">республика алтай </v>
      </c>
      <c r="E138" s="21" t="str">
        <f t="shared" si="41"/>
        <v>с. Чепош Чемальского района</v>
      </c>
      <c r="F138" s="21" t="str">
        <f>[2]Февраль!$F$150</f>
        <v>649231, республика Алтай, Чемальский район, село Чепош, улица Зеленый Клин, 26</v>
      </c>
      <c r="G138" s="107" t="str">
        <f>G339</f>
        <v> 0411162495</v>
      </c>
      <c r="H138" s="22" t="str">
        <f t="shared" si="40"/>
        <v xml:space="preserve">консультационная </v>
      </c>
      <c r="I138" s="23">
        <f t="shared" si="40"/>
        <v>0</v>
      </c>
      <c r="J138" s="30">
        <f t="shared" si="40"/>
        <v>0</v>
      </c>
      <c r="K138" s="30">
        <f t="shared" si="40"/>
        <v>0</v>
      </c>
      <c r="L138" s="30" t="str">
        <f t="shared" si="40"/>
        <v xml:space="preserve">микропредприятие </v>
      </c>
      <c r="M138" s="21" t="str">
        <f t="shared" si="40"/>
        <v xml:space="preserve">нет </v>
      </c>
      <c r="N138" s="84" t="str">
        <f t="shared" si="40"/>
        <v>ГБУ РА "Центр развития туризма и предпринимательства Республики Алтай</v>
      </c>
      <c r="O138" s="37"/>
      <c r="P138" s="37"/>
      <c r="Q138" s="37"/>
      <c r="R138" s="37"/>
      <c r="S138" s="37"/>
      <c r="T138" s="37"/>
      <c r="U138" s="37"/>
    </row>
    <row r="139" spans="1:21" ht="86.45" customHeight="1" x14ac:dyDescent="0.25">
      <c r="A139" s="74">
        <v>129</v>
      </c>
      <c r="B139" s="21">
        <f t="shared" si="41"/>
        <v>43550</v>
      </c>
      <c r="C139" s="21" t="str">
        <f t="shared" si="41"/>
        <v>ИП Какпакова А.А.</v>
      </c>
      <c r="D139" s="21" t="str">
        <f t="shared" si="41"/>
        <v xml:space="preserve">республика алтай </v>
      </c>
      <c r="E139" s="21" t="str">
        <f t="shared" si="41"/>
        <v>с. Усть-Кан Усть-Канского района</v>
      </c>
      <c r="F139" s="21"/>
      <c r="G139" s="109">
        <v>40301290235</v>
      </c>
      <c r="H139" s="22" t="str">
        <f t="shared" si="40"/>
        <v xml:space="preserve">консультационная </v>
      </c>
      <c r="I139" s="23">
        <f t="shared" si="40"/>
        <v>0</v>
      </c>
      <c r="J139" s="30">
        <f t="shared" si="40"/>
        <v>0</v>
      </c>
      <c r="K139" s="30">
        <f t="shared" si="40"/>
        <v>0</v>
      </c>
      <c r="L139" s="30" t="str">
        <f t="shared" si="40"/>
        <v xml:space="preserve">микропредприятие </v>
      </c>
      <c r="M139" s="21" t="str">
        <f t="shared" si="40"/>
        <v xml:space="preserve">нет </v>
      </c>
      <c r="N139" s="84" t="str">
        <f t="shared" si="40"/>
        <v>ГБУ РА "Центр развития туризма и предпринимательства Республики Алтай</v>
      </c>
      <c r="O139" s="37"/>
      <c r="P139" s="37"/>
      <c r="Q139" s="37"/>
      <c r="R139" s="37"/>
      <c r="S139" s="37"/>
      <c r="T139" s="37"/>
      <c r="U139" s="37"/>
    </row>
    <row r="140" spans="1:21" ht="86.45" customHeight="1" x14ac:dyDescent="0.25">
      <c r="A140" s="74">
        <v>130</v>
      </c>
      <c r="B140" s="21">
        <f t="shared" si="41"/>
        <v>43550</v>
      </c>
      <c r="C140" s="21" t="str">
        <f t="shared" si="41"/>
        <v>ИП ГКФХ Челбакова А.Б.</v>
      </c>
      <c r="D140" s="21" t="str">
        <f t="shared" si="41"/>
        <v xml:space="preserve">республика алтай </v>
      </c>
      <c r="E140" s="21" t="str">
        <f t="shared" si="41"/>
        <v>с. Барагаш Шебалинского района</v>
      </c>
      <c r="F140" s="21"/>
      <c r="G140" s="109">
        <v>40512909933</v>
      </c>
      <c r="H140" s="22" t="str">
        <f t="shared" si="40"/>
        <v xml:space="preserve">консультационная </v>
      </c>
      <c r="I140" s="23">
        <f t="shared" si="40"/>
        <v>0</v>
      </c>
      <c r="J140" s="30">
        <f t="shared" si="40"/>
        <v>0</v>
      </c>
      <c r="K140" s="30">
        <f t="shared" si="40"/>
        <v>0</v>
      </c>
      <c r="L140" s="30" t="str">
        <f t="shared" si="40"/>
        <v xml:space="preserve">микропредприятие </v>
      </c>
      <c r="M140" s="21" t="str">
        <f t="shared" si="40"/>
        <v xml:space="preserve">нет </v>
      </c>
      <c r="N140" s="84" t="str">
        <f t="shared" si="40"/>
        <v>ГБУ РА "Центр развития туризма и предпринимательства Республики Алтай</v>
      </c>
      <c r="O140" s="37"/>
      <c r="P140" s="37"/>
      <c r="Q140" s="37"/>
      <c r="R140" s="37"/>
      <c r="S140" s="37"/>
      <c r="T140" s="37"/>
      <c r="U140" s="37"/>
    </row>
    <row r="141" spans="1:21" ht="86.45" customHeight="1" x14ac:dyDescent="0.25">
      <c r="A141" s="74">
        <v>131</v>
      </c>
      <c r="B141" s="21">
        <f t="shared" si="41"/>
        <v>43535</v>
      </c>
      <c r="C141" s="21" t="str">
        <f t="shared" si="41"/>
        <v>ООО "Алтайимпэкс"</v>
      </c>
      <c r="D141" s="21" t="str">
        <f t="shared" si="41"/>
        <v xml:space="preserve">республика алтай </v>
      </c>
      <c r="E141" s="21" t="str">
        <f t="shared" si="41"/>
        <v>г. Горно-Алтайск</v>
      </c>
      <c r="F141" s="21" t="str">
        <f>F342</f>
        <v>649000, республика Алтай, город Горно-Алтайск, Комсомольская улица, дом 9, офис 8</v>
      </c>
      <c r="G141" s="106">
        <v>400007280</v>
      </c>
      <c r="H141" s="22" t="str">
        <f t="shared" si="40"/>
        <v xml:space="preserve">консультационная </v>
      </c>
      <c r="I141" s="23">
        <f t="shared" si="40"/>
        <v>0</v>
      </c>
      <c r="J141" s="30">
        <f t="shared" si="40"/>
        <v>0</v>
      </c>
      <c r="K141" s="30">
        <f t="shared" si="40"/>
        <v>0</v>
      </c>
      <c r="L141" s="30" t="str">
        <f t="shared" si="40"/>
        <v xml:space="preserve">микропредприятие </v>
      </c>
      <c r="M141" s="21" t="str">
        <f t="shared" si="40"/>
        <v xml:space="preserve">нет </v>
      </c>
      <c r="N141" s="84" t="str">
        <f t="shared" si="40"/>
        <v>ГБУ РА "Центр развития туризма и предпринимательства Республики Алтай</v>
      </c>
      <c r="O141" s="37"/>
      <c r="P141" s="37"/>
      <c r="Q141" s="37"/>
      <c r="R141" s="37"/>
      <c r="S141" s="37"/>
      <c r="T141" s="37"/>
      <c r="U141" s="37"/>
    </row>
    <row r="142" spans="1:21" ht="86.45" customHeight="1" x14ac:dyDescent="0.3">
      <c r="A142" s="142" t="s">
        <v>2989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37"/>
      <c r="P142" s="37"/>
      <c r="Q142" s="37"/>
      <c r="R142" s="37"/>
      <c r="S142" s="37"/>
      <c r="T142" s="37"/>
      <c r="U142" s="37"/>
    </row>
    <row r="143" spans="1:21" ht="168.6" customHeight="1" x14ac:dyDescent="0.3">
      <c r="A143" s="74">
        <v>1</v>
      </c>
      <c r="B143" s="110" t="str">
        <f>'[3]2016-2018'!B34</f>
        <v>18.01.2019</v>
      </c>
      <c r="C143" s="111" t="str">
        <f>'[3]2016-2018'!D34</f>
        <v>ИП Шевелева Елена Викторовна</v>
      </c>
      <c r="D143" s="112" t="s">
        <v>215</v>
      </c>
      <c r="E143" s="113" t="s">
        <v>223</v>
      </c>
      <c r="F143" s="111" t="str">
        <f>'[3]2016-2018'!F34</f>
        <v>649154, Республика Алтай, Турочакский район, с. Артыбаш, ул. Телецкая, 1 «А»</v>
      </c>
      <c r="G143" s="114" t="str">
        <f>'[3]2016-2018'!H34</f>
        <v>040701367965</v>
      </c>
      <c r="H143" s="111" t="str">
        <f>'[3]2016-2018'!J35</f>
        <v>Финансовая</v>
      </c>
      <c r="I143" s="112" t="str">
        <f>'[3]2016-2018'!I33</f>
        <v>Микрозайм</v>
      </c>
      <c r="J143" s="114" t="str">
        <f>'[3]2016-2018'!K34</f>
        <v>95000</v>
      </c>
      <c r="K143" s="114" t="str">
        <f>'[3]2016-2018'!L34</f>
        <v>1 год</v>
      </c>
      <c r="L143" s="115"/>
      <c r="M143" s="115"/>
      <c r="N143" s="115"/>
      <c r="O143" s="37"/>
      <c r="P143" s="37"/>
      <c r="Q143" s="37"/>
      <c r="R143" s="37"/>
      <c r="S143" s="37"/>
      <c r="T143" s="37"/>
      <c r="U143" s="37"/>
    </row>
    <row r="144" spans="1:21" ht="112.9" customHeight="1" x14ac:dyDescent="0.3">
      <c r="A144" s="74">
        <v>2</v>
      </c>
      <c r="B144" s="110" t="str">
        <f>'[3]2016-2018'!B35</f>
        <v>18.01.2019</v>
      </c>
      <c r="C144" s="11" t="str">
        <f>'[3]2016-2018'!D35</f>
        <v>ИП Акпыжаев А.А</v>
      </c>
      <c r="D144" s="112" t="s">
        <v>215</v>
      </c>
      <c r="E144" s="113" t="s">
        <v>279</v>
      </c>
      <c r="F144" s="111" t="str">
        <f>'[3]2016-2018'!F35</f>
        <v>649140 с.Турочак ул.Колхозная,49-1</v>
      </c>
      <c r="G144" s="114" t="str">
        <f>'[3]2016-2018'!H35</f>
        <v>040700239304</v>
      </c>
      <c r="H144" s="111" t="str">
        <f>'[3]2016-2018'!J36</f>
        <v>Финансовая</v>
      </c>
      <c r="I144" s="112" t="str">
        <f>'[3]2016-2018'!I34</f>
        <v>Микрозайм</v>
      </c>
      <c r="J144" s="114" t="str">
        <f>'[3]2016-2018'!K35</f>
        <v>417000</v>
      </c>
      <c r="K144" s="114" t="str">
        <f>'[3]2016-2018'!L35</f>
        <v>1 год</v>
      </c>
      <c r="L144" s="115"/>
      <c r="M144" s="115"/>
      <c r="N144" s="115"/>
      <c r="O144" s="37"/>
      <c r="P144" s="37"/>
      <c r="Q144" s="37"/>
      <c r="R144" s="37"/>
      <c r="S144" s="37"/>
      <c r="T144" s="37"/>
      <c r="U144" s="37"/>
    </row>
    <row r="145" spans="1:21" ht="103.15" customHeight="1" x14ac:dyDescent="0.3">
      <c r="A145" s="74">
        <v>3</v>
      </c>
      <c r="B145" s="110" t="str">
        <f>'[3]2016-2018'!B36</f>
        <v>30.05.2019</v>
      </c>
      <c r="C145" s="11" t="str">
        <f>'[3]2016-2018'!D36</f>
        <v>СПОК"Минор"</v>
      </c>
      <c r="D145" s="112" t="s">
        <v>215</v>
      </c>
      <c r="E145" s="113" t="s">
        <v>216</v>
      </c>
      <c r="F145" s="111" t="str">
        <f>'[3]2016-2018'!F36</f>
        <v>с.Бийка ул Центральная,1</v>
      </c>
      <c r="G145" s="114" t="str">
        <f>'[3]2016-2018'!H36</f>
        <v>0407007962</v>
      </c>
      <c r="H145" s="111" t="str">
        <f>$H$144</f>
        <v>Финансовая</v>
      </c>
      <c r="I145" s="112" t="str">
        <f>'[3]2016-2018'!I35</f>
        <v>Микрозайм</v>
      </c>
      <c r="J145" s="114" t="str">
        <f>'[3]2016-2018'!K36</f>
        <v>12000</v>
      </c>
      <c r="K145" s="114" t="str">
        <f>'[3]2016-2018'!L36</f>
        <v>1 год</v>
      </c>
      <c r="L145" s="115"/>
      <c r="M145" s="115"/>
      <c r="N145" s="115"/>
      <c r="O145" s="37"/>
      <c r="P145" s="37"/>
      <c r="Q145" s="37"/>
      <c r="R145" s="37"/>
      <c r="S145" s="37"/>
      <c r="T145" s="37"/>
      <c r="U145" s="37"/>
    </row>
    <row r="146" spans="1:21" ht="55.9" customHeight="1" x14ac:dyDescent="0.25">
      <c r="A146" s="140" t="s">
        <v>124</v>
      </c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37"/>
      <c r="P146" s="37"/>
      <c r="Q146" s="37"/>
      <c r="R146" s="37"/>
      <c r="S146" s="37"/>
      <c r="T146" s="37"/>
      <c r="U146" s="37"/>
    </row>
    <row r="147" spans="1:21" ht="54" customHeight="1" x14ac:dyDescent="0.25">
      <c r="A147" s="74">
        <v>1</v>
      </c>
      <c r="B147" s="21" t="str">
        <f>[4]Февраль!B12</f>
        <v>№1 01.03.2019</v>
      </c>
      <c r="C147" s="98" t="str">
        <f>[4]Февраль!C12</f>
        <v>ИП Амыев А.О.</v>
      </c>
      <c r="D147" s="74" t="str">
        <f>[4]Февраль!D12</f>
        <v>МО"Онгудайский район"</v>
      </c>
      <c r="E147" s="74" t="str">
        <f>[4]Февраль!E12</f>
        <v>с.Онгудай</v>
      </c>
      <c r="F147" s="74" t="str">
        <f>[4]Февраль!F12</f>
        <v>649440,Онгудайский район,с.Онгудай</v>
      </c>
      <c r="G147" s="11">
        <f>[4]Февраль!G12</f>
        <v>4041136572</v>
      </c>
      <c r="H147" s="74" t="str">
        <f>[4]Февраль!H12</f>
        <v>финансовая</v>
      </c>
      <c r="I147" s="98" t="str">
        <f>[4]Февраль!I12</f>
        <v>микрозайм</v>
      </c>
      <c r="J147" s="12">
        <f>[4]Февраль!J12</f>
        <v>100</v>
      </c>
      <c r="K147" s="74" t="str">
        <f>[4]Февраль!K12</f>
        <v>365 дн</v>
      </c>
      <c r="L147" s="98" t="str">
        <f>[4]Февраль!L12</f>
        <v>микропредприятия</v>
      </c>
      <c r="M147" s="74" t="str">
        <f>[4]Февраль!M12</f>
        <v>нет</v>
      </c>
      <c r="N147" s="67">
        <f>[4]Февраль!N12</f>
        <v>0</v>
      </c>
      <c r="O147" s="37"/>
      <c r="P147" s="37"/>
      <c r="Q147" s="37"/>
      <c r="R147" s="37"/>
      <c r="S147" s="37"/>
      <c r="T147" s="37"/>
      <c r="U147" s="37"/>
    </row>
    <row r="148" spans="1:21" ht="65.45" customHeight="1" x14ac:dyDescent="0.25">
      <c r="A148" s="74">
        <v>2</v>
      </c>
      <c r="B148" s="21" t="str">
        <f>[4]Февраль!B13</f>
        <v>№2 01.03.2019</v>
      </c>
      <c r="C148" s="98" t="str">
        <f>[4]Февраль!C13</f>
        <v>ИП Хасиев С.А.</v>
      </c>
      <c r="D148" s="74" t="str">
        <f>[4]Февраль!D13</f>
        <v>МО"Онгудайский район"</v>
      </c>
      <c r="E148" s="74" t="str">
        <f>[4]Февраль!E13</f>
        <v>с.Онгудай</v>
      </c>
      <c r="F148" s="74" t="str">
        <f>[4]Февраль!F13</f>
        <v>649440,Онгудайский район,с.Онгудай</v>
      </c>
      <c r="G148" s="11" t="str">
        <f>[4]Февраль!G13</f>
        <v xml:space="preserve">220412233482
</v>
      </c>
      <c r="H148" s="74" t="str">
        <f>[4]Февраль!H13</f>
        <v>финансовая</v>
      </c>
      <c r="I148" s="98" t="str">
        <f>[4]Февраль!I13</f>
        <v>микрозайм</v>
      </c>
      <c r="J148" s="12">
        <f>[4]Февраль!J13</f>
        <v>300</v>
      </c>
      <c r="K148" s="74" t="str">
        <f>[4]Февраль!K13</f>
        <v>366 дн</v>
      </c>
      <c r="L148" s="98" t="str">
        <f>[4]Февраль!L13</f>
        <v>микропредприятия</v>
      </c>
      <c r="M148" s="74" t="str">
        <f>[4]Февраль!M13</f>
        <v>нет</v>
      </c>
      <c r="N148" s="67">
        <f>[4]Февраль!N13</f>
        <v>0</v>
      </c>
      <c r="O148" s="37"/>
      <c r="P148" s="37"/>
      <c r="Q148" s="37"/>
      <c r="R148" s="37"/>
      <c r="S148" s="37"/>
      <c r="T148" s="37"/>
      <c r="U148" s="37"/>
    </row>
    <row r="149" spans="1:21" ht="65.45" customHeight="1" x14ac:dyDescent="0.25">
      <c r="A149" s="74">
        <v>3</v>
      </c>
      <c r="B149" s="21" t="str">
        <f>[4]Февраль!B14</f>
        <v>№5 01.04.2019</v>
      </c>
      <c r="C149" s="98" t="str">
        <f>[4]Февраль!C14</f>
        <v>ИП Баранчкова Ч.П.</v>
      </c>
      <c r="D149" s="74" t="str">
        <f>[4]Февраль!D14</f>
        <v>МО"Онгудайский район"</v>
      </c>
      <c r="E149" s="74" t="str">
        <f>[4]Февраль!E14</f>
        <v>с.Купчегень</v>
      </c>
      <c r="F149" s="74" t="str">
        <f>[4]Февраль!F14</f>
        <v>649440, Республика Алтай, Онгудайский район, с. Онгудай</v>
      </c>
      <c r="G149" s="11" t="str">
        <f>[4]Февраль!G14</f>
        <v>041100330137</v>
      </c>
      <c r="H149" s="74" t="str">
        <f>[4]Февраль!H14</f>
        <v>финансовая</v>
      </c>
      <c r="I149" s="98" t="str">
        <f>[4]Февраль!I14</f>
        <v>микрозайм</v>
      </c>
      <c r="J149" s="12">
        <f>[4]Февраль!J14</f>
        <v>150</v>
      </c>
      <c r="K149" s="74" t="str">
        <f>[4]Февраль!K14</f>
        <v>367 дн</v>
      </c>
      <c r="L149" s="98" t="str">
        <f>[4]Февраль!L14</f>
        <v>микропредприятия</v>
      </c>
      <c r="M149" s="74" t="str">
        <f>[4]Февраль!M14</f>
        <v>нет</v>
      </c>
      <c r="N149" s="67">
        <f>[4]Февраль!N14</f>
        <v>0</v>
      </c>
      <c r="O149" s="37"/>
      <c r="P149" s="37"/>
      <c r="Q149" s="37"/>
      <c r="R149" s="37"/>
      <c r="S149" s="37"/>
      <c r="T149" s="37"/>
      <c r="U149" s="37"/>
    </row>
    <row r="150" spans="1:21" ht="65.45" customHeight="1" x14ac:dyDescent="0.25">
      <c r="A150" s="74">
        <v>4</v>
      </c>
      <c r="B150" s="21" t="str">
        <f>[4]Февраль!B15</f>
        <v>№6 01.04.2019</v>
      </c>
      <c r="C150" s="98" t="str">
        <f>[4]Февраль!C15</f>
        <v>ИП Малчинова А.Н.</v>
      </c>
      <c r="D150" s="74" t="str">
        <f>[4]Февраль!D15</f>
        <v>МО"Онгудайский район"</v>
      </c>
      <c r="E150" s="74">
        <f>[4]Февраль!E15</f>
        <v>0</v>
      </c>
      <c r="F150" s="74" t="str">
        <f>[4]Февраль!F15</f>
        <v>649431, Республика Алтай, Онгудайский район, с. Онгудай</v>
      </c>
      <c r="G150" s="11" t="str">
        <f>[4]Февраль!G15</f>
        <v>0404007869</v>
      </c>
      <c r="H150" s="74" t="str">
        <f>[4]Февраль!H15</f>
        <v>финансовая</v>
      </c>
      <c r="I150" s="98" t="str">
        <f>[4]Февраль!I15</f>
        <v>микрозайм</v>
      </c>
      <c r="J150" s="12">
        <f>[4]Февраль!J15</f>
        <v>130</v>
      </c>
      <c r="K150" s="74" t="str">
        <f>[4]Февраль!K15</f>
        <v>368 дн</v>
      </c>
      <c r="L150" s="98" t="str">
        <f>[4]Февраль!L15</f>
        <v>микропредприятия</v>
      </c>
      <c r="M150" s="74" t="str">
        <f>[4]Февраль!M15</f>
        <v>нет</v>
      </c>
      <c r="N150" s="67">
        <f>[4]Февраль!N15</f>
        <v>0</v>
      </c>
      <c r="O150" s="37"/>
      <c r="P150" s="37"/>
      <c r="Q150" s="37"/>
      <c r="R150" s="37"/>
      <c r="S150" s="37"/>
      <c r="T150" s="37"/>
      <c r="U150" s="37"/>
    </row>
    <row r="151" spans="1:21" ht="65.45" customHeight="1" x14ac:dyDescent="0.25">
      <c r="A151" s="74">
        <v>5</v>
      </c>
      <c r="B151" s="21" t="str">
        <f>[4]Февраль!B16</f>
        <v>№7 16.04.2019</v>
      </c>
      <c r="C151" s="98" t="str">
        <f>[4]Февраль!C16</f>
        <v>СПОК "Золотое руно"</v>
      </c>
      <c r="D151" s="74" t="str">
        <f>[4]Февраль!D16</f>
        <v>МО"Онгудайский район"</v>
      </c>
      <c r="E151" s="74" t="str">
        <f>[4]Февраль!E16</f>
        <v>с.Каракол</v>
      </c>
      <c r="F151" s="74" t="str">
        <f>[4]Февраль!F16</f>
        <v>649440, Республика Алтай, Онгудайский район, с. Курота</v>
      </c>
      <c r="G151" s="11" t="str">
        <f>[4]Февраль!G16</f>
        <v>040401181198</v>
      </c>
      <c r="H151" s="74" t="str">
        <f>[4]Февраль!H16</f>
        <v>финансовая</v>
      </c>
      <c r="I151" s="98" t="str">
        <f>[4]Февраль!I16</f>
        <v>микрозайм</v>
      </c>
      <c r="J151" s="12">
        <f>[4]Февраль!J16</f>
        <v>300</v>
      </c>
      <c r="K151" s="74" t="str">
        <f>[4]Февраль!K16</f>
        <v>369 дн</v>
      </c>
      <c r="L151" s="98" t="str">
        <f>[4]Февраль!L16</f>
        <v>микропредприятия</v>
      </c>
      <c r="M151" s="74" t="str">
        <f>[4]Февраль!M16</f>
        <v>нет</v>
      </c>
      <c r="N151" s="67">
        <f>[4]Февраль!N16</f>
        <v>0</v>
      </c>
      <c r="O151" s="37"/>
      <c r="P151" s="37"/>
      <c r="Q151" s="37"/>
      <c r="R151" s="37"/>
      <c r="S151" s="37"/>
      <c r="T151" s="37"/>
      <c r="U151" s="37"/>
    </row>
    <row r="152" spans="1:21" ht="33" customHeight="1" x14ac:dyDescent="0.25">
      <c r="A152" s="142" t="s">
        <v>2792</v>
      </c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37"/>
      <c r="P152" s="37"/>
      <c r="Q152" s="37"/>
      <c r="R152" s="37"/>
      <c r="S152" s="37"/>
      <c r="T152" s="37"/>
      <c r="U152" s="37"/>
    </row>
    <row r="153" spans="1:21" ht="127.15" customHeight="1" x14ac:dyDescent="0.25">
      <c r="A153" s="20">
        <v>1</v>
      </c>
      <c r="B153" s="89" t="str">
        <f>[5]Февраль!B14</f>
        <v>05.02.2019 г.</v>
      </c>
      <c r="C153" s="89" t="str">
        <f>[5]Февраль!C14</f>
        <v>Индивидуальный предприниматель Рознин Ю.А.</v>
      </c>
      <c r="D153" s="89" t="str">
        <f>[5]Февраль!D14</f>
        <v>МО "Усть-Коксинский район" РА</v>
      </c>
      <c r="E153" s="89" t="str">
        <f>[5]Февраль!E14</f>
        <v>с. Усть-Кокса</v>
      </c>
      <c r="F153" s="21" t="str">
        <f>[5]Февраль!F14</f>
        <v>6494190, Республика Алтай, Усть-Коксинский район, с. Усть-Кокса, ул. Аргучинского, д. 68 А</v>
      </c>
      <c r="G153" s="36">
        <f>[5]Февраль!G14</f>
        <v>540410363720</v>
      </c>
      <c r="H153" s="89" t="str">
        <f>[5]Февраль!H14</f>
        <v>Финансовая</v>
      </c>
      <c r="I153" s="89" t="str">
        <f>[5]Февраль!I14</f>
        <v>Микрозайм</v>
      </c>
      <c r="J153" s="35">
        <f>[5]Февраль!J14</f>
        <v>500000</v>
      </c>
      <c r="K153" s="89" t="str">
        <f>[5]Февраль!K14</f>
        <v>12 мес.</v>
      </c>
      <c r="L153" s="116" t="str">
        <f>[5]Февраль!L14</f>
        <v>Микропредприятие</v>
      </c>
      <c r="M153" s="21" t="str">
        <f>[5]Февраль!M14</f>
        <v>нет</v>
      </c>
      <c r="N153" s="84" t="str">
        <f>[5]Февраль!N14</f>
        <v>МКК АМУ "Центр поддержки предпринимательства" МО "Усть-Коксинский район" РА</v>
      </c>
      <c r="O153" s="37"/>
      <c r="P153" s="37"/>
      <c r="Q153" s="37"/>
      <c r="R153" s="37"/>
      <c r="S153" s="37"/>
      <c r="T153" s="37"/>
      <c r="U153" s="37"/>
    </row>
    <row r="154" spans="1:21" ht="128.44999999999999" customHeight="1" x14ac:dyDescent="0.25">
      <c r="A154" s="20">
        <v>2</v>
      </c>
      <c r="B154" s="89" t="str">
        <f>[5]Февраль!B15</f>
        <v>12.02.2019 г.</v>
      </c>
      <c r="C154" s="89" t="str">
        <f>[5]Февраль!C15</f>
        <v>Общество с ограниченной ответственностью "Лео"</v>
      </c>
      <c r="D154" s="89" t="str">
        <f>[5]Февраль!D15</f>
        <v>МО "Усть-Коксинский район" РА</v>
      </c>
      <c r="E154" s="89" t="str">
        <f>[5]Февраль!E15</f>
        <v>с. Усть-Кокса</v>
      </c>
      <c r="F154" s="21" t="str">
        <f>[5]Февраль!F15</f>
        <v>6494190, Республика Алтай, Усть-Коксинский район, с. Усть-Кокса, ул. Аргучинского, д. 66</v>
      </c>
      <c r="G154" s="21" t="str">
        <f>[5]Февраль!G15</f>
        <v>0404004410</v>
      </c>
      <c r="H154" s="89" t="str">
        <f>[5]Февраль!H15</f>
        <v>Финансовая</v>
      </c>
      <c r="I154" s="89" t="str">
        <f>[5]Февраль!I15</f>
        <v>Микрозайм</v>
      </c>
      <c r="J154" s="35">
        <f>[5]Февраль!J15</f>
        <v>500000</v>
      </c>
      <c r="K154" s="89" t="str">
        <f>[5]Февраль!K15</f>
        <v>12 мес.</v>
      </c>
      <c r="L154" s="116" t="str">
        <f>[5]Февраль!L15</f>
        <v>Микропредприятие</v>
      </c>
      <c r="M154" s="21" t="str">
        <f>[5]Февраль!M15</f>
        <v>нет</v>
      </c>
      <c r="N154" s="84" t="str">
        <f>[5]Февраль!N15</f>
        <v>МКК АМУ "Центр поддержки предпринимательства" МО "Усть-Коксинский район" РА</v>
      </c>
      <c r="O154" s="37"/>
      <c r="P154" s="37"/>
      <c r="Q154" s="37"/>
      <c r="R154" s="37"/>
      <c r="S154" s="37"/>
      <c r="T154" s="37"/>
      <c r="U154" s="37"/>
    </row>
    <row r="155" spans="1:21" ht="69" customHeight="1" x14ac:dyDescent="0.25">
      <c r="A155" s="20">
        <v>3</v>
      </c>
      <c r="B155" s="89" t="str">
        <f>[5]Февраль!B16</f>
        <v>13.02.2019 г.</v>
      </c>
      <c r="C155" s="89" t="str">
        <f>[5]Февраль!C16</f>
        <v>Индивидуальный предприниматель Розина Е.В.</v>
      </c>
      <c r="D155" s="89" t="str">
        <f>[5]Февраль!D16</f>
        <v>МО "Усть-Коксинский район" РА</v>
      </c>
      <c r="E155" s="89" t="str">
        <f>[5]Февраль!E16</f>
        <v>с. Усть-Кокса</v>
      </c>
      <c r="F155" s="21" t="str">
        <f>[5]Февраль!F16</f>
        <v>6494190, Республика Алтай, Усть-Коксинский район, с. Усть-Кокса, ул. Сиреневая, д. 13 А</v>
      </c>
      <c r="G155" s="21" t="str">
        <f>[5]Февраль!G16</f>
        <v>040600833835</v>
      </c>
      <c r="H155" s="89" t="str">
        <f>[5]Февраль!H16</f>
        <v>Финансовая</v>
      </c>
      <c r="I155" s="89" t="str">
        <f>[5]Февраль!I16</f>
        <v>Микрозайм</v>
      </c>
      <c r="J155" s="35">
        <f>[5]Февраль!J16</f>
        <v>200000</v>
      </c>
      <c r="K155" s="89" t="str">
        <f>[5]Февраль!K16</f>
        <v>12 мес.</v>
      </c>
      <c r="L155" s="116" t="str">
        <f>[5]Февраль!L16</f>
        <v>Микропредприятие</v>
      </c>
      <c r="M155" s="21" t="str">
        <f>[5]Февраль!M16</f>
        <v>нет</v>
      </c>
      <c r="N155" s="84" t="str">
        <f>[5]Февраль!N16</f>
        <v>МКК АМУ "Центр поддержки предпринимательства" МО "Усть-Коксинский район" РА</v>
      </c>
      <c r="O155" s="37"/>
      <c r="P155" s="37"/>
      <c r="Q155" s="37"/>
      <c r="R155" s="37"/>
      <c r="S155" s="37"/>
      <c r="T155" s="37"/>
      <c r="U155" s="37"/>
    </row>
    <row r="156" spans="1:21" ht="115.15" customHeight="1" x14ac:dyDescent="0.25">
      <c r="A156" s="20">
        <v>4</v>
      </c>
      <c r="B156" s="89" t="str">
        <f>[5]Февраль!B17</f>
        <v>20.03.2019 г.</v>
      </c>
      <c r="C156" s="89" t="str">
        <f>[5]Февраль!C17</f>
        <v>Общество с ограниченной ответственностью "Ревитал"</v>
      </c>
      <c r="D156" s="89" t="str">
        <f>[5]Февраль!D17</f>
        <v>МО "Усть-Коксинский район" РА</v>
      </c>
      <c r="E156" s="89" t="str">
        <f>[5]Февраль!E17</f>
        <v>с. Усть-Кокса</v>
      </c>
      <c r="F156" s="21" t="str">
        <f>[5]Февраль!F17</f>
        <v>6494190, Республика Алтай, Усть-Коксинский район, с. Усть-Кокса, ул. Харитошкина, д. 1</v>
      </c>
      <c r="G156" s="21" t="str">
        <f>[5]Февраль!G17</f>
        <v>0406001005</v>
      </c>
      <c r="H156" s="89" t="str">
        <f>[5]Февраль!H17</f>
        <v>Финансовая</v>
      </c>
      <c r="I156" s="89" t="str">
        <f>[5]Февраль!I17</f>
        <v>Микрозайм</v>
      </c>
      <c r="J156" s="35">
        <f>[5]Февраль!J17</f>
        <v>500000</v>
      </c>
      <c r="K156" s="89" t="str">
        <f>[5]Февраль!K17</f>
        <v>12 мес.</v>
      </c>
      <c r="L156" s="116" t="str">
        <f>[5]Февраль!L17</f>
        <v>Микропредприятие</v>
      </c>
      <c r="M156" s="21" t="str">
        <f>[5]Февраль!M17</f>
        <v>нет</v>
      </c>
      <c r="N156" s="84" t="str">
        <f>[5]Февраль!N17</f>
        <v>МКК АМУ "Центр поддержки предпринимательства" МО "Усть-Коксинский район" РА</v>
      </c>
      <c r="O156" s="37"/>
      <c r="P156" s="37"/>
      <c r="Q156" s="37"/>
      <c r="R156" s="37"/>
      <c r="S156" s="37"/>
      <c r="T156" s="37"/>
      <c r="U156" s="37"/>
    </row>
    <row r="157" spans="1:21" ht="121.15" customHeight="1" x14ac:dyDescent="0.25">
      <c r="A157" s="20">
        <v>5</v>
      </c>
      <c r="B157" s="89" t="str">
        <f>[5]Февраль!B18</f>
        <v>29.04.2019 г.</v>
      </c>
      <c r="C157" s="89" t="str">
        <f>[5]Февраль!C18</f>
        <v>Индивидуальный предприниматель Якпунов О.Н.</v>
      </c>
      <c r="D157" s="89" t="str">
        <f>[5]Февраль!D18</f>
        <v>МО "Усть-Коксинский район" РА</v>
      </c>
      <c r="E157" s="89" t="str">
        <f>[5]Февраль!E18</f>
        <v>с. Баштала</v>
      </c>
      <c r="F157" s="21" t="str">
        <f>[5]Февраль!F18</f>
        <v xml:space="preserve">6494190, Республика Алтай, Усть-Коксинский район, с. Баштала, ул. Полевая, д.1, кв.2 </v>
      </c>
      <c r="G157" s="21" t="str">
        <f>[5]Февраль!G18</f>
        <v>040601858293</v>
      </c>
      <c r="H157" s="89" t="str">
        <f>[5]Февраль!H18</f>
        <v>Финансовая</v>
      </c>
      <c r="I157" s="89" t="str">
        <f>[5]Февраль!I18</f>
        <v>Микрозайм</v>
      </c>
      <c r="J157" s="35">
        <f>[5]Февраль!J18</f>
        <v>200000</v>
      </c>
      <c r="K157" s="89" t="str">
        <f>[5]Февраль!K18</f>
        <v>12 мес.</v>
      </c>
      <c r="L157" s="116" t="str">
        <f>[5]Февраль!L18</f>
        <v>Микропредприятие</v>
      </c>
      <c r="M157" s="21" t="str">
        <f>[5]Февраль!M18</f>
        <v>нет</v>
      </c>
      <c r="N157" s="84" t="str">
        <f>[5]Февраль!N18</f>
        <v>МКК АМУ "Центр поддержки предпринимательства" МО "Усть-Коксинский район" РА</v>
      </c>
      <c r="O157" s="37"/>
      <c r="P157" s="37"/>
      <c r="Q157" s="37"/>
      <c r="R157" s="37"/>
      <c r="S157" s="37"/>
      <c r="T157" s="37"/>
      <c r="U157" s="37"/>
    </row>
    <row r="158" spans="1:21" ht="110.45" customHeight="1" x14ac:dyDescent="0.25">
      <c r="A158" s="20">
        <v>6</v>
      </c>
      <c r="B158" s="89" t="str">
        <f>[5]Февраль!B19</f>
        <v>15.05.2019 г.</v>
      </c>
      <c r="C158" s="89" t="str">
        <f>[5]Февраль!C19</f>
        <v>Общество с ограниченной ответственностью "Молоко"</v>
      </c>
      <c r="D158" s="89" t="str">
        <f>[5]Февраль!D19</f>
        <v>МО "Усть-Коксинский район" РА</v>
      </c>
      <c r="E158" s="89" t="str">
        <f>[5]Февраль!E19</f>
        <v>с. Усть-Кокса</v>
      </c>
      <c r="F158" s="21" t="str">
        <f>[5]Февраль!F19</f>
        <v>6494190, Республика Алтай, Усть-Коксинский район, с. Усть-Кокса, ул. Сухова, д. 28</v>
      </c>
      <c r="G158" s="21" t="str">
        <f>[5]Февраль!G19</f>
        <v>0404008799</v>
      </c>
      <c r="H158" s="89" t="str">
        <f>[5]Февраль!H19</f>
        <v>Финансовая</v>
      </c>
      <c r="I158" s="89" t="str">
        <f>[5]Февраль!I19</f>
        <v>Микрозайм</v>
      </c>
      <c r="J158" s="35">
        <f>[5]Февраль!J19</f>
        <v>300000</v>
      </c>
      <c r="K158" s="89" t="str">
        <f>[5]Февраль!K19</f>
        <v>12 мес.</v>
      </c>
      <c r="L158" s="116" t="str">
        <f>[5]Февраль!L19</f>
        <v>Микропредприятие</v>
      </c>
      <c r="M158" s="21" t="str">
        <f>[5]Февраль!M19</f>
        <v>нет</v>
      </c>
      <c r="N158" s="84" t="str">
        <f>[5]Февраль!N19</f>
        <v>МКК АМУ "Центр поддержки предпринимательства" МО "Усть-Коксинский район" РА</v>
      </c>
      <c r="O158" s="37"/>
      <c r="P158" s="37"/>
      <c r="Q158" s="37"/>
      <c r="R158" s="37"/>
      <c r="S158" s="37"/>
      <c r="T158" s="37"/>
      <c r="U158" s="37"/>
    </row>
    <row r="159" spans="1:21" ht="108" customHeight="1" x14ac:dyDescent="0.25">
      <c r="A159" s="20">
        <v>7</v>
      </c>
      <c r="B159" s="89" t="str">
        <f>[5]Февраль!B20</f>
        <v>20.06.2019 г.</v>
      </c>
      <c r="C159" s="89" t="str">
        <f>[5]Февраль!C20</f>
        <v>Общество с ограниченной ответственностью "Молоко"</v>
      </c>
      <c r="D159" s="89" t="str">
        <f>[5]Февраль!D20</f>
        <v>МО "Усть-Коксинский район" РА</v>
      </c>
      <c r="E159" s="89" t="str">
        <f>[5]Февраль!E20</f>
        <v>с. Усть-Кокса</v>
      </c>
      <c r="F159" s="21" t="str">
        <f>[5]Февраль!F20</f>
        <v>6494190, Республика Алтай, Усть-Коксинский район, с. Усть-Кокса, ул. Сухова, д. 28</v>
      </c>
      <c r="G159" s="21" t="str">
        <f>[5]Февраль!G20</f>
        <v>0404008799</v>
      </c>
      <c r="H159" s="89" t="str">
        <f>[5]Февраль!H20</f>
        <v>Финансовая</v>
      </c>
      <c r="I159" s="89" t="str">
        <f>[5]Февраль!I20</f>
        <v>Микрозайм</v>
      </c>
      <c r="J159" s="35">
        <f>[5]Февраль!J20</f>
        <v>200000</v>
      </c>
      <c r="K159" s="89" t="str">
        <f>[5]Февраль!K20</f>
        <v>12 мес.</v>
      </c>
      <c r="L159" s="116" t="str">
        <f>[5]Февраль!L20</f>
        <v>Микропредприятие</v>
      </c>
      <c r="M159" s="21" t="str">
        <f>[5]Февраль!M20</f>
        <v>нет</v>
      </c>
      <c r="N159" s="84" t="str">
        <f>[5]Февраль!N20</f>
        <v>МКК АМУ "Центр поддержки предпринимательства" МО "Усть-Коксинский район" РА</v>
      </c>
      <c r="O159" s="37"/>
      <c r="P159" s="37"/>
      <c r="Q159" s="37"/>
      <c r="R159" s="37"/>
      <c r="S159" s="37"/>
      <c r="T159" s="37"/>
      <c r="U159" s="37"/>
    </row>
    <row r="160" spans="1:21" ht="108" customHeight="1" x14ac:dyDescent="0.25">
      <c r="A160" s="20">
        <v>8</v>
      </c>
      <c r="B160" s="89" t="str">
        <f>[6]Февраль!B21</f>
        <v>26.12.2019 г.</v>
      </c>
      <c r="C160" s="89" t="str">
        <f>[6]Февраль!C21</f>
        <v>Индивидуальный предприниматель Кыпчакова А.Н.</v>
      </c>
      <c r="D160" s="89" t="str">
        <f>[6]Февраль!D21</f>
        <v>МО "Усть-Коксинский район" РА</v>
      </c>
      <c r="E160" s="89" t="str">
        <f>[6]Февраль!E21</f>
        <v>с. Усть-Кокса</v>
      </c>
      <c r="F160" s="21" t="str">
        <f>[6]Февраль!F21</f>
        <v>6494190, Республика Алтай, Усть-Коксинский район, с. Теректа, ул. Восточная, д. 11, кв. 1</v>
      </c>
      <c r="G160" s="11" t="s">
        <v>3103</v>
      </c>
      <c r="H160" s="89" t="str">
        <f>[6]Февраль!H21</f>
        <v>Финансовая</v>
      </c>
      <c r="I160" s="89" t="str">
        <f>[6]Февраль!I21</f>
        <v>Микрозайм</v>
      </c>
      <c r="J160" s="35">
        <f>[6]Февраль!J21</f>
        <v>400000</v>
      </c>
      <c r="K160" s="89" t="str">
        <f>[6]Февраль!K21</f>
        <v>11 мес.</v>
      </c>
      <c r="L160" s="116" t="str">
        <f>[6]Февраль!L21</f>
        <v>Микропредприятие</v>
      </c>
      <c r="M160" s="21" t="str">
        <f>[6]Февраль!M21</f>
        <v>нет</v>
      </c>
      <c r="N160" s="84" t="str">
        <f>[6]Февраль!N21</f>
        <v>МКК АМУ "Центр поддержки предпринимательства" МО "Усть-Коксинский район" РА</v>
      </c>
      <c r="O160" s="37"/>
      <c r="P160" s="37"/>
      <c r="Q160" s="37"/>
      <c r="R160" s="37"/>
      <c r="S160" s="37"/>
      <c r="T160" s="37"/>
      <c r="U160" s="37"/>
    </row>
    <row r="161" spans="1:21" ht="29.25" customHeight="1" x14ac:dyDescent="0.25">
      <c r="A161" s="148" t="s">
        <v>3067</v>
      </c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50"/>
      <c r="O161" s="37"/>
      <c r="P161" s="37"/>
      <c r="Q161" s="37"/>
      <c r="R161" s="37"/>
      <c r="S161" s="37"/>
      <c r="T161" s="37"/>
      <c r="U161" s="37"/>
    </row>
    <row r="162" spans="1:21" ht="108" customHeight="1" x14ac:dyDescent="0.25">
      <c r="A162" s="20">
        <v>1</v>
      </c>
      <c r="B162" s="89" t="str">
        <f>[7]Февраль!$B$14</f>
        <v>03.04.2019 г.</v>
      </c>
      <c r="C162" s="89" t="str">
        <f>[7]Февраль!C14</f>
        <v>ООО "Фонд"</v>
      </c>
      <c r="D162" s="89" t="str">
        <f>[7]Февраль!D14</f>
        <v>МО "Шебалинский район"</v>
      </c>
      <c r="E162" s="89" t="str">
        <f>[7]Февраль!E14</f>
        <v>с. Шебалино</v>
      </c>
      <c r="F162" s="21" t="str">
        <f>[7]Февраль!F14</f>
        <v xml:space="preserve"> РА, Шебалинский район, с. Шебалино, ул. Советская.52</v>
      </c>
      <c r="G162" s="11" t="s">
        <v>3068</v>
      </c>
      <c r="H162" s="89" t="str">
        <f>[7]Февраль!H14</f>
        <v>финансовая</v>
      </c>
      <c r="I162" s="89" t="str">
        <f>[7]Февраль!I14</f>
        <v>микрозайм</v>
      </c>
      <c r="J162" s="35">
        <f>[7]Февраль!J14</f>
        <v>805000</v>
      </c>
      <c r="K162" s="89" t="str">
        <f>[7]Февраль!K14</f>
        <v>5 лет</v>
      </c>
      <c r="L162" s="116" t="str">
        <f>[7]Февраль!L14</f>
        <v>микропредприятие</v>
      </c>
      <c r="M162" s="21" t="str">
        <f>[7]Февраль!M14</f>
        <v>не нарушался</v>
      </c>
      <c r="N162" s="84"/>
      <c r="O162" s="37"/>
      <c r="P162" s="37"/>
      <c r="Q162" s="37"/>
      <c r="R162" s="37"/>
      <c r="S162" s="37"/>
      <c r="T162" s="37"/>
      <c r="U162" s="37"/>
    </row>
    <row r="163" spans="1:21" ht="108" customHeight="1" x14ac:dyDescent="0.25">
      <c r="A163" s="20">
        <v>2</v>
      </c>
      <c r="B163" s="89" t="str">
        <f>[7]Февраль!B15</f>
        <v>22.07.2019 г.</v>
      </c>
      <c r="C163" s="89" t="str">
        <f>[7]Февраль!C15</f>
        <v>ИП   ГКФХ Бельбеков Эдуард Анатольевич</v>
      </c>
      <c r="D163" s="89" t="str">
        <f>[7]Февраль!D15</f>
        <v>МО "Шебалинский район"</v>
      </c>
      <c r="E163" s="89" t="str">
        <f>[7]Февраль!E15</f>
        <v>с. Малая-Черга</v>
      </c>
      <c r="F163" s="21" t="str">
        <f>[7]Февраль!F15</f>
        <v xml:space="preserve"> РА, Шебалинмский район, с. Малая-Черга, ул.Центральная,70</v>
      </c>
      <c r="G163" s="21" t="str">
        <f>[7]Февраль!G15</f>
        <v>041102946891</v>
      </c>
      <c r="H163" s="89" t="str">
        <f>[7]Февраль!H15</f>
        <v>финансовая</v>
      </c>
      <c r="I163" s="89" t="str">
        <f>[7]Февраль!I15</f>
        <v>микрозайм</v>
      </c>
      <c r="J163" s="35">
        <f>[7]Февраль!J15</f>
        <v>600000</v>
      </c>
      <c r="K163" s="89" t="str">
        <f>[7]Февраль!K15</f>
        <v>1 год</v>
      </c>
      <c r="L163" s="116" t="str">
        <f>[7]Февраль!L15</f>
        <v>микропредприятие</v>
      </c>
      <c r="M163" s="21" t="str">
        <f>[7]Февраль!M15</f>
        <v>не нарушался</v>
      </c>
      <c r="N163" s="84"/>
      <c r="O163" s="37"/>
      <c r="P163" s="37"/>
      <c r="Q163" s="37"/>
      <c r="R163" s="37"/>
      <c r="S163" s="37"/>
      <c r="T163" s="37"/>
      <c r="U163" s="37"/>
    </row>
    <row r="164" spans="1:21" ht="108" customHeight="1" x14ac:dyDescent="0.25">
      <c r="A164" s="20">
        <v>3</v>
      </c>
      <c r="B164" s="89" t="str">
        <f>[7]Февраль!B16</f>
        <v>14.10.2019 г.</v>
      </c>
      <c r="C164" s="89" t="str">
        <f>[7]Февраль!C16</f>
        <v>ИП ГКФХ Чедоева Ольга Игоревна</v>
      </c>
      <c r="D164" s="89" t="str">
        <f>[7]Февраль!D16</f>
        <v>МО "Шебалинский район"</v>
      </c>
      <c r="E164" s="89" t="str">
        <f>[7]Февраль!E16</f>
        <v>с. Камай</v>
      </c>
      <c r="F164" s="21" t="str">
        <f>[7]Февраль!F16</f>
        <v xml:space="preserve"> РА, Шеблаинский район, с. Камай, ул. Центральная,17</v>
      </c>
      <c r="G164" s="21" t="str">
        <f>[7]Февраль!G16</f>
        <v>550717725655</v>
      </c>
      <c r="H164" s="89" t="str">
        <f>[7]Февраль!H16</f>
        <v>финансовая</v>
      </c>
      <c r="I164" s="89" t="str">
        <f>[7]Февраль!I16</f>
        <v>микрозайм</v>
      </c>
      <c r="J164" s="35">
        <f>[7]Февраль!J16</f>
        <v>250000</v>
      </c>
      <c r="K164" s="89" t="str">
        <f>[7]Февраль!K16</f>
        <v>1 год</v>
      </c>
      <c r="L164" s="116" t="str">
        <f>[7]Февраль!L16</f>
        <v>микропредприятие</v>
      </c>
      <c r="M164" s="21" t="str">
        <f>[7]Февраль!M16</f>
        <v>не нарушался</v>
      </c>
      <c r="N164" s="84"/>
      <c r="O164" s="37"/>
      <c r="P164" s="37"/>
      <c r="Q164" s="37"/>
      <c r="R164" s="37"/>
      <c r="S164" s="37"/>
      <c r="T164" s="37"/>
      <c r="U164" s="37"/>
    </row>
    <row r="165" spans="1:21" ht="108" customHeight="1" x14ac:dyDescent="0.25">
      <c r="A165" s="20">
        <v>4</v>
      </c>
      <c r="B165" s="89" t="str">
        <f>[7]Февраль!B17</f>
        <v>17.10.2019 г.</v>
      </c>
      <c r="C165" s="89" t="str">
        <f>[7]Февраль!C17</f>
        <v>ИП ФилатовАлексей Александрович</v>
      </c>
      <c r="D165" s="89" t="str">
        <f>[7]Февраль!D17</f>
        <v>МО "Шебалинский район"</v>
      </c>
      <c r="E165" s="89" t="str">
        <f>[7]Февраль!E17</f>
        <v>с. Шебалино</v>
      </c>
      <c r="F165" s="21" t="str">
        <f>[7]Февраль!F17</f>
        <v xml:space="preserve">  РА, Шебалинский район, с. Шебалино, ул.Семинская.35</v>
      </c>
      <c r="G165" s="21" t="str">
        <f>[7]Февраль!G17</f>
        <v>040501234781</v>
      </c>
      <c r="H165" s="89" t="str">
        <f>[7]Февраль!H17</f>
        <v>финансовая</v>
      </c>
      <c r="I165" s="89" t="str">
        <f>[7]Февраль!I17</f>
        <v>микрозайм</v>
      </c>
      <c r="J165" s="35">
        <f>[7]Февраль!J17</f>
        <v>130000</v>
      </c>
      <c r="K165" s="89" t="str">
        <f>[7]Февраль!K17</f>
        <v>1 год</v>
      </c>
      <c r="L165" s="116" t="str">
        <f>[7]Февраль!L17</f>
        <v>микропредприятие</v>
      </c>
      <c r="M165" s="21" t="str">
        <f>[7]Февраль!M17</f>
        <v>не нарушался</v>
      </c>
      <c r="N165" s="84"/>
      <c r="O165" s="37"/>
      <c r="P165" s="37"/>
      <c r="Q165" s="37"/>
      <c r="R165" s="37"/>
      <c r="S165" s="37"/>
      <c r="T165" s="37"/>
      <c r="U165" s="37"/>
    </row>
    <row r="166" spans="1:21" ht="108" customHeight="1" x14ac:dyDescent="0.25">
      <c r="A166" s="20">
        <v>5</v>
      </c>
      <c r="B166" s="89" t="str">
        <f>[7]Февраль!B18</f>
        <v>22.10.2019 г.</v>
      </c>
      <c r="C166" s="89" t="str">
        <f>[7]Февраль!C18</f>
        <v>ИП  ГКФХ Кыдыев Алексей Павлович</v>
      </c>
      <c r="D166" s="89" t="str">
        <f>[7]Февраль!D18</f>
        <v>МО "Шебалинский район"</v>
      </c>
      <c r="E166" s="89" t="str">
        <f>[7]Февраль!E18</f>
        <v>с. Верх-Апшуяхта</v>
      </c>
      <c r="F166" s="21" t="str">
        <f>[7]Февраль!F18</f>
        <v>РА, Шебалинский район, с. Верх-Апшуяхта, ул.Подгорная,13</v>
      </c>
      <c r="G166" s="21" t="str">
        <f>[7]Февраль!G18</f>
        <v>041106182911</v>
      </c>
      <c r="H166" s="89" t="str">
        <f>[7]Февраль!H18</f>
        <v>финансовая</v>
      </c>
      <c r="I166" s="89" t="str">
        <f>[7]Февраль!I18</f>
        <v>микрозайм</v>
      </c>
      <c r="J166" s="35">
        <f>[7]Февраль!J18</f>
        <v>300000</v>
      </c>
      <c r="K166" s="89" t="str">
        <f>[7]Февраль!K18</f>
        <v>1 год</v>
      </c>
      <c r="L166" s="116" t="str">
        <f>[7]Февраль!L18</f>
        <v>микропредприятие</v>
      </c>
      <c r="M166" s="21" t="str">
        <f>[7]Февраль!M18</f>
        <v>не нарушался</v>
      </c>
      <c r="N166" s="84"/>
      <c r="O166" s="37"/>
      <c r="P166" s="37"/>
      <c r="Q166" s="37"/>
      <c r="R166" s="37"/>
      <c r="S166" s="37"/>
      <c r="T166" s="37"/>
      <c r="U166" s="37"/>
    </row>
    <row r="167" spans="1:21" ht="108" customHeight="1" x14ac:dyDescent="0.25">
      <c r="A167" s="20">
        <v>6</v>
      </c>
      <c r="B167" s="89" t="str">
        <f>[7]Февраль!B19</f>
        <v>14.11.2019 г.</v>
      </c>
      <c r="C167" s="89" t="str">
        <f>[7]Февраль!C19</f>
        <v>ИП Чунжеков Руслан Алексеевич</v>
      </c>
      <c r="D167" s="89" t="str">
        <f>[7]Февраль!D19</f>
        <v>МО "Шебалинский район"</v>
      </c>
      <c r="E167" s="89" t="str">
        <f>[7]Февраль!E19</f>
        <v>с. Шебалино</v>
      </c>
      <c r="F167" s="21" t="str">
        <f>[7]Февраль!F19</f>
        <v>РА, Шебалинский район, с. Шебалино, ул.Строителей, д.2, кв.2</v>
      </c>
      <c r="G167" s="21" t="str">
        <f>[7]Февраль!G19</f>
        <v>040501089380</v>
      </c>
      <c r="H167" s="89" t="str">
        <f>[7]Февраль!H19</f>
        <v>финансовая</v>
      </c>
      <c r="I167" s="89" t="str">
        <f>[7]Февраль!I19</f>
        <v>микрозайм</v>
      </c>
      <c r="J167" s="35">
        <f>[7]Февраль!J19</f>
        <v>500000</v>
      </c>
      <c r="K167" s="89" t="str">
        <f>[7]Февраль!K19</f>
        <v>1 год</v>
      </c>
      <c r="L167" s="116" t="str">
        <f>[7]Февраль!L19</f>
        <v>микропредприятие</v>
      </c>
      <c r="M167" s="21" t="str">
        <f>[7]Февраль!M19</f>
        <v>не нарушался</v>
      </c>
      <c r="N167" s="84"/>
      <c r="O167" s="37"/>
      <c r="P167" s="37"/>
      <c r="Q167" s="37"/>
      <c r="R167" s="37"/>
      <c r="S167" s="37"/>
      <c r="T167" s="37"/>
      <c r="U167" s="37"/>
    </row>
    <row r="168" spans="1:21" ht="108" customHeight="1" x14ac:dyDescent="0.25">
      <c r="A168" s="20">
        <v>7</v>
      </c>
      <c r="B168" s="89" t="str">
        <f>[7]Февраль!B20</f>
        <v>09.12.2019 г.</v>
      </c>
      <c r="C168" s="89" t="str">
        <f>[7]Февраль!C20</f>
        <v>ИП ГКФХ Толбина Галина Борисовна</v>
      </c>
      <c r="D168" s="89" t="str">
        <f>[7]Февраль!D20</f>
        <v>МО "Шебалинский район"</v>
      </c>
      <c r="E168" s="89" t="str">
        <f>[7]Февраль!E20</f>
        <v>с. Шебалино</v>
      </c>
      <c r="F168" s="21" t="str">
        <f>[7]Февраль!F20</f>
        <v>РА, Шебалинский район, с. Шебалино, ул.Сельская,3</v>
      </c>
      <c r="G168" s="21" t="str">
        <f>[7]Февраль!G20</f>
        <v>040500043505</v>
      </c>
      <c r="H168" s="89" t="str">
        <f>[7]Февраль!H20</f>
        <v>финансовая</v>
      </c>
      <c r="I168" s="89" t="str">
        <f>[7]Февраль!I20</f>
        <v>микрозайм</v>
      </c>
      <c r="J168" s="35">
        <f>[7]Февраль!J20</f>
        <v>400000</v>
      </c>
      <c r="K168" s="89" t="str">
        <f>[7]Февраль!K20</f>
        <v>1 год</v>
      </c>
      <c r="L168" s="116" t="str">
        <f>[7]Февраль!L20</f>
        <v>микропредприятие</v>
      </c>
      <c r="M168" s="21" t="str">
        <f>[7]Февраль!M20</f>
        <v>не нарушался</v>
      </c>
      <c r="N168" s="84"/>
      <c r="O168" s="37"/>
      <c r="P168" s="37"/>
      <c r="Q168" s="37"/>
      <c r="R168" s="37"/>
      <c r="S168" s="37"/>
      <c r="T168" s="37"/>
      <c r="U168" s="37"/>
    </row>
    <row r="169" spans="1:21" ht="108" customHeight="1" x14ac:dyDescent="0.25">
      <c r="A169" s="20">
        <v>8</v>
      </c>
      <c r="B169" s="89" t="str">
        <f>[7]Февраль!B21</f>
        <v>10.12.2019 г.</v>
      </c>
      <c r="C169" s="89" t="str">
        <f>[7]Февраль!C21</f>
        <v>ИП Аларушкина Айана Петровна</v>
      </c>
      <c r="D169" s="89" t="str">
        <f>[7]Февраль!D21</f>
        <v>МО "Шебалинский район"</v>
      </c>
      <c r="E169" s="89" t="str">
        <f>[7]Февраль!E21</f>
        <v>с. Дьектиек</v>
      </c>
      <c r="F169" s="21" t="str">
        <f>[7]Февраль!F21</f>
        <v>РА, Шебалинский район, с. Дьектиек, ул. Новая.8</v>
      </c>
      <c r="G169" s="11" t="s">
        <v>3069</v>
      </c>
      <c r="H169" s="89" t="str">
        <f>[7]Февраль!H21</f>
        <v>финансовая</v>
      </c>
      <c r="I169" s="89" t="str">
        <f>[7]Февраль!I21</f>
        <v>микрозайм</v>
      </c>
      <c r="J169" s="35">
        <f>[7]Февраль!J21</f>
        <v>400000</v>
      </c>
      <c r="K169" s="89" t="str">
        <f>[7]Февраль!K21</f>
        <v>1 год</v>
      </c>
      <c r="L169" s="116" t="str">
        <f>[7]Февраль!L21</f>
        <v>микропредприятие</v>
      </c>
      <c r="M169" s="21" t="str">
        <f>[7]Февраль!M21</f>
        <v>не нарушался</v>
      </c>
      <c r="N169" s="84"/>
      <c r="O169" s="37"/>
      <c r="P169" s="37"/>
      <c r="Q169" s="37"/>
      <c r="R169" s="37"/>
      <c r="S169" s="37"/>
      <c r="T169" s="37"/>
      <c r="U169" s="37"/>
    </row>
    <row r="170" spans="1:21" ht="108" customHeight="1" x14ac:dyDescent="0.25">
      <c r="A170" s="20">
        <v>9</v>
      </c>
      <c r="B170" s="89" t="str">
        <f>[7]Февраль!B22</f>
        <v>10.12.2019 г.</v>
      </c>
      <c r="C170" s="89" t="str">
        <f>[7]Февраль!C22</f>
        <v>ИП ГКФХ Шпилеков Эркин Николаевич</v>
      </c>
      <c r="D170" s="89" t="str">
        <f>[7]Февраль!D22</f>
        <v>МО "Шебалинский район"</v>
      </c>
      <c r="E170" s="89" t="str">
        <f>[7]Февраль!E22</f>
        <v>с. Малая-Черга</v>
      </c>
      <c r="F170" s="21" t="str">
        <f>[7]Февраль!F22</f>
        <v>РА, Шебалинский район, с.Малая-Черга, ул. Заречная, д.5</v>
      </c>
      <c r="G170" s="11" t="s">
        <v>3070</v>
      </c>
      <c r="H170" s="89" t="str">
        <f>[7]Февраль!H22</f>
        <v>финансовая</v>
      </c>
      <c r="I170" s="89" t="str">
        <f>[7]Февраль!I22</f>
        <v>микрозайм</v>
      </c>
      <c r="J170" s="35">
        <f>[7]Февраль!J22</f>
        <v>300000</v>
      </c>
      <c r="K170" s="89" t="str">
        <f>[7]Февраль!K22</f>
        <v>1 год</v>
      </c>
      <c r="L170" s="116" t="str">
        <f>[7]Февраль!L22</f>
        <v>микропредприятие</v>
      </c>
      <c r="M170" s="21" t="str">
        <f>[7]Февраль!M22</f>
        <v>не нарушался</v>
      </c>
      <c r="N170" s="84"/>
      <c r="O170" s="37"/>
      <c r="P170" s="37"/>
      <c r="Q170" s="37"/>
      <c r="R170" s="37"/>
      <c r="S170" s="37"/>
      <c r="T170" s="37"/>
      <c r="U170" s="37"/>
    </row>
    <row r="171" spans="1:21" ht="69" customHeight="1" x14ac:dyDescent="0.25">
      <c r="A171" s="144" t="s">
        <v>2793</v>
      </c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37"/>
      <c r="P171" s="37"/>
      <c r="Q171" s="37"/>
      <c r="R171" s="37"/>
      <c r="S171" s="37"/>
      <c r="T171" s="37"/>
      <c r="U171" s="37"/>
    </row>
    <row r="172" spans="1:21" ht="99" customHeight="1" x14ac:dyDescent="0.25">
      <c r="A172" s="70">
        <v>1</v>
      </c>
      <c r="B172" s="42" t="str">
        <f>[8]Лист3!B11</f>
        <v>Договор займа № 939/1 от 25.02.2019г.</v>
      </c>
      <c r="C172" s="71" t="str">
        <f>[8]Лист3!D11</f>
        <v>ИП ГКФХ Пильтин Михаил Николаевич</v>
      </c>
      <c r="D172" s="71" t="str">
        <f>[8]Лист3!E11</f>
        <v xml:space="preserve"> Усть-Канский район</v>
      </c>
      <c r="E172" s="71" t="str">
        <f>[8]Лист3!F11</f>
        <v xml:space="preserve"> с. Ябоган</v>
      </c>
      <c r="F172" s="31" t="str">
        <f>[8]Лист3!G11</f>
        <v>649455, Республика Алтай, Усть-Канский район, с. Ябоган, ул. Заречная, д.67</v>
      </c>
      <c r="G172" s="97" t="str">
        <f>[8]Лист3!H11</f>
        <v>041110029634</v>
      </c>
      <c r="H172" s="70" t="str">
        <f>[8]Лист3!I11</f>
        <v>Микро-финансовая поддержка</v>
      </c>
      <c r="I172" s="68" t="str">
        <f>[8]Лист3!J11</f>
        <v>микрозайм</v>
      </c>
      <c r="J172" s="73">
        <f>[8]Лист3!K11</f>
        <v>1500000</v>
      </c>
      <c r="K172" s="68" t="str">
        <f>[8]Лист3!L11</f>
        <v>18 месяцев</v>
      </c>
      <c r="L172" s="90" t="str">
        <f>[8]Лист3!M11</f>
        <v>микропредприятие</v>
      </c>
      <c r="M172" s="74" t="str">
        <f>[8]Лист3!N11</f>
        <v>нет</v>
      </c>
      <c r="N172" s="37"/>
      <c r="O172" s="37"/>
      <c r="P172" s="37"/>
      <c r="Q172" s="37"/>
      <c r="R172" s="37"/>
      <c r="S172" s="37"/>
      <c r="T172" s="37"/>
      <c r="U172" s="37"/>
    </row>
    <row r="173" spans="1:21" ht="91.5" customHeight="1" x14ac:dyDescent="0.25">
      <c r="A173" s="70">
        <v>2</v>
      </c>
      <c r="B173" s="42" t="str">
        <f>[8]Лист3!B12</f>
        <v>Договор займа № 938/1 от 25.02.2019г.</v>
      </c>
      <c r="C173" s="71" t="str">
        <f>[8]Лист3!D12</f>
        <v>ИП Морозов Виктор Кузьмич</v>
      </c>
      <c r="D173" s="74" t="str">
        <f>[8]Лист3!E12</f>
        <v xml:space="preserve"> г. Горно-Алтайск</v>
      </c>
      <c r="E173" s="74" t="str">
        <f>[8]Лист3!F12</f>
        <v xml:space="preserve"> г. Горно-Алтайск</v>
      </c>
      <c r="F173" s="31" t="str">
        <f>[8]Лист3!G12</f>
        <v>649000, Республика Алтай, г. Горно-Алтайск, ул. Сосновая, д.48/1</v>
      </c>
      <c r="G173" s="97" t="str">
        <f>[8]Лист3!H12</f>
        <v>0400005490</v>
      </c>
      <c r="H173" s="70" t="str">
        <f>[8]Лист3!I12</f>
        <v>Микро-финансовая поддержка</v>
      </c>
      <c r="I173" s="68" t="str">
        <f>[8]Лист3!J12</f>
        <v>микрозайм</v>
      </c>
      <c r="J173" s="73">
        <f>[8]Лист3!K12</f>
        <v>120000</v>
      </c>
      <c r="K173" s="68" t="str">
        <f>[8]Лист3!L12</f>
        <v>18 месяцев</v>
      </c>
      <c r="L173" s="90" t="str">
        <f>[8]Лист3!M12</f>
        <v>микропредприятие</v>
      </c>
      <c r="M173" s="74" t="str">
        <f>[8]Лист3!N12</f>
        <v>нет</v>
      </c>
      <c r="N173" s="37"/>
      <c r="O173" s="37"/>
      <c r="P173" s="37"/>
      <c r="Q173" s="37"/>
      <c r="R173" s="37"/>
      <c r="S173" s="37"/>
      <c r="T173" s="37"/>
      <c r="U173" s="37"/>
    </row>
    <row r="174" spans="1:21" ht="112.15" customHeight="1" x14ac:dyDescent="0.25">
      <c r="A174" s="70">
        <v>3</v>
      </c>
      <c r="B174" s="42" t="str">
        <f>[8]Лист3!B13</f>
        <v>Договор займа № 941/1 от 27.02.2019г.</v>
      </c>
      <c r="C174" s="71" t="str">
        <f>[8]Лист3!D13</f>
        <v>ИП Нурслямова Марина Есболовна</v>
      </c>
      <c r="D174" s="74" t="str">
        <f>[8]Лист3!E13</f>
        <v xml:space="preserve"> Майминский р-он</v>
      </c>
      <c r="E174" s="74" t="str">
        <f>[8]Лист3!F13</f>
        <v>с. Майма</v>
      </c>
      <c r="F174" s="31" t="str">
        <f>[8]Лист3!G13</f>
        <v>649100, Республика Алтай, Майминский р-он, с. Майма, ул.Алтайская, д.8А</v>
      </c>
      <c r="G174" s="97" t="str">
        <f>[8]Лист3!H13</f>
        <v>040101369463</v>
      </c>
      <c r="H174" s="70" t="str">
        <f>[8]Лист3!I13</f>
        <v>Микро-финансовая поддержка</v>
      </c>
      <c r="I174" s="68" t="str">
        <f>[8]Лист3!J13</f>
        <v>микрозайм</v>
      </c>
      <c r="J174" s="73">
        <f>[8]Лист3!K13</f>
        <v>465000</v>
      </c>
      <c r="K174" s="68" t="str">
        <f>[8]Лист3!L13</f>
        <v>12 месяцев</v>
      </c>
      <c r="L174" s="90" t="str">
        <f>[8]Лист3!M13</f>
        <v>микропредприятие</v>
      </c>
      <c r="M174" s="74" t="str">
        <f>[8]Лист3!N13</f>
        <v>нет</v>
      </c>
      <c r="N174" s="37"/>
      <c r="O174" s="37"/>
      <c r="P174" s="37"/>
      <c r="Q174" s="37"/>
      <c r="R174" s="37"/>
      <c r="S174" s="37"/>
      <c r="T174" s="37"/>
      <c r="U174" s="37"/>
    </row>
    <row r="175" spans="1:21" ht="111" customHeight="1" x14ac:dyDescent="0.25">
      <c r="A175" s="70">
        <v>4</v>
      </c>
      <c r="B175" s="42" t="str">
        <f>[8]Лист3!B14</f>
        <v>Договор займа № 940/1 от 27.02.2019г.</v>
      </c>
      <c r="C175" s="71" t="str">
        <f>[8]Лист3!D14</f>
        <v>ИП Борисова Валентина Никифоровна</v>
      </c>
      <c r="D175" s="74" t="str">
        <f>[8]Лист3!E14</f>
        <v xml:space="preserve"> г. Горно-Алтайск</v>
      </c>
      <c r="E175" s="74" t="str">
        <f>[8]Лист3!F14</f>
        <v>г. Горно-Алтайск</v>
      </c>
      <c r="F175" s="31" t="str">
        <f>[8]Лист3!G14</f>
        <v>649000, Республика Алтай, г. Горно-Алтайск, ул. Чорос-Гуркина, д.4 отд. А-14</v>
      </c>
      <c r="G175" s="97" t="str">
        <f>[8]Лист3!H14</f>
        <v>040801388983</v>
      </c>
      <c r="H175" s="70" t="str">
        <f>[8]Лист3!I14</f>
        <v>Микро-финансовая поддержка</v>
      </c>
      <c r="I175" s="68" t="str">
        <f>[8]Лист3!J14</f>
        <v>микрозайм</v>
      </c>
      <c r="J175" s="73">
        <f>[8]Лист3!K14</f>
        <v>300000</v>
      </c>
      <c r="K175" s="68" t="str">
        <f>[8]Лист3!L14</f>
        <v>18 месяцев</v>
      </c>
      <c r="L175" s="90" t="str">
        <f>[8]Лист3!M14</f>
        <v>микропредприятие</v>
      </c>
      <c r="M175" s="74" t="str">
        <f>[8]Лист3!N14</f>
        <v>нет</v>
      </c>
      <c r="N175" s="37"/>
      <c r="O175" s="37"/>
      <c r="P175" s="37"/>
      <c r="Q175" s="37"/>
      <c r="R175" s="37"/>
      <c r="S175" s="37"/>
      <c r="T175" s="37"/>
      <c r="U175" s="37"/>
    </row>
    <row r="176" spans="1:21" ht="91.5" customHeight="1" x14ac:dyDescent="0.25">
      <c r="A176" s="70">
        <v>5</v>
      </c>
      <c r="B176" s="42" t="str">
        <f>[8]Лист3!B15</f>
        <v>Договор займа № 943/1 от 28.02.2019г.</v>
      </c>
      <c r="C176" s="42" t="str">
        <f>[8]Лист3!D15</f>
        <v>ИП Фефелов Михаил Федорович</v>
      </c>
      <c r="D176" s="74" t="str">
        <f>[8]Лист3!E15</f>
        <v xml:space="preserve"> г. Горно-Алтайск</v>
      </c>
      <c r="E176" s="74" t="str">
        <f>[8]Лист3!F15</f>
        <v>г. Горно-Алтайск</v>
      </c>
      <c r="F176" s="31" t="str">
        <f>[8]Лист3!G15</f>
        <v>649000, Республика Алтай, г. Горно-Алтайск, ул. П.Сухова, д.34</v>
      </c>
      <c r="G176" s="97">
        <f>[8]Лист3!H15</f>
        <v>227200355403</v>
      </c>
      <c r="H176" s="70" t="str">
        <f>[8]Лист3!I15</f>
        <v>Микро-финансовая поддержка</v>
      </c>
      <c r="I176" s="68" t="str">
        <f>[8]Лист3!J15</f>
        <v>микрозайм</v>
      </c>
      <c r="J176" s="73">
        <f>[8]Лист3!K15</f>
        <v>350000</v>
      </c>
      <c r="K176" s="68" t="str">
        <f>[8]Лист3!L15</f>
        <v>18 месяцев</v>
      </c>
      <c r="L176" s="90" t="str">
        <f>[8]Лист3!M15</f>
        <v>микропредприятие</v>
      </c>
      <c r="M176" s="91" t="str">
        <f>[8]Лист3!N15</f>
        <v>нет</v>
      </c>
      <c r="N176" s="37"/>
      <c r="O176" s="37"/>
      <c r="P176" s="37"/>
      <c r="Q176" s="37"/>
      <c r="R176" s="37"/>
      <c r="S176" s="37"/>
      <c r="T176" s="37"/>
      <c r="U176" s="37"/>
    </row>
    <row r="177" spans="1:21" ht="91.5" customHeight="1" x14ac:dyDescent="0.25">
      <c r="A177" s="70">
        <v>6</v>
      </c>
      <c r="B177" s="42" t="str">
        <f>[8]Лист3!B16</f>
        <v>Договор займа № 936/1 от 25.02.2019г.</v>
      </c>
      <c r="C177" s="42" t="str">
        <f>[8]Лист3!D16</f>
        <v>ООО фирма "Март"</v>
      </c>
      <c r="D177" s="74" t="str">
        <f>[8]Лист3!E16</f>
        <v xml:space="preserve"> г. Горно-Алтайск</v>
      </c>
      <c r="E177" s="74" t="str">
        <f>[8]Лист3!F16</f>
        <v>г. Горно-Алтайск</v>
      </c>
      <c r="F177" s="31" t="str">
        <f>[8]Лист3!G16</f>
        <v>649000, Республика Алтай, г. Горно-Алтайск, пр. Коммунистический, д.27, д.140</v>
      </c>
      <c r="G177" s="97" t="str">
        <f>[8]Лист3!H16</f>
        <v>0411018621</v>
      </c>
      <c r="H177" s="70" t="str">
        <f>[8]Лист3!I16</f>
        <v>Микро-финансовая поддержка</v>
      </c>
      <c r="I177" s="68" t="str">
        <f>[8]Лист3!J16</f>
        <v>микрозайм</v>
      </c>
      <c r="J177" s="73">
        <f>[8]Лист3!K16</f>
        <v>1500000</v>
      </c>
      <c r="K177" s="68" t="str">
        <f>[8]Лист3!L16</f>
        <v>18 месяцев</v>
      </c>
      <c r="L177" s="90" t="str">
        <f>[8]Лист3!M16</f>
        <v>микропредприятие</v>
      </c>
      <c r="M177" s="91" t="str">
        <f>[8]Лист3!N16</f>
        <v>нет</v>
      </c>
      <c r="N177" s="37"/>
      <c r="O177" s="37"/>
      <c r="P177" s="37"/>
      <c r="Q177" s="37"/>
      <c r="R177" s="37"/>
      <c r="S177" s="37"/>
      <c r="T177" s="37"/>
      <c r="U177" s="37"/>
    </row>
    <row r="178" spans="1:21" ht="111" customHeight="1" x14ac:dyDescent="0.25">
      <c r="A178" s="70">
        <v>7</v>
      </c>
      <c r="B178" s="42" t="str">
        <f>[8]Лист3!B17</f>
        <v>Договор займа № 945/1 от 04.03.2019г.</v>
      </c>
      <c r="C178" s="42" t="str">
        <f>[8]Лист3!D17</f>
        <v>ИП ГКФХ Мысак Людмила Анатольевна</v>
      </c>
      <c r="D178" s="74" t="str">
        <f>[8]Лист3!E17</f>
        <v xml:space="preserve"> Чойский р-он</v>
      </c>
      <c r="E178" s="74" t="str">
        <f>[8]Лист3!F17</f>
        <v>с.Паспаул</v>
      </c>
      <c r="F178" s="31" t="str">
        <f>[8]Лист3!G17</f>
        <v>649190, Республика Алтай, Чойский р-он, с.Паспаул. Ул. Карлагольская, д.10</v>
      </c>
      <c r="G178" s="97" t="str">
        <f>[8]Лист3!H17</f>
        <v>040900155355</v>
      </c>
      <c r="H178" s="70" t="str">
        <f>[8]Лист3!I17</f>
        <v>Микро-финансовая поддержка</v>
      </c>
      <c r="I178" s="68" t="str">
        <f>[8]Лист3!J17</f>
        <v>микрозайм</v>
      </c>
      <c r="J178" s="73">
        <f>[8]Лист3!K17</f>
        <v>250000</v>
      </c>
      <c r="K178" s="68" t="str">
        <f>[8]Лист3!L17</f>
        <v>18 месяцев</v>
      </c>
      <c r="L178" s="90" t="str">
        <f>[8]Лист3!M17</f>
        <v>микропредприятие</v>
      </c>
      <c r="M178" s="91" t="str">
        <f>[8]Лист3!N17</f>
        <v>нет</v>
      </c>
      <c r="N178" s="37"/>
      <c r="O178" s="37"/>
      <c r="P178" s="37"/>
      <c r="Q178" s="37"/>
      <c r="R178" s="37"/>
      <c r="S178" s="37"/>
      <c r="T178" s="37"/>
      <c r="U178" s="37"/>
    </row>
    <row r="179" spans="1:21" ht="91.5" customHeight="1" x14ac:dyDescent="0.25">
      <c r="A179" s="70">
        <v>8</v>
      </c>
      <c r="B179" s="42" t="str">
        <f>[8]Лист3!B18</f>
        <v>Договор займа № 942/1 от 27.02.2019г.</v>
      </c>
      <c r="C179" s="42" t="str">
        <f>[8]Лист3!D18</f>
        <v>ИП Тымыев Виктор Карлович</v>
      </c>
      <c r="D179" s="74" t="str">
        <f>[8]Лист3!E18</f>
        <v xml:space="preserve"> г. Горно-Алтайск</v>
      </c>
      <c r="E179" s="74" t="str">
        <f>[8]Лист3!F18</f>
        <v>г. Горно-Алтайск</v>
      </c>
      <c r="F179" s="31" t="str">
        <f>[8]Лист3!G18</f>
        <v>649000, Республика Алтай, г. Горно-Алтайск, ул. Объездная, д.18, кв.38</v>
      </c>
      <c r="G179" s="97" t="str">
        <f>[8]Лист3!H18</f>
        <v>040101598093</v>
      </c>
      <c r="H179" s="70" t="str">
        <f>[8]Лист3!I18</f>
        <v>Микро-финансовая поддержка</v>
      </c>
      <c r="I179" s="68" t="str">
        <f>[8]Лист3!J18</f>
        <v>микрозайм</v>
      </c>
      <c r="J179" s="73">
        <f>[8]Лист3!K18</f>
        <v>660000</v>
      </c>
      <c r="K179" s="68" t="str">
        <f>[8]Лист3!L18</f>
        <v>18 месяцев</v>
      </c>
      <c r="L179" s="90" t="str">
        <f>[8]Лист3!M18</f>
        <v>микропредприятие</v>
      </c>
      <c r="M179" s="91" t="str">
        <f>[8]Лист3!N18</f>
        <v>нет</v>
      </c>
      <c r="N179" s="37"/>
      <c r="O179" s="37"/>
      <c r="P179" s="37"/>
      <c r="Q179" s="37"/>
      <c r="R179" s="37"/>
      <c r="S179" s="37"/>
      <c r="T179" s="37"/>
      <c r="U179" s="37"/>
    </row>
    <row r="180" spans="1:21" ht="91.5" customHeight="1" x14ac:dyDescent="0.25">
      <c r="A180" s="70">
        <v>9</v>
      </c>
      <c r="B180" s="42" t="str">
        <f>[8]Лист3!B19</f>
        <v>Договор займа № 944/1 от 01.03.2019г.</v>
      </c>
      <c r="C180" s="42" t="str">
        <f>[8]Лист3!D19</f>
        <v>ООО "Перспектива"</v>
      </c>
      <c r="D180" s="74" t="str">
        <f>[8]Лист3!E19</f>
        <v xml:space="preserve"> г. Горно-Алтайск</v>
      </c>
      <c r="E180" s="74" t="str">
        <f>[8]Лист3!F19</f>
        <v xml:space="preserve"> г. Горно-Алтайск</v>
      </c>
      <c r="F180" s="31" t="str">
        <f>[8]Лист3!G19</f>
        <v>649000, Республика Алтай, г. Горно-Алтайск, ул. Гагарина, д.5</v>
      </c>
      <c r="G180" s="97" t="str">
        <f>[8]Лист3!H19</f>
        <v>0411165464</v>
      </c>
      <c r="H180" s="70" t="str">
        <f>[8]Лист3!I19</f>
        <v>Микро-финансовая поддержка</v>
      </c>
      <c r="I180" s="68" t="str">
        <f>[8]Лист3!J19</f>
        <v>микрозайм</v>
      </c>
      <c r="J180" s="73">
        <f>[8]Лист3!K19</f>
        <v>550000</v>
      </c>
      <c r="K180" s="68" t="str">
        <f>[8]Лист3!L19</f>
        <v>18 месяцев</v>
      </c>
      <c r="L180" s="90" t="str">
        <f>[8]Лист3!M19</f>
        <v>микропредприятие</v>
      </c>
      <c r="M180" s="91" t="str">
        <f>[8]Лист3!N19</f>
        <v>нет</v>
      </c>
      <c r="N180" s="37"/>
      <c r="O180" s="37"/>
      <c r="P180" s="37"/>
      <c r="Q180" s="37"/>
      <c r="R180" s="37"/>
      <c r="S180" s="37"/>
      <c r="T180" s="37"/>
      <c r="U180" s="37"/>
    </row>
    <row r="181" spans="1:21" ht="91.5" customHeight="1" x14ac:dyDescent="0.25">
      <c r="A181" s="70">
        <v>10</v>
      </c>
      <c r="B181" s="42" t="str">
        <f>[8]Лист3!B20</f>
        <v>Договор займа № 937/1 от 25.02.2019г.</v>
      </c>
      <c r="C181" s="71" t="str">
        <f>[8]Лист3!D20</f>
        <v>ООО Туркомплекс "Манжерок"</v>
      </c>
      <c r="D181" s="74" t="str">
        <f>[8]Лист3!E20</f>
        <v>Майминский р-он</v>
      </c>
      <c r="E181" s="74" t="str">
        <f>[8]Лист3!F20</f>
        <v xml:space="preserve"> с. Манжерок</v>
      </c>
      <c r="F181" s="31" t="str">
        <f>[8]Лист3!G20</f>
        <v>649113, Республика Алтай, Майминский р-он, с. Манжерок</v>
      </c>
      <c r="G181" s="97" t="str">
        <f>[8]Лист3!H20</f>
        <v>0408000906</v>
      </c>
      <c r="H181" s="70" t="str">
        <f>[8]Лист3!I20</f>
        <v>Микро-финансовая поддержка</v>
      </c>
      <c r="I181" s="68" t="str">
        <f t="shared" ref="I181:I192" si="42">$I$193</f>
        <v>микрозайм</v>
      </c>
      <c r="J181" s="73">
        <f>[8]Лист3!K20</f>
        <v>1500000</v>
      </c>
      <c r="K181" s="68" t="str">
        <f>[8]Лист3!L20</f>
        <v>18 месяцев</v>
      </c>
      <c r="L181" s="90" t="str">
        <f>[8]Лист3!M20</f>
        <v>микропредприятие</v>
      </c>
      <c r="M181" s="91" t="str">
        <f t="shared" ref="M181:M201" si="43">$M$177</f>
        <v>нет</v>
      </c>
      <c r="N181" s="37"/>
      <c r="O181" s="37"/>
      <c r="P181" s="37"/>
      <c r="Q181" s="37"/>
      <c r="R181" s="37"/>
      <c r="S181" s="37"/>
      <c r="T181" s="37"/>
      <c r="U181" s="37"/>
    </row>
    <row r="182" spans="1:21" ht="91.5" customHeight="1" x14ac:dyDescent="0.25">
      <c r="A182" s="70">
        <v>11</v>
      </c>
      <c r="B182" s="42" t="str">
        <f>[8]Лист3!B21</f>
        <v>Договор займа № 946/1 от 04.03.2019г.</v>
      </c>
      <c r="C182" s="71" t="str">
        <f>[8]Лист3!D21</f>
        <v>ИП Зяблицкая Оксана Сергеевна</v>
      </c>
      <c r="D182" s="74" t="str">
        <f>[8]Лист3!E21</f>
        <v xml:space="preserve"> Майминский р-он</v>
      </c>
      <c r="E182" s="74" t="str">
        <f>[8]Лист3!F21</f>
        <v>с. Майма</v>
      </c>
      <c r="F182" s="31" t="str">
        <f>[8]Лист3!G21</f>
        <v>649110, Республика Алтай, Майминский р-он, с. Майма, ул. Подгорная. Д.125, кв.1</v>
      </c>
      <c r="G182" s="97" t="str">
        <f>[8]Лист3!H21</f>
        <v>040801450776</v>
      </c>
      <c r="H182" s="70" t="str">
        <f>[8]Лист3!I21</f>
        <v>Микро-финансовая поддержка</v>
      </c>
      <c r="I182" s="68" t="str">
        <f t="shared" si="42"/>
        <v>микрозайм</v>
      </c>
      <c r="J182" s="73">
        <f>[8]Лист3!K21</f>
        <v>880000</v>
      </c>
      <c r="K182" s="68" t="str">
        <f>[8]Лист3!L21</f>
        <v>18 месяцев</v>
      </c>
      <c r="L182" s="90" t="str">
        <f>[8]Лист3!M21</f>
        <v>микропредприятие</v>
      </c>
      <c r="M182" s="91" t="str">
        <f t="shared" si="43"/>
        <v>нет</v>
      </c>
      <c r="N182" s="37"/>
      <c r="O182" s="37"/>
      <c r="P182" s="37"/>
      <c r="Q182" s="37"/>
      <c r="R182" s="37"/>
      <c r="S182" s="37"/>
      <c r="T182" s="37"/>
      <c r="U182" s="37"/>
    </row>
    <row r="183" spans="1:21" ht="91.5" customHeight="1" x14ac:dyDescent="0.25">
      <c r="A183" s="70">
        <v>12</v>
      </c>
      <c r="B183" s="42" t="str">
        <f>[8]Лист3!B22</f>
        <v>Договор займа № 950/1 от 14.03.2019г.</v>
      </c>
      <c r="C183" s="71" t="str">
        <f>[8]Лист3!D22</f>
        <v>ИП Стариков Кирилл Андреевич</v>
      </c>
      <c r="D183" s="74" t="str">
        <f>[8]Лист3!E22</f>
        <v xml:space="preserve"> г. Горно-Алтайск</v>
      </c>
      <c r="E183" s="74" t="str">
        <f>[8]Лист3!F22</f>
        <v>г. Горно-Алтайск</v>
      </c>
      <c r="F183" s="31" t="str">
        <f>[8]Лист3!G22</f>
        <v>649000, Республика Алтай, г. Горно-Алтайск, ул. Красная, д.1 кв.2</v>
      </c>
      <c r="G183" s="97" t="str">
        <f>[8]Лист3!H22</f>
        <v>041105560134</v>
      </c>
      <c r="H183" s="70" t="str">
        <f>[8]Лист3!I22</f>
        <v>Микро-финансовая поддержка</v>
      </c>
      <c r="I183" s="68" t="str">
        <f t="shared" si="42"/>
        <v>микрозайм</v>
      </c>
      <c r="J183" s="73">
        <f>[8]Лист3!K22</f>
        <v>1075000</v>
      </c>
      <c r="K183" s="68" t="str">
        <f>[8]Лист3!L22</f>
        <v>18 месяцев</v>
      </c>
      <c r="L183" s="90" t="str">
        <f>[8]Лист3!M22</f>
        <v>микропредприятие</v>
      </c>
      <c r="M183" s="91" t="str">
        <f t="shared" si="43"/>
        <v>нет</v>
      </c>
      <c r="N183" s="37"/>
      <c r="O183" s="37"/>
      <c r="P183" s="37"/>
      <c r="Q183" s="37"/>
      <c r="R183" s="37"/>
      <c r="S183" s="37"/>
      <c r="T183" s="37"/>
      <c r="U183" s="37"/>
    </row>
    <row r="184" spans="1:21" ht="91.5" customHeight="1" x14ac:dyDescent="0.25">
      <c r="A184" s="70">
        <v>13</v>
      </c>
      <c r="B184" s="42" t="str">
        <f>[8]Лист3!B23</f>
        <v>Договор займа № 947/1 от 12.03.2019г.</v>
      </c>
      <c r="C184" s="71" t="str">
        <f>[8]Лист3!D23</f>
        <v>ООО "Лео"</v>
      </c>
      <c r="D184" s="74" t="str">
        <f>[8]Лист3!E23</f>
        <v xml:space="preserve"> Усть-Коксинский район</v>
      </c>
      <c r="E184" s="74" t="str">
        <f>[8]Лист3!F23</f>
        <v>с. Усть-Кокса</v>
      </c>
      <c r="F184" s="31" t="str">
        <f>[8]Лист3!G23</f>
        <v>649490, Республика Алтай, Усть-Коксинский район, с. Усть-Кокса, ул. Аргучинского, д.68</v>
      </c>
      <c r="G184" s="97" t="str">
        <f>[8]Лист3!H23</f>
        <v>0404004410</v>
      </c>
      <c r="H184" s="70" t="str">
        <f>[8]Лист3!I23</f>
        <v>Микро-финансовая поддержка</v>
      </c>
      <c r="I184" s="68" t="str">
        <f t="shared" si="42"/>
        <v>микрозайм</v>
      </c>
      <c r="J184" s="73">
        <f>[8]Лист3!K23</f>
        <v>690000</v>
      </c>
      <c r="K184" s="68" t="str">
        <f>[8]Лист3!L23</f>
        <v>18 месяцев</v>
      </c>
      <c r="L184" s="90" t="str">
        <f>[8]Лист3!M23</f>
        <v>микропредприятие</v>
      </c>
      <c r="M184" s="91" t="str">
        <f t="shared" si="43"/>
        <v>нет</v>
      </c>
      <c r="N184" s="37"/>
      <c r="O184" s="37"/>
      <c r="P184" s="37"/>
      <c r="Q184" s="37"/>
      <c r="R184" s="37"/>
      <c r="S184" s="37"/>
      <c r="T184" s="37"/>
      <c r="U184" s="37"/>
    </row>
    <row r="185" spans="1:21" ht="91.5" customHeight="1" x14ac:dyDescent="0.25">
      <c r="A185" s="70">
        <v>14</v>
      </c>
      <c r="B185" s="42" t="str">
        <f>[8]Лист3!B24</f>
        <v>Договор займа № 948/1 от 12.03.2019г.</v>
      </c>
      <c r="C185" s="71" t="str">
        <f>[8]Лист3!D24</f>
        <v>ИП Рознин Юрий Александрович</v>
      </c>
      <c r="D185" s="74" t="str">
        <f>[8]Лист3!E24</f>
        <v xml:space="preserve"> Усть-Коксинский район</v>
      </c>
      <c r="E185" s="74" t="str">
        <f>[8]Лист3!F24</f>
        <v xml:space="preserve"> с. Усть-Кокса</v>
      </c>
      <c r="F185" s="31" t="str">
        <f>[8]Лист3!G24</f>
        <v>649490, Республика Алтай, Усть-Коксинский район, с. Усть-Кокса, ул. Аргучинского, д.70</v>
      </c>
      <c r="G185" s="97">
        <f>[8]Лист3!H24</f>
        <v>540410363720</v>
      </c>
      <c r="H185" s="70" t="str">
        <f>[8]Лист3!I24</f>
        <v>Микро-финансовая поддержка</v>
      </c>
      <c r="I185" s="68" t="str">
        <f t="shared" si="42"/>
        <v>микрозайм</v>
      </c>
      <c r="J185" s="73">
        <f>[8]Лист3!K24</f>
        <v>1980000</v>
      </c>
      <c r="K185" s="68" t="str">
        <f>[8]Лист3!L24</f>
        <v>24 месяца</v>
      </c>
      <c r="L185" s="90" t="str">
        <f>[8]Лист3!M24</f>
        <v>микропредприятие</v>
      </c>
      <c r="M185" s="91" t="str">
        <f t="shared" si="43"/>
        <v>нет</v>
      </c>
      <c r="N185" s="37"/>
      <c r="O185" s="37"/>
      <c r="P185" s="37"/>
      <c r="Q185" s="37"/>
      <c r="R185" s="37"/>
      <c r="S185" s="37"/>
      <c r="T185" s="37"/>
      <c r="U185" s="37"/>
    </row>
    <row r="186" spans="1:21" ht="91.5" customHeight="1" x14ac:dyDescent="0.25">
      <c r="A186" s="70">
        <v>15</v>
      </c>
      <c r="B186" s="42" t="str">
        <f>[8]Лист3!B25</f>
        <v>Договор займа № 949/1 от 12.03.2019г.</v>
      </c>
      <c r="C186" s="71" t="str">
        <f>[8]Лист3!D25</f>
        <v>ИП Каланова Екатерина Анатольевна</v>
      </c>
      <c r="D186" s="74" t="str">
        <f>[8]Лист3!E25</f>
        <v>Улаганский район</v>
      </c>
      <c r="E186" s="74" t="str">
        <f>[8]Лист3!F25</f>
        <v>с. Балыкча</v>
      </c>
      <c r="F186" s="31" t="str">
        <f>[8]Лист3!G25</f>
        <v>649742, Республика Алтай, Улаганский район, с. Балыкча, ул. Грибная, д.7А</v>
      </c>
      <c r="G186" s="97" t="str">
        <f>[8]Лист3!H25</f>
        <v>041101173511</v>
      </c>
      <c r="H186" s="70" t="str">
        <f>[8]Лист3!I25</f>
        <v>Микро-финансовая поддержка</v>
      </c>
      <c r="I186" s="68" t="str">
        <f t="shared" si="42"/>
        <v>микрозайм</v>
      </c>
      <c r="J186" s="73">
        <f>[8]Лист3!K25</f>
        <v>500000</v>
      </c>
      <c r="K186" s="68" t="str">
        <f>[8]Лист3!L25</f>
        <v>18 месяцев</v>
      </c>
      <c r="L186" s="90" t="str">
        <f>[8]Лист3!M25</f>
        <v>микропредприятие</v>
      </c>
      <c r="M186" s="91" t="str">
        <f t="shared" si="43"/>
        <v>нет</v>
      </c>
      <c r="N186" s="37"/>
      <c r="O186" s="37"/>
      <c r="P186" s="37"/>
      <c r="Q186" s="37"/>
      <c r="R186" s="37"/>
      <c r="S186" s="37"/>
      <c r="T186" s="37"/>
      <c r="U186" s="37"/>
    </row>
    <row r="187" spans="1:21" ht="91.5" customHeight="1" x14ac:dyDescent="0.25">
      <c r="A187" s="70">
        <v>16</v>
      </c>
      <c r="B187" s="42" t="str">
        <f>[8]Лист3!B26</f>
        <v>Договор займа № 951/1 от 27.03.2019г.</v>
      </c>
      <c r="C187" s="71" t="str">
        <f>[8]Лист3!D26</f>
        <v>ИП Ойношева Любовь Феликсовна</v>
      </c>
      <c r="D187" s="74" t="str">
        <f>[8]Лист3!E26</f>
        <v xml:space="preserve"> Шебалинский район</v>
      </c>
      <c r="E187" s="74" t="str">
        <f>[8]Лист3!F26</f>
        <v xml:space="preserve"> с. Беш-Озек</v>
      </c>
      <c r="F187" s="31" t="str">
        <f>[8]Лист3!G26</f>
        <v>649224, Республика Алтай, Шебалинский район, с. Беш-Озек, ул.Яимова, д.29</v>
      </c>
      <c r="G187" s="97" t="str">
        <f>[8]Лист3!H26</f>
        <v>040500088062</v>
      </c>
      <c r="H187" s="70" t="str">
        <f>[8]Лист3!I26</f>
        <v>Микро-финансовая поддержка</v>
      </c>
      <c r="I187" s="68" t="str">
        <f t="shared" si="42"/>
        <v>микрозайм</v>
      </c>
      <c r="J187" s="73">
        <f>[8]Лист3!K26</f>
        <v>742000</v>
      </c>
      <c r="K187" s="68" t="str">
        <f>[8]Лист3!L26</f>
        <v>36 месяцев</v>
      </c>
      <c r="L187" s="90" t="str">
        <f>[8]Лист3!M26</f>
        <v>микропредприятие</v>
      </c>
      <c r="M187" s="91" t="str">
        <f t="shared" si="43"/>
        <v>нет</v>
      </c>
      <c r="N187" s="37"/>
      <c r="O187" s="37"/>
      <c r="P187" s="37"/>
      <c r="Q187" s="37"/>
      <c r="R187" s="37"/>
      <c r="S187" s="37"/>
      <c r="T187" s="37"/>
      <c r="U187" s="37"/>
    </row>
    <row r="188" spans="1:21" ht="91.5" customHeight="1" x14ac:dyDescent="0.25">
      <c r="A188" s="70">
        <v>17</v>
      </c>
      <c r="B188" s="42" t="str">
        <f>[8]Лист3!B27</f>
        <v>Договор займа № 1/1 от 09.04.2019г.</v>
      </c>
      <c r="C188" s="71" t="str">
        <f>[8]Лист3!D27</f>
        <v>ИП Половков Сергей Николаевич</v>
      </c>
      <c r="D188" s="74" t="str">
        <f>[8]Лист3!E27</f>
        <v xml:space="preserve"> г. Горно-Алтайск</v>
      </c>
      <c r="E188" s="74" t="str">
        <f>[8]Лист3!F27</f>
        <v xml:space="preserve"> г. Горно-Алтайск</v>
      </c>
      <c r="F188" s="31" t="str">
        <f>[8]Лист3!G27</f>
        <v>649000, Республика Алтай, г. Горно-Алтайск, ул. Чорос-Гуркина, д.39/12</v>
      </c>
      <c r="G188" s="97" t="str">
        <f>[8]Лист3!H27</f>
        <v>041100095187</v>
      </c>
      <c r="H188" s="70" t="str">
        <f>[8]Лист3!I27</f>
        <v>Микро-финансовая поддержка</v>
      </c>
      <c r="I188" s="68" t="str">
        <f t="shared" si="42"/>
        <v>микрозайм</v>
      </c>
      <c r="J188" s="73">
        <f>[8]Лист3!K27</f>
        <v>1200000</v>
      </c>
      <c r="K188" s="68" t="str">
        <f>[8]Лист3!L27</f>
        <v>18 месяцев</v>
      </c>
      <c r="L188" s="90" t="str">
        <f>[8]Лист3!M27</f>
        <v>микропредприятие</v>
      </c>
      <c r="M188" s="91" t="str">
        <f t="shared" si="43"/>
        <v>нет</v>
      </c>
      <c r="N188" s="37"/>
      <c r="O188" s="37"/>
      <c r="P188" s="37"/>
      <c r="Q188" s="37"/>
      <c r="R188" s="37"/>
      <c r="S188" s="37"/>
      <c r="T188" s="37"/>
      <c r="U188" s="37"/>
    </row>
    <row r="189" spans="1:21" ht="91.5" customHeight="1" x14ac:dyDescent="0.25">
      <c r="A189" s="70">
        <v>18</v>
      </c>
      <c r="B189" s="42" t="str">
        <f>[8]Лист3!B28</f>
        <v>Договор займа № 2/1 от 09.04.2019г.</v>
      </c>
      <c r="C189" s="71" t="str">
        <f>[8]Лист3!D28</f>
        <v>ООО "Вега"</v>
      </c>
      <c r="D189" s="74" t="str">
        <f>[8]Лист3!E28</f>
        <v xml:space="preserve"> г. Горно-Алтайск</v>
      </c>
      <c r="E189" s="74" t="str">
        <f>[8]Лист3!F28</f>
        <v xml:space="preserve"> г. Горно-Алтайск</v>
      </c>
      <c r="F189" s="31" t="str">
        <f>[8]Лист3!G28</f>
        <v>649000, Республика Алтай, г. Горно-Алтайск, пр. Коммунистический, д.87</v>
      </c>
      <c r="G189" s="97" t="str">
        <f>[8]Лист3!H28</f>
        <v>0411142844</v>
      </c>
      <c r="H189" s="70" t="str">
        <f>[8]Лист3!I28</f>
        <v>Микро-финансовая поддержка</v>
      </c>
      <c r="I189" s="68" t="str">
        <f t="shared" si="42"/>
        <v>микрозайм</v>
      </c>
      <c r="J189" s="73">
        <f>[8]Лист3!K28</f>
        <v>500000</v>
      </c>
      <c r="K189" s="68" t="str">
        <f>[8]Лист3!L28</f>
        <v>12 месяцев</v>
      </c>
      <c r="L189" s="90" t="str">
        <f>[8]Лист3!M28</f>
        <v>микропредприятие</v>
      </c>
      <c r="M189" s="91" t="str">
        <f t="shared" si="43"/>
        <v>нет</v>
      </c>
      <c r="N189" s="37"/>
      <c r="O189" s="37"/>
      <c r="P189" s="37"/>
      <c r="Q189" s="37"/>
      <c r="R189" s="37"/>
      <c r="S189" s="37"/>
      <c r="T189" s="37"/>
      <c r="U189" s="37"/>
    </row>
    <row r="190" spans="1:21" ht="91.5" customHeight="1" x14ac:dyDescent="0.25">
      <c r="A190" s="70">
        <v>19</v>
      </c>
      <c r="B190" s="42" t="str">
        <f>[8]Лист3!B29</f>
        <v>Договор займа № 3/1 от 11.04.2019г.</v>
      </c>
      <c r="C190" s="71" t="str">
        <f>[8]Лист3!D29</f>
        <v>ООО "Крестьянское хозяйство "Альфа"</v>
      </c>
      <c r="D190" s="74" t="str">
        <f>[8]Лист3!E29</f>
        <v>Онгудайский район</v>
      </c>
      <c r="E190" s="74" t="str">
        <f>[8]Лист3!F29</f>
        <v>с.Каракол</v>
      </c>
      <c r="F190" s="31" t="str">
        <f>[8]Лист3!G29</f>
        <v>649431, Республика Алтай, Онгудаиский район, Нижне-Талдинское сельское поселение, урочище Боглулон</v>
      </c>
      <c r="G190" s="97" t="str">
        <f>[8]Лист3!H29</f>
        <v>0404000172</v>
      </c>
      <c r="H190" s="70" t="str">
        <f>[8]Лист3!I29</f>
        <v>Микро-финансовая поддержка</v>
      </c>
      <c r="I190" s="68" t="str">
        <f t="shared" si="42"/>
        <v>микрозайм</v>
      </c>
      <c r="J190" s="73">
        <f>[8]Лист3!K29</f>
        <v>943000</v>
      </c>
      <c r="K190" s="68" t="str">
        <f>[8]Лист3!L29</f>
        <v>18 месяцев</v>
      </c>
      <c r="L190" s="90" t="str">
        <f>[8]Лист3!M29</f>
        <v>микропредприятие</v>
      </c>
      <c r="M190" s="91" t="str">
        <f t="shared" si="43"/>
        <v>нет</v>
      </c>
      <c r="N190" s="37"/>
      <c r="O190" s="37"/>
      <c r="P190" s="37"/>
      <c r="Q190" s="37"/>
      <c r="R190" s="37"/>
      <c r="S190" s="37"/>
      <c r="T190" s="37"/>
      <c r="U190" s="37"/>
    </row>
    <row r="191" spans="1:21" ht="91.5" customHeight="1" x14ac:dyDescent="0.25">
      <c r="A191" s="70">
        <v>20</v>
      </c>
      <c r="B191" s="42" t="str">
        <f>[8]Лист3!B30</f>
        <v>Договор займа № 5/1 от 11.04.2019г.</v>
      </c>
      <c r="C191" s="71" t="str">
        <f>[8]Лист3!D30</f>
        <v>ИП ГКФХ Ойношев Амаду Владимирович</v>
      </c>
      <c r="D191" s="74" t="str">
        <f>[8]Лист3!E30</f>
        <v xml:space="preserve"> Шебалинский район</v>
      </c>
      <c r="E191" s="74" t="str">
        <f>[8]Лист3!F30</f>
        <v>с. Шыргайту</v>
      </c>
      <c r="F191" s="31" t="str">
        <f>[8]Лист3!G30</f>
        <v>649223, Республика Алтай, Шебалинский район, урочище Тихик</v>
      </c>
      <c r="G191" s="97" t="str">
        <f>[8]Лист3!H30</f>
        <v>041106337192</v>
      </c>
      <c r="H191" s="70" t="str">
        <f>[8]Лист3!I30</f>
        <v>Микро-финансовая поддержка</v>
      </c>
      <c r="I191" s="68" t="str">
        <f t="shared" si="42"/>
        <v>микрозайм</v>
      </c>
      <c r="J191" s="73">
        <f>[8]Лист3!K30</f>
        <v>500000</v>
      </c>
      <c r="K191" s="68" t="str">
        <f>[8]Лист3!L30</f>
        <v>18 месяцев</v>
      </c>
      <c r="L191" s="90" t="str">
        <f>[8]Лист3!M30</f>
        <v>микропредприятие</v>
      </c>
      <c r="M191" s="91" t="str">
        <f t="shared" si="43"/>
        <v>нет</v>
      </c>
      <c r="N191" s="37"/>
      <c r="O191" s="37"/>
      <c r="P191" s="37"/>
      <c r="Q191" s="37"/>
      <c r="R191" s="37"/>
      <c r="S191" s="37"/>
      <c r="T191" s="37"/>
      <c r="U191" s="37"/>
    </row>
    <row r="192" spans="1:21" ht="91.5" customHeight="1" x14ac:dyDescent="0.25">
      <c r="A192" s="70">
        <v>21</v>
      </c>
      <c r="B192" s="42" t="str">
        <f>[8]Лист3!B31</f>
        <v>Договор займа № 8/1 от 16.04.2019г.</v>
      </c>
      <c r="C192" s="71" t="str">
        <f>[8]Лист3!D31</f>
        <v>ИП Филимонов Артем Сергеевич</v>
      </c>
      <c r="D192" s="74" t="str">
        <f>[8]Лист3!E31</f>
        <v xml:space="preserve"> г. Горно-Алтайск</v>
      </c>
      <c r="E192" s="74" t="str">
        <f>[8]Лист3!F31</f>
        <v xml:space="preserve"> г. Горно-Алтайск</v>
      </c>
      <c r="F192" s="31" t="str">
        <f>[8]Лист3!G31</f>
        <v>649000, Республика Алтай, г. Горно-Алтайск, пр. Коммунистический, д.66</v>
      </c>
      <c r="G192" s="97" t="str">
        <f>[8]Лист3!H31</f>
        <v>040801953032</v>
      </c>
      <c r="H192" s="70" t="str">
        <f>[8]Лист3!I31</f>
        <v>Микро-финансовая поддержка</v>
      </c>
      <c r="I192" s="68" t="str">
        <f t="shared" si="42"/>
        <v>микрозайм</v>
      </c>
      <c r="J192" s="73">
        <f>[8]Лист3!K31</f>
        <v>385000</v>
      </c>
      <c r="K192" s="68" t="str">
        <f>[8]Лист3!L31</f>
        <v>24 месяца</v>
      </c>
      <c r="L192" s="90" t="str">
        <f>[8]Лист3!M31</f>
        <v>микропредприятие</v>
      </c>
      <c r="M192" s="91" t="str">
        <f t="shared" si="43"/>
        <v>нет</v>
      </c>
      <c r="N192" s="37"/>
      <c r="O192" s="37"/>
      <c r="P192" s="37"/>
      <c r="Q192" s="37"/>
      <c r="R192" s="37"/>
      <c r="S192" s="37"/>
      <c r="T192" s="37"/>
      <c r="U192" s="37"/>
    </row>
    <row r="193" spans="1:21" ht="123" customHeight="1" x14ac:dyDescent="0.25">
      <c r="A193" s="70">
        <v>22</v>
      </c>
      <c r="B193" s="42" t="str">
        <f>[8]Лист3!B32</f>
        <v>Договор займа № 9/1 от 17.04.2019г.</v>
      </c>
      <c r="C193" s="71" t="str">
        <f>[8]Лист3!D32</f>
        <v>ООО "ГАЛС"</v>
      </c>
      <c r="D193" s="74" t="str">
        <f>[8]Лист3!E32</f>
        <v xml:space="preserve"> Майминский р-он</v>
      </c>
      <c r="E193" s="74" t="str">
        <f>[8]Лист3!F32</f>
        <v>с. Кызыл-Озек</v>
      </c>
      <c r="F193" s="31" t="str">
        <f>[8]Лист3!G32</f>
        <v>649105, Республика Алтай, Майминский р-он, с. Кызыл-Озек, ул. Кольцевая, д.22, кв.3</v>
      </c>
      <c r="G193" s="97" t="str">
        <f>[8]Лист3!H32</f>
        <v>0400008653</v>
      </c>
      <c r="H193" s="70" t="str">
        <f>[8]Лист3!I32</f>
        <v>Микро-финансовая поддержка</v>
      </c>
      <c r="I193" s="68" t="str">
        <f>[8]Лист3!J20</f>
        <v>микрозайм</v>
      </c>
      <c r="J193" s="73">
        <f>[8]Лист3!K32</f>
        <v>600000</v>
      </c>
      <c r="K193" s="68" t="str">
        <f>[8]Лист3!L32</f>
        <v>18 месяцев</v>
      </c>
      <c r="L193" s="90" t="str">
        <f>[8]Лист3!M32</f>
        <v>микропредприятие</v>
      </c>
      <c r="M193" s="91" t="str">
        <f t="shared" si="43"/>
        <v>нет</v>
      </c>
      <c r="N193" s="37"/>
      <c r="O193" s="37"/>
      <c r="P193" s="37"/>
      <c r="Q193" s="37"/>
      <c r="R193" s="37"/>
      <c r="S193" s="37"/>
      <c r="T193" s="37"/>
      <c r="U193" s="37"/>
    </row>
    <row r="194" spans="1:21" ht="91.5" customHeight="1" x14ac:dyDescent="0.25">
      <c r="A194" s="70">
        <v>23</v>
      </c>
      <c r="B194" s="42" t="str">
        <f>[8]Лист3!B33</f>
        <v>Договор займа № 11/1 от 19.04.2019г.</v>
      </c>
      <c r="C194" s="71" t="str">
        <f>[8]Лист3!D33</f>
        <v>ИП Токорокова Валентина Ивановна</v>
      </c>
      <c r="D194" s="74" t="str">
        <f>[8]Лист3!E33</f>
        <v>Онгудайский район</v>
      </c>
      <c r="E194" s="74" t="str">
        <f>[8]Лист3!F33</f>
        <v>с. Онгудай</v>
      </c>
      <c r="F194" s="31" t="str">
        <f>[8]Лист3!G33</f>
        <v>649435, Республика Алтай, Онгудаиский район, с. Онгудай, ул. Советская, д.72</v>
      </c>
      <c r="G194" s="97" t="str">
        <f>[8]Лист3!H33</f>
        <v>040400147050</v>
      </c>
      <c r="H194" s="70" t="str">
        <f>[8]Лист3!I33</f>
        <v>Микро-финансовая поддержка</v>
      </c>
      <c r="I194" s="68" t="str">
        <f>[8]Лист3!J21</f>
        <v>микрозайм</v>
      </c>
      <c r="J194" s="73">
        <f>[8]Лист3!K33</f>
        <v>500000</v>
      </c>
      <c r="K194" s="68" t="str">
        <f>[8]Лист3!L33</f>
        <v>18 месяцев</v>
      </c>
      <c r="L194" s="90" t="str">
        <f>[8]Лист3!M33</f>
        <v>микропредприятие</v>
      </c>
      <c r="M194" s="91" t="str">
        <f t="shared" si="43"/>
        <v>нет</v>
      </c>
      <c r="N194" s="37"/>
      <c r="O194" s="37"/>
      <c r="P194" s="37"/>
      <c r="Q194" s="37"/>
      <c r="R194" s="37"/>
      <c r="S194" s="37"/>
      <c r="T194" s="37"/>
      <c r="U194" s="37"/>
    </row>
    <row r="195" spans="1:21" ht="91.5" customHeight="1" x14ac:dyDescent="0.25">
      <c r="A195" s="70">
        <v>24</v>
      </c>
      <c r="B195" s="42" t="str">
        <f>[8]Лист3!B34</f>
        <v>Договор займа № 6/1 от 11.04.2019г.</v>
      </c>
      <c r="C195" s="71" t="str">
        <f>[8]Лист3!D34</f>
        <v>ИП Алексеев Иван Иванович</v>
      </c>
      <c r="D195" s="74" t="str">
        <f>[8]Лист3!E34</f>
        <v>Турочакский р-он</v>
      </c>
      <c r="E195" s="74" t="str">
        <f>[8]Лист3!F34</f>
        <v>с. Артыбаш</v>
      </c>
      <c r="F195" s="31" t="str">
        <f>[8]Лист3!G34</f>
        <v>649154, Республика Алтай, Турочакский район, с. Артыбаш, ул. Телецкая, д.62В</v>
      </c>
      <c r="G195" s="97" t="str">
        <f>[8]Лист3!H34</f>
        <v>220415971103</v>
      </c>
      <c r="H195" s="70" t="str">
        <f>[8]Лист3!I34</f>
        <v>Микро-финансовая поддержка</v>
      </c>
      <c r="I195" s="68" t="str">
        <f>[8]Лист3!J22</f>
        <v>микрозайм</v>
      </c>
      <c r="J195" s="73">
        <f>[8]Лист3!K34</f>
        <v>1500000</v>
      </c>
      <c r="K195" s="68" t="str">
        <f>[8]Лист3!L34</f>
        <v>18 месяцев</v>
      </c>
      <c r="L195" s="90" t="str">
        <f>[8]Лист3!M34</f>
        <v>микропредприятие</v>
      </c>
      <c r="M195" s="91" t="str">
        <f t="shared" si="43"/>
        <v>нет</v>
      </c>
      <c r="N195" s="37"/>
      <c r="O195" s="37"/>
      <c r="P195" s="37"/>
      <c r="Q195" s="37"/>
      <c r="R195" s="37"/>
      <c r="S195" s="37"/>
      <c r="T195" s="37"/>
      <c r="U195" s="37"/>
    </row>
    <row r="196" spans="1:21" ht="91.5" customHeight="1" x14ac:dyDescent="0.25">
      <c r="A196" s="70">
        <v>25</v>
      </c>
      <c r="B196" s="42" t="str">
        <f>[8]Лист3!B35</f>
        <v>Договор займа № 4/1 от 11.04.2019г.</v>
      </c>
      <c r="C196" s="71" t="str">
        <f>[8]Лист3!D35</f>
        <v>ИП ГКФХ Яков Аткыр Иванович</v>
      </c>
      <c r="D196" s="74" t="str">
        <f>[8]Лист3!E35</f>
        <v>Онгудайский район</v>
      </c>
      <c r="E196" s="74" t="str">
        <f>[8]Лист3!F35</f>
        <v>с. Курата</v>
      </c>
      <c r="F196" s="31" t="str">
        <f>[8]Лист3!G35</f>
        <v>649431, Республика Алтай, Онгудаиский район, с. Курата, ул. Центральная, д.6</v>
      </c>
      <c r="G196" s="97" t="str">
        <f>[8]Лист3!H35</f>
        <v>040400917005</v>
      </c>
      <c r="H196" s="70" t="str">
        <f>[8]Лист3!I35</f>
        <v>Микро-финансовая поддержка</v>
      </c>
      <c r="I196" s="68" t="str">
        <f>[8]Лист3!J23</f>
        <v>микрозайм</v>
      </c>
      <c r="J196" s="73">
        <f>[8]Лист3!K35</f>
        <v>1300000</v>
      </c>
      <c r="K196" s="68" t="str">
        <f>[8]Лист3!L35</f>
        <v>18 месяцев</v>
      </c>
      <c r="L196" s="90" t="str">
        <f>[8]Лист3!M35</f>
        <v>микропредприятие</v>
      </c>
      <c r="M196" s="91" t="str">
        <f t="shared" si="43"/>
        <v>нет</v>
      </c>
      <c r="N196" s="37"/>
      <c r="O196" s="37"/>
      <c r="P196" s="37"/>
      <c r="Q196" s="37"/>
      <c r="R196" s="37"/>
      <c r="S196" s="37"/>
      <c r="T196" s="37"/>
      <c r="U196" s="37"/>
    </row>
    <row r="197" spans="1:21" ht="91.5" customHeight="1" x14ac:dyDescent="0.25">
      <c r="A197" s="70">
        <v>26</v>
      </c>
      <c r="B197" s="42" t="str">
        <f>[8]Лист3!B36</f>
        <v>Договор займа №10/1 от 17.04.2019г.</v>
      </c>
      <c r="C197" s="71" t="str">
        <f>[8]Лист3!D36</f>
        <v>ООО "Теплосервис"</v>
      </c>
      <c r="D197" s="74" t="str">
        <f>[8]Лист3!E36</f>
        <v>Чемальский р-он</v>
      </c>
      <c r="E197" s="74" t="str">
        <f>[8]Лист3!F36</f>
        <v>с. Чемал</v>
      </c>
      <c r="F197" s="31" t="str">
        <f>[8]Лист3!G36</f>
        <v>649240, Республика Алтай, Чемальский район, с.Чемал, ул. Новая, д.20, офис 3</v>
      </c>
      <c r="G197" s="97" t="str">
        <f>[8]Лист3!H36</f>
        <v>0411172775</v>
      </c>
      <c r="H197" s="70" t="str">
        <f>[8]Лист3!I36</f>
        <v>Микро-финансовая поддержка</v>
      </c>
      <c r="I197" s="68" t="str">
        <f>[8]Лист3!J24</f>
        <v>микрозайм</v>
      </c>
      <c r="J197" s="73">
        <f>[8]Лист3!K36</f>
        <v>260000</v>
      </c>
      <c r="K197" s="68" t="str">
        <f>[8]Лист3!L36</f>
        <v>18 месяцев</v>
      </c>
      <c r="L197" s="90" t="str">
        <f>[8]Лист3!M36</f>
        <v>микропредприятие</v>
      </c>
      <c r="M197" s="91" t="str">
        <f t="shared" si="43"/>
        <v>нет</v>
      </c>
      <c r="N197" s="37"/>
      <c r="O197" s="37"/>
      <c r="P197" s="37"/>
      <c r="Q197" s="37"/>
      <c r="R197" s="37"/>
      <c r="S197" s="37"/>
      <c r="T197" s="37"/>
      <c r="U197" s="37"/>
    </row>
    <row r="198" spans="1:21" ht="91.5" customHeight="1" x14ac:dyDescent="0.25">
      <c r="A198" s="70">
        <v>27</v>
      </c>
      <c r="B198" s="42" t="str">
        <f>[8]Лист3!B37</f>
        <v>Договор займа №7/1 от 15.04.2019г.</v>
      </c>
      <c r="C198" s="71" t="str">
        <f>[8]Лист3!D37</f>
        <v>ООО "Сезам"</v>
      </c>
      <c r="D198" s="74" t="str">
        <f>[8]Лист3!E37</f>
        <v xml:space="preserve"> г. Горно-Алтайск</v>
      </c>
      <c r="E198" s="74" t="str">
        <f>[8]Лист3!F37</f>
        <v xml:space="preserve"> г. Горно-Алтайск</v>
      </c>
      <c r="F198" s="31" t="str">
        <f>[8]Лист3!G37</f>
        <v>649000, Республика Алтай, г. Горно-Алтайск, пр. Коммунистический, д.180</v>
      </c>
      <c r="G198" s="97" t="str">
        <f>[8]Лист3!H37</f>
        <v>0411124771</v>
      </c>
      <c r="H198" s="70" t="str">
        <f>[8]Лист3!I37</f>
        <v>Микро-финансовая поддержка</v>
      </c>
      <c r="I198" s="68" t="str">
        <f>[8]Лист3!J25</f>
        <v>микрозайм</v>
      </c>
      <c r="J198" s="73">
        <f>[8]Лист3!K37</f>
        <v>3000000</v>
      </c>
      <c r="K198" s="68" t="str">
        <f>[8]Лист3!L37</f>
        <v>36 месяцев</v>
      </c>
      <c r="L198" s="90" t="str">
        <f>[8]Лист3!M37</f>
        <v>микропредприятие</v>
      </c>
      <c r="M198" s="91" t="str">
        <f t="shared" si="43"/>
        <v>нет</v>
      </c>
      <c r="N198" s="37"/>
      <c r="O198" s="37"/>
      <c r="P198" s="37"/>
      <c r="Q198" s="37"/>
      <c r="R198" s="37"/>
      <c r="S198" s="37"/>
      <c r="T198" s="37"/>
      <c r="U198" s="37"/>
    </row>
    <row r="199" spans="1:21" ht="120.6" customHeight="1" x14ac:dyDescent="0.25">
      <c r="A199" s="70">
        <v>28</v>
      </c>
      <c r="B199" s="42" t="str">
        <f>[8]Лист3!B38</f>
        <v>Договор займа №13/1 от 06.05.2019г.</v>
      </c>
      <c r="C199" s="71" t="str">
        <f>[8]Лист3!D38</f>
        <v>ИП ГКФХ Тодошев Аржан Петрович</v>
      </c>
      <c r="D199" s="74" t="str">
        <f>[8]Лист3!E38</f>
        <v xml:space="preserve"> Шебалинский район</v>
      </c>
      <c r="E199" s="74" t="str">
        <f>[8]Лист3!F38</f>
        <v>с. Шебалино</v>
      </c>
      <c r="F199" s="31" t="str">
        <f>[8]Лист3!G38</f>
        <v>649220, Республика Алтай, Шебалинский район, с. Шебалино, ул. Набережная, д.16</v>
      </c>
      <c r="G199" s="97" t="str">
        <f>[8]Лист3!H38</f>
        <v>040501056306</v>
      </c>
      <c r="H199" s="70" t="str">
        <f>[8]Лист3!I38</f>
        <v>Микро-финансовая поддержка</v>
      </c>
      <c r="I199" s="68" t="str">
        <f>[8]Лист3!J26</f>
        <v>микрозайм</v>
      </c>
      <c r="J199" s="73">
        <f>[8]Лист3!K38</f>
        <v>736000</v>
      </c>
      <c r="K199" s="68" t="str">
        <f>[8]Лист3!L38</f>
        <v>18 месяцев</v>
      </c>
      <c r="L199" s="90" t="str">
        <f>[8]Лист3!M38</f>
        <v>микропредприятие</v>
      </c>
      <c r="M199" s="91" t="str">
        <f t="shared" si="43"/>
        <v>нет</v>
      </c>
      <c r="N199" s="37"/>
      <c r="O199" s="37"/>
      <c r="P199" s="37"/>
      <c r="Q199" s="37"/>
      <c r="R199" s="37"/>
      <c r="S199" s="37"/>
      <c r="T199" s="37"/>
      <c r="U199" s="37"/>
    </row>
    <row r="200" spans="1:21" ht="91.5" customHeight="1" x14ac:dyDescent="0.25">
      <c r="A200" s="70">
        <v>29</v>
      </c>
      <c r="B200" s="42" t="str">
        <f>[8]Лист3!B39</f>
        <v>Договор займа №14/1 от 06.05.2019г.</v>
      </c>
      <c r="C200" s="71" t="str">
        <f>[8]Лист3!D39</f>
        <v>ООО "Энергосервисная компания"</v>
      </c>
      <c r="D200" s="74" t="str">
        <f>[8]Лист3!E39</f>
        <v xml:space="preserve"> г. Горно-Алтайск</v>
      </c>
      <c r="E200" s="74" t="str">
        <f>[8]Лист3!F39</f>
        <v xml:space="preserve"> г. Горно-Алтайск</v>
      </c>
      <c r="F200" s="31" t="str">
        <f>[8]Лист3!G39</f>
        <v>649000, Республика Алтай, г. Горно-Алтайск, ул. Чаптынова, д.2</v>
      </c>
      <c r="G200" s="97" t="str">
        <f>[8]Лист3!H39</f>
        <v>0411166429</v>
      </c>
      <c r="H200" s="70" t="str">
        <f>[8]Лист3!I39</f>
        <v>Микро-финансовая поддержка</v>
      </c>
      <c r="I200" s="68" t="str">
        <f>[8]Лист3!J27</f>
        <v>микрозайм</v>
      </c>
      <c r="J200" s="73">
        <f>[8]Лист3!K39</f>
        <v>385000</v>
      </c>
      <c r="K200" s="68" t="str">
        <f>[8]Лист3!L39</f>
        <v>18 месяцев</v>
      </c>
      <c r="L200" s="90" t="str">
        <f>[8]Лист3!M39</f>
        <v>микропредприятие</v>
      </c>
      <c r="M200" s="91" t="str">
        <f t="shared" si="43"/>
        <v>нет</v>
      </c>
      <c r="N200" s="37"/>
      <c r="O200" s="37"/>
      <c r="P200" s="37"/>
      <c r="Q200" s="37"/>
      <c r="R200" s="37"/>
      <c r="S200" s="37"/>
      <c r="T200" s="37"/>
      <c r="U200" s="37"/>
    </row>
    <row r="201" spans="1:21" ht="105.6" customHeight="1" x14ac:dyDescent="0.25">
      <c r="A201" s="70">
        <v>30</v>
      </c>
      <c r="B201" s="42" t="str">
        <f>[8]Лист3!B40</f>
        <v>Договор займа №12/1 от 23.04.2019г.</v>
      </c>
      <c r="C201" s="71" t="str">
        <f>[8]Лист3!D40</f>
        <v>ООО "Республиканский пчелоцентр"</v>
      </c>
      <c r="D201" s="74" t="str">
        <f>[8]Лист3!E40</f>
        <v xml:space="preserve"> г. Горно-Алтайск</v>
      </c>
      <c r="E201" s="74" t="str">
        <f>[8]Лист3!F40</f>
        <v xml:space="preserve"> г. Горно-Алтайск</v>
      </c>
      <c r="F201" s="31" t="str">
        <f>[8]Лист3!G40</f>
        <v>649002, Республика Алтай, г. Горно-Алтайск, ул. Социалестическая, д.45</v>
      </c>
      <c r="G201" s="97" t="str">
        <f>[8]Лист3!H40</f>
        <v>0411007852</v>
      </c>
      <c r="H201" s="70" t="str">
        <f>[8]Лист3!I40</f>
        <v>Микро-финансовая поддержка</v>
      </c>
      <c r="I201" s="68" t="str">
        <f>[8]Лист3!J28</f>
        <v>микрозайм</v>
      </c>
      <c r="J201" s="73">
        <f>[8]Лист3!K40</f>
        <v>4000000</v>
      </c>
      <c r="K201" s="68" t="str">
        <f>[8]Лист3!L40</f>
        <v>36 месяцев</v>
      </c>
      <c r="L201" s="90" t="str">
        <f>[8]Лист3!M40</f>
        <v>микропредприятие</v>
      </c>
      <c r="M201" s="91" t="str">
        <f t="shared" si="43"/>
        <v>нет</v>
      </c>
      <c r="N201" s="37"/>
      <c r="O201" s="37"/>
      <c r="P201" s="37"/>
      <c r="Q201" s="37"/>
      <c r="R201" s="37"/>
      <c r="S201" s="37"/>
      <c r="T201" s="37"/>
      <c r="U201" s="37"/>
    </row>
    <row r="202" spans="1:21" ht="105.6" customHeight="1" x14ac:dyDescent="0.25">
      <c r="A202" s="70">
        <v>31</v>
      </c>
      <c r="B202" s="42" t="str">
        <f>[9]Лист1!B12</f>
        <v>Договор займа №19/1 от 08.07.2019г.</v>
      </c>
      <c r="C202" s="71" t="str">
        <f>[9]Лист1!D12</f>
        <v>ИП Архипов Виталий Дмитриевич</v>
      </c>
      <c r="D202" s="74" t="str">
        <f>[9]Лист1!E12</f>
        <v xml:space="preserve"> г. Горно-Алтайск</v>
      </c>
      <c r="E202" s="74" t="str">
        <f>[9]Лист1!F12</f>
        <v xml:space="preserve"> г. Горно-Алтайск</v>
      </c>
      <c r="F202" s="31" t="str">
        <f>[9]Лист1!G12</f>
        <v>649000, Республика Алтай, г. Горно-Алтайск, ул. Бийская, д.34</v>
      </c>
      <c r="G202" s="97" t="str">
        <f>[9]Лист1!H12</f>
        <v>041103553244</v>
      </c>
      <c r="H202" s="70" t="str">
        <f>[9]Лист1!I12</f>
        <v>Микро-финансовая поддержка</v>
      </c>
      <c r="I202" s="68" t="str">
        <f>[9]Лист1!J12</f>
        <v>микрозайм</v>
      </c>
      <c r="J202" s="73">
        <f>[9]Лист1!K12</f>
        <v>400000</v>
      </c>
      <c r="K202" s="68" t="str">
        <f>[9]Лист1!L12</f>
        <v>18 месяцев</v>
      </c>
      <c r="L202" s="90" t="str">
        <f>[9]Лист1!M12</f>
        <v>микропредприятие</v>
      </c>
      <c r="M202" s="91" t="str">
        <f>[9]Лист1!N12</f>
        <v>нет</v>
      </c>
      <c r="N202" s="37"/>
      <c r="O202" s="37"/>
      <c r="P202" s="37"/>
      <c r="Q202" s="37"/>
      <c r="R202" s="37"/>
      <c r="S202" s="37"/>
      <c r="T202" s="37"/>
      <c r="U202" s="37"/>
    </row>
    <row r="203" spans="1:21" ht="105.6" customHeight="1" x14ac:dyDescent="0.25">
      <c r="A203" s="70">
        <v>32</v>
      </c>
      <c r="B203" s="42" t="str">
        <f>[9]Лист1!B13</f>
        <v>Договор займа №15/1 от 05.07.2019г.</v>
      </c>
      <c r="C203" s="71" t="str">
        <f>[9]Лист1!D13</f>
        <v>ИП Гришина Любовь Николаевна</v>
      </c>
      <c r="D203" s="74" t="str">
        <f>[9]Лист1!E13</f>
        <v xml:space="preserve"> г. Горно-Алтайск</v>
      </c>
      <c r="E203" s="74" t="str">
        <f>[9]Лист1!F13</f>
        <v xml:space="preserve"> г. Горно-Алтайск</v>
      </c>
      <c r="F203" s="31" t="str">
        <f>[9]Лист1!G13</f>
        <v>649000, Республика Алтай, г. Горно-Алтайск, ул. Шоссейная, д.17</v>
      </c>
      <c r="G203" s="97" t="str">
        <f>[9]Лист1!H13</f>
        <v>0411005522</v>
      </c>
      <c r="H203" s="70" t="str">
        <f>[9]Лист1!I13</f>
        <v>Микро-финансовая поддержка</v>
      </c>
      <c r="I203" s="68" t="str">
        <f>[9]Лист1!J13</f>
        <v>микрозайм</v>
      </c>
      <c r="J203" s="73">
        <f>[9]Лист1!K13</f>
        <v>470000</v>
      </c>
      <c r="K203" s="68" t="str">
        <f>[9]Лист1!L13</f>
        <v>18 месяцев</v>
      </c>
      <c r="L203" s="90" t="str">
        <f>[9]Лист1!M13</f>
        <v>микропредприятие</v>
      </c>
      <c r="M203" s="91" t="str">
        <f>[9]Лист1!N13</f>
        <v>нет</v>
      </c>
      <c r="N203" s="37"/>
      <c r="O203" s="37"/>
      <c r="P203" s="37"/>
      <c r="Q203" s="37"/>
      <c r="R203" s="37"/>
      <c r="S203" s="37"/>
      <c r="T203" s="37"/>
      <c r="U203" s="37"/>
    </row>
    <row r="204" spans="1:21" ht="105.6" customHeight="1" x14ac:dyDescent="0.25">
      <c r="A204" s="70">
        <v>33</v>
      </c>
      <c r="B204" s="42" t="str">
        <f>[9]Лист1!B14</f>
        <v>Договор займа №18/1 от 05.07.2019г.</v>
      </c>
      <c r="C204" s="71" t="str">
        <f>[9]Лист1!D14</f>
        <v>ИП Макрушин Денис Владимирович</v>
      </c>
      <c r="D204" s="74" t="str">
        <f>[9]Лист1!E14</f>
        <v>Чемальский район</v>
      </c>
      <c r="E204" s="74" t="str">
        <f>[9]Лист1!F14</f>
        <v>с. Аскат</v>
      </c>
      <c r="F204" s="31" t="str">
        <f>[9]Лист1!G14</f>
        <v>649220, Республика Алтай, Чемальский р-он, с. Аскат, ул. Озерная, д. 42</v>
      </c>
      <c r="G204" s="97" t="str">
        <f>[9]Лист1!H14</f>
        <v>222507398736</v>
      </c>
      <c r="H204" s="70" t="str">
        <f>[9]Лист1!I14</f>
        <v>Микро-финансовая поддержка</v>
      </c>
      <c r="I204" s="68" t="str">
        <f>[9]Лист1!J14</f>
        <v>микрозайм</v>
      </c>
      <c r="J204" s="73">
        <f>[9]Лист1!K14</f>
        <v>500000</v>
      </c>
      <c r="K204" s="68" t="str">
        <f>[9]Лист1!L14</f>
        <v>18 месяцев</v>
      </c>
      <c r="L204" s="90" t="str">
        <f>[9]Лист1!M14</f>
        <v>микропредприятие</v>
      </c>
      <c r="M204" s="91" t="str">
        <f>[9]Лист1!N14</f>
        <v>нет</v>
      </c>
      <c r="N204" s="37"/>
      <c r="O204" s="37"/>
      <c r="P204" s="37"/>
      <c r="Q204" s="37"/>
      <c r="R204" s="37"/>
      <c r="S204" s="37"/>
      <c r="T204" s="37"/>
      <c r="U204" s="37"/>
    </row>
    <row r="205" spans="1:21" ht="105.6" customHeight="1" x14ac:dyDescent="0.25">
      <c r="A205" s="70">
        <v>34</v>
      </c>
      <c r="B205" s="42" t="str">
        <f>[9]Лист1!B15</f>
        <v>Договор займа №23/1 от 09.07.2019г.</v>
      </c>
      <c r="C205" s="71" t="str">
        <f>[9]Лист1!D15</f>
        <v>ЗАО "Бурводопроводстрой"</v>
      </c>
      <c r="D205" s="74" t="str">
        <f>[9]Лист1!E15</f>
        <v xml:space="preserve"> г. Горно-Алтайск</v>
      </c>
      <c r="E205" s="74" t="str">
        <f>[9]Лист1!F15</f>
        <v xml:space="preserve"> г. Горно-Алтайск</v>
      </c>
      <c r="F205" s="31" t="str">
        <f>[9]Лист1!G15</f>
        <v>649000, Республика Алтай, г. Горно-Алтайск, ул. Зеленая, д.54</v>
      </c>
      <c r="G205" s="97" t="str">
        <f>[9]Лист1!H15</f>
        <v>0411005943</v>
      </c>
      <c r="H205" s="70" t="str">
        <f>[9]Лист1!I15</f>
        <v>Микро-финансовая поддержка</v>
      </c>
      <c r="I205" s="68" t="str">
        <f>[9]Лист1!J15</f>
        <v>микрозайм</v>
      </c>
      <c r="J205" s="73">
        <f>[9]Лист1!K15</f>
        <v>1500000</v>
      </c>
      <c r="K205" s="68" t="str">
        <f>[9]Лист1!L15</f>
        <v>18 месяцев</v>
      </c>
      <c r="L205" s="90" t="str">
        <f>[9]Лист1!M15</f>
        <v>микропредприятие</v>
      </c>
      <c r="M205" s="91" t="str">
        <f>[9]Лист1!N15</f>
        <v>нет</v>
      </c>
      <c r="N205" s="37"/>
      <c r="O205" s="37"/>
      <c r="P205" s="37"/>
      <c r="Q205" s="37"/>
      <c r="R205" s="37"/>
      <c r="S205" s="37"/>
      <c r="T205" s="37"/>
      <c r="U205" s="37"/>
    </row>
    <row r="206" spans="1:21" ht="105.6" customHeight="1" x14ac:dyDescent="0.25">
      <c r="A206" s="70">
        <v>35</v>
      </c>
      <c r="B206" s="42" t="str">
        <f>[9]Лист1!B16</f>
        <v>Договор займа №23/1 от 08.07.2019г.</v>
      </c>
      <c r="C206" s="71" t="str">
        <f>[9]Лист1!D16</f>
        <v>ИП ГКФХ Еркин Юрий Салкындаевич</v>
      </c>
      <c r="D206" s="74" t="str">
        <f>[9]Лист1!E16</f>
        <v>Усть-Канский район</v>
      </c>
      <c r="E206" s="74" t="str">
        <f>[9]Лист1!F16</f>
        <v>с.Ябоган</v>
      </c>
      <c r="F206" s="31" t="str">
        <f>[9]Лист1!G16</f>
        <v>649220, Республика Алтай,Усть-Канский район, с. Ябоган, ул. Заречная, д.14</v>
      </c>
      <c r="G206" s="97" t="str">
        <f>[9]Лист1!H16</f>
        <v>040300023090</v>
      </c>
      <c r="H206" s="70" t="str">
        <f>[9]Лист1!I16</f>
        <v>Микро-финансовая поддержка</v>
      </c>
      <c r="I206" s="68" t="str">
        <f>[9]Лист1!J16</f>
        <v>микрозайм</v>
      </c>
      <c r="J206" s="73">
        <f>[9]Лист1!K16</f>
        <v>600000</v>
      </c>
      <c r="K206" s="68" t="str">
        <f>[9]Лист1!L16</f>
        <v>18 месяцев</v>
      </c>
      <c r="L206" s="90" t="str">
        <f>[9]Лист1!M16</f>
        <v>микропредприятие</v>
      </c>
      <c r="M206" s="91" t="str">
        <f>[9]Лист1!N16</f>
        <v>нет</v>
      </c>
      <c r="N206" s="37"/>
      <c r="O206" s="37"/>
      <c r="P206" s="37"/>
      <c r="Q206" s="37"/>
      <c r="R206" s="37"/>
      <c r="S206" s="37"/>
      <c r="T206" s="37"/>
      <c r="U206" s="37"/>
    </row>
    <row r="207" spans="1:21" ht="105.6" customHeight="1" x14ac:dyDescent="0.25">
      <c r="A207" s="70">
        <v>36</v>
      </c>
      <c r="B207" s="42" t="str">
        <f>[9]Лист1!B17</f>
        <v>Договор займа №16/1 от 05.07.2019г.</v>
      </c>
      <c r="C207" s="71" t="str">
        <f>[9]Лист1!D17</f>
        <v>ИП Булгакова Оксана Петровна</v>
      </c>
      <c r="D207" s="74" t="str">
        <f>[9]Лист1!E17</f>
        <v xml:space="preserve"> г. Горно-Алтайск</v>
      </c>
      <c r="E207" s="74" t="str">
        <f>[9]Лист1!F17</f>
        <v xml:space="preserve"> г. Горно-Алтайск</v>
      </c>
      <c r="F207" s="31" t="str">
        <f>[9]Лист1!G17</f>
        <v>649000, Республика Алтай, г. Горно-Алтайск, пр. Коммунистический, д.88 кв. 8</v>
      </c>
      <c r="G207" s="97" t="str">
        <f>[9]Лист1!H17</f>
        <v>041100244745</v>
      </c>
      <c r="H207" s="70" t="str">
        <f>[9]Лист1!I17</f>
        <v>Микро-финансовая поддержка</v>
      </c>
      <c r="I207" s="68" t="str">
        <f>[9]Лист1!J17</f>
        <v>микрозайм</v>
      </c>
      <c r="J207" s="73">
        <f>[9]Лист1!K17</f>
        <v>1000000</v>
      </c>
      <c r="K207" s="68" t="str">
        <f>[9]Лист1!L17</f>
        <v>24 месяца</v>
      </c>
      <c r="L207" s="90" t="str">
        <f>[9]Лист1!M17</f>
        <v>микропредприятие</v>
      </c>
      <c r="M207" s="91" t="str">
        <f>[9]Лист1!N17</f>
        <v>нет</v>
      </c>
      <c r="N207" s="37"/>
      <c r="O207" s="37"/>
      <c r="P207" s="37"/>
      <c r="Q207" s="37"/>
      <c r="R207" s="37"/>
      <c r="S207" s="37"/>
      <c r="T207" s="37"/>
      <c r="U207" s="37"/>
    </row>
    <row r="208" spans="1:21" ht="105.6" customHeight="1" x14ac:dyDescent="0.25">
      <c r="A208" s="70">
        <v>37</v>
      </c>
      <c r="B208" s="42" t="str">
        <f>[9]Лист1!B18</f>
        <v>Договор займа №20/1 от 08.07.2019г.</v>
      </c>
      <c r="C208" s="71" t="str">
        <f>[9]Лист1!D18</f>
        <v>ИП ГКФХ Тектиев Эмиль Байрамович</v>
      </c>
      <c r="D208" s="74" t="str">
        <f>[9]Лист1!E18</f>
        <v>Усть-Канский район</v>
      </c>
      <c r="E208" s="74" t="str">
        <f>[9]Лист1!F18</f>
        <v>с.Усть-Кан</v>
      </c>
      <c r="F208" s="31" t="str">
        <f>[9]Лист1!G18</f>
        <v>649450, Республика Алтай,Усть-Канский район, с. Усть-Кан, ул. Лесная, д.25</v>
      </c>
      <c r="G208" s="97" t="str">
        <f>[9]Лист1!H18</f>
        <v>041105090383</v>
      </c>
      <c r="H208" s="70" t="str">
        <f>[9]Лист1!I18</f>
        <v>Микро-финансовая поддержка</v>
      </c>
      <c r="I208" s="68" t="str">
        <f>[9]Лист1!J18</f>
        <v>микрозайм</v>
      </c>
      <c r="J208" s="73">
        <f>[9]Лист1!K18</f>
        <v>1000000</v>
      </c>
      <c r="K208" s="68" t="str">
        <f>[9]Лист1!L18</f>
        <v>12 месяцев</v>
      </c>
      <c r="L208" s="90" t="str">
        <f>[9]Лист1!M18</f>
        <v>микропредприятие</v>
      </c>
      <c r="M208" s="91" t="str">
        <f>[9]Лист1!N18</f>
        <v>нет</v>
      </c>
      <c r="N208" s="37"/>
      <c r="O208" s="37"/>
      <c r="P208" s="37"/>
      <c r="Q208" s="37"/>
      <c r="R208" s="37"/>
      <c r="S208" s="37"/>
      <c r="T208" s="37"/>
      <c r="U208" s="37"/>
    </row>
    <row r="209" spans="1:21" ht="105.6" customHeight="1" x14ac:dyDescent="0.25">
      <c r="A209" s="70">
        <v>38</v>
      </c>
      <c r="B209" s="42" t="str">
        <f>[9]Лист1!B19</f>
        <v>Договор займа №21/1 от 08.07.2019г.</v>
      </c>
      <c r="C209" s="71" t="str">
        <f>[9]Лист1!D19</f>
        <v>ИП ГКФХ Тектиев Виктор Константинович</v>
      </c>
      <c r="D209" s="74" t="str">
        <f>[9]Лист1!E19</f>
        <v>Усть-Канский район</v>
      </c>
      <c r="E209" s="74" t="str">
        <f>[9]Лист1!F19</f>
        <v>с. Яконур</v>
      </c>
      <c r="F209" s="31" t="str">
        <f>[9]Лист1!G19</f>
        <v>649220, Республика Алтай,Усть-Канский район, с. Яконур, ул. Туймечекова, д.21</v>
      </c>
      <c r="G209" s="97" t="str">
        <f>[9]Лист1!H19</f>
        <v>041101337872</v>
      </c>
      <c r="H209" s="70" t="str">
        <f>[9]Лист1!I19</f>
        <v>Микро-финансовая поддержка</v>
      </c>
      <c r="I209" s="68" t="str">
        <f>[9]Лист1!J19</f>
        <v>микрозайм</v>
      </c>
      <c r="J209" s="73">
        <f>[9]Лист1!K19</f>
        <v>1500000</v>
      </c>
      <c r="K209" s="68" t="str">
        <f>[9]Лист1!L19</f>
        <v>18 месяцев</v>
      </c>
      <c r="L209" s="90" t="str">
        <f>[9]Лист1!M19</f>
        <v>микропредприятие</v>
      </c>
      <c r="M209" s="91" t="str">
        <f>[9]Лист1!N19</f>
        <v>нет</v>
      </c>
      <c r="N209" s="37"/>
      <c r="O209" s="37"/>
      <c r="P209" s="37"/>
      <c r="Q209" s="37"/>
      <c r="R209" s="37"/>
      <c r="S209" s="37"/>
      <c r="T209" s="37"/>
      <c r="U209" s="37"/>
    </row>
    <row r="210" spans="1:21" ht="105.6" customHeight="1" x14ac:dyDescent="0.25">
      <c r="A210" s="70">
        <v>39</v>
      </c>
      <c r="B210" s="42" t="str">
        <f>[9]Лист1!B20</f>
        <v>Договор займа №17/1 от 05.07.2019г.</v>
      </c>
      <c r="C210" s="71" t="str">
        <f>[9]Лист1!D20</f>
        <v>ИП Аракелян Агарон Викторович</v>
      </c>
      <c r="D210" s="74" t="str">
        <f>[9]Лист1!E20</f>
        <v>Майминский р-он</v>
      </c>
      <c r="E210" s="74" t="str">
        <f>[9]Лист1!F20</f>
        <v>с. Майма</v>
      </c>
      <c r="F210" s="31" t="str">
        <f>[9]Лист1!G20</f>
        <v>649110, Республика Алтай, Майминский р-он, с. Майма, ул. Алтайская, д.42</v>
      </c>
      <c r="G210" s="97" t="str">
        <f>[9]Лист1!H20</f>
        <v>040801604458</v>
      </c>
      <c r="H210" s="70" t="str">
        <f>[9]Лист1!I20</f>
        <v>Микро-финансовая поддержка</v>
      </c>
      <c r="I210" s="68" t="str">
        <f>[9]Лист1!J20</f>
        <v>микрозайм</v>
      </c>
      <c r="J210" s="73">
        <f>[9]Лист1!K20</f>
        <v>1500000</v>
      </c>
      <c r="K210" s="68" t="str">
        <f>[9]Лист1!L20</f>
        <v>18 месяцев</v>
      </c>
      <c r="L210" s="90" t="str">
        <f>[9]Лист1!M20</f>
        <v>микропредприятие</v>
      </c>
      <c r="M210" s="91" t="str">
        <f>[9]Лист1!N20</f>
        <v>нет</v>
      </c>
      <c r="N210" s="37"/>
      <c r="O210" s="37"/>
      <c r="P210" s="37"/>
      <c r="Q210" s="37"/>
      <c r="R210" s="37"/>
      <c r="S210" s="37"/>
      <c r="T210" s="37"/>
      <c r="U210" s="37"/>
    </row>
    <row r="211" spans="1:21" ht="105.6" customHeight="1" x14ac:dyDescent="0.25">
      <c r="A211" s="70">
        <v>40</v>
      </c>
      <c r="B211" s="42" t="str">
        <f>[9]Лист1!B21</f>
        <v>Договор займа №26/1 от 15.07.2019г.</v>
      </c>
      <c r="C211" s="71" t="str">
        <f>[9]Лист1!D21</f>
        <v>ООО "Гранит"</v>
      </c>
      <c r="D211" s="74" t="str">
        <f>[9]Лист1!E21</f>
        <v>Усть-Канский район</v>
      </c>
      <c r="E211" s="74" t="str">
        <f>[9]Лист1!F21</f>
        <v>с.Усть-Кан</v>
      </c>
      <c r="F211" s="31" t="str">
        <f>[9]Лист1!G21</f>
        <v>649450, Республика Алтай,Усть-Канский район, с. Усть-Кан, ул. Тоедова, д.7</v>
      </c>
      <c r="G211" s="97" t="str">
        <f>[9]Лист1!H21</f>
        <v>0404026678</v>
      </c>
      <c r="H211" s="70" t="str">
        <f>[9]Лист1!I21</f>
        <v>Микро-финансовая поддержка</v>
      </c>
      <c r="I211" s="68" t="str">
        <f>[9]Лист1!J21</f>
        <v>микрозайм</v>
      </c>
      <c r="J211" s="73">
        <f>[9]Лист1!K21</f>
        <v>1500000</v>
      </c>
      <c r="K211" s="68" t="str">
        <f>[9]Лист1!L21</f>
        <v>18 месяцев</v>
      </c>
      <c r="L211" s="90" t="str">
        <f>[9]Лист1!M21</f>
        <v>микропредприятие</v>
      </c>
      <c r="M211" s="91" t="str">
        <f>[9]Лист1!N21</f>
        <v>нет</v>
      </c>
      <c r="N211" s="37"/>
      <c r="O211" s="37"/>
      <c r="P211" s="37"/>
      <c r="Q211" s="37"/>
      <c r="R211" s="37"/>
      <c r="S211" s="37"/>
      <c r="T211" s="37"/>
      <c r="U211" s="37"/>
    </row>
    <row r="212" spans="1:21" ht="105.6" customHeight="1" x14ac:dyDescent="0.25">
      <c r="A212" s="70">
        <v>41</v>
      </c>
      <c r="B212" s="42" t="str">
        <f>[9]Лист1!B22</f>
        <v>Договор займа №25/1 от 15.07.2019г.</v>
      </c>
      <c r="C212" s="71" t="str">
        <f>[9]Лист1!D22</f>
        <v>ИП Яндакова Инна Семеновна</v>
      </c>
      <c r="D212" s="74" t="str">
        <f>[9]Лист1!E22</f>
        <v>Онгудайский район</v>
      </c>
      <c r="E212" s="74" t="str">
        <f>[9]Лист1!F22</f>
        <v>с. Туекта</v>
      </c>
      <c r="F212" s="31" t="str">
        <f>[9]Лист1!G22</f>
        <v>649447, Республика Алтай, Онгудаиский район, с. Туекта</v>
      </c>
      <c r="G212" s="97" t="str">
        <f>[9]Лист1!H22</f>
        <v>040400847020</v>
      </c>
      <c r="H212" s="70" t="str">
        <f>[9]Лист1!I22</f>
        <v>Микро-финансовая поддержка</v>
      </c>
      <c r="I212" s="68" t="str">
        <f>[9]Лист1!J22</f>
        <v>микрозайм</v>
      </c>
      <c r="J212" s="73">
        <f>[9]Лист1!K22</f>
        <v>1000000</v>
      </c>
      <c r="K212" s="68" t="str">
        <f>[9]Лист1!L22</f>
        <v>18 месяцев</v>
      </c>
      <c r="L212" s="90" t="str">
        <f>[9]Лист1!M22</f>
        <v>микропредприятие</v>
      </c>
      <c r="M212" s="91" t="str">
        <f>[9]Лист1!N22</f>
        <v>нет</v>
      </c>
      <c r="N212" s="37"/>
      <c r="O212" s="37"/>
      <c r="P212" s="37"/>
      <c r="Q212" s="37"/>
      <c r="R212" s="37"/>
      <c r="S212" s="37"/>
      <c r="T212" s="37"/>
      <c r="U212" s="37"/>
    </row>
    <row r="213" spans="1:21" ht="105.6" customHeight="1" x14ac:dyDescent="0.25">
      <c r="A213" s="70">
        <v>42</v>
      </c>
      <c r="B213" s="42" t="str">
        <f>[9]Лист1!B23</f>
        <v>Договор займа №27/1 от 16.07.2019г.</v>
      </c>
      <c r="C213" s="71" t="str">
        <f>[9]Лист1!D23</f>
        <v>ООО "Ажур"</v>
      </c>
      <c r="D213" s="74" t="str">
        <f>[9]Лист1!E23</f>
        <v xml:space="preserve"> г. Горно-Алтайск</v>
      </c>
      <c r="E213" s="74" t="str">
        <f>[9]Лист1!F23</f>
        <v xml:space="preserve"> г. Горно-Алтайск</v>
      </c>
      <c r="F213" s="31" t="str">
        <f>[9]Лист1!G23</f>
        <v>649000, Республика Алтай, г. Горно-Алтайск, ул. Комсомольская, д.9, оф.3</v>
      </c>
      <c r="G213" s="97" t="str">
        <f>[9]Лист1!H23</f>
        <v>0400006053</v>
      </c>
      <c r="H213" s="70" t="str">
        <f>[9]Лист1!I23</f>
        <v>Микро-финансовая поддержка</v>
      </c>
      <c r="I213" s="68" t="str">
        <f>[9]Лист1!J23</f>
        <v>микрозайм</v>
      </c>
      <c r="J213" s="73">
        <f>[9]Лист1!K23</f>
        <v>200000</v>
      </c>
      <c r="K213" s="68" t="str">
        <f>[9]Лист1!L23</f>
        <v>12 месяцев</v>
      </c>
      <c r="L213" s="90" t="str">
        <f>[9]Лист1!M23</f>
        <v>микропредприятие</v>
      </c>
      <c r="M213" s="91" t="str">
        <f>[9]Лист1!N23</f>
        <v>нет</v>
      </c>
      <c r="N213" s="37"/>
      <c r="O213" s="37"/>
      <c r="P213" s="37"/>
      <c r="Q213" s="37"/>
      <c r="R213" s="37"/>
      <c r="S213" s="37"/>
      <c r="T213" s="37"/>
      <c r="U213" s="37"/>
    </row>
    <row r="214" spans="1:21" ht="105.6" customHeight="1" x14ac:dyDescent="0.25">
      <c r="A214" s="70">
        <v>43</v>
      </c>
      <c r="B214" s="42" t="str">
        <f>[9]Лист1!B24</f>
        <v>Договор займа №24/1 от 10.07.2019г.</v>
      </c>
      <c r="C214" s="71" t="str">
        <f>[9]Лист1!D24</f>
        <v>ИП Бирюкова Оксана Анатольевна</v>
      </c>
      <c r="D214" s="74" t="str">
        <f>[9]Лист1!E24</f>
        <v>Майминский р-он</v>
      </c>
      <c r="E214" s="74" t="str">
        <f>[9]Лист1!F24</f>
        <v>с. Майма</v>
      </c>
      <c r="F214" s="31" t="str">
        <f>[9]Лист1!G24</f>
        <v>649110, Республика Алтай, Майминский р-он, с. Майма, ул. Зональная, д.47</v>
      </c>
      <c r="G214" s="97" t="str">
        <f>[9]Лист1!H24</f>
        <v>222510711236</v>
      </c>
      <c r="H214" s="70" t="str">
        <f>[9]Лист1!I24</f>
        <v>Микро-финансовая поддержка</v>
      </c>
      <c r="I214" s="68" t="str">
        <f>[9]Лист1!J24</f>
        <v>микрозайм</v>
      </c>
      <c r="J214" s="73">
        <f>[9]Лист1!K24</f>
        <v>1400000</v>
      </c>
      <c r="K214" s="68" t="str">
        <f>[9]Лист1!L24</f>
        <v>18 месяцев</v>
      </c>
      <c r="L214" s="90" t="str">
        <f>[9]Лист1!M24</f>
        <v>микропредприятие</v>
      </c>
      <c r="M214" s="91" t="str">
        <f>[9]Лист1!N24</f>
        <v>нет</v>
      </c>
      <c r="N214" s="37"/>
      <c r="O214" s="37"/>
      <c r="P214" s="37"/>
      <c r="Q214" s="37"/>
      <c r="R214" s="37"/>
      <c r="S214" s="37"/>
      <c r="T214" s="37"/>
      <c r="U214" s="37"/>
    </row>
    <row r="215" spans="1:21" ht="105.6" customHeight="1" x14ac:dyDescent="0.25">
      <c r="A215" s="70">
        <v>44</v>
      </c>
      <c r="B215" s="42" t="str">
        <f>[9]Лист1!B25</f>
        <v>Договор займа №29/1 от 19.07.2019г.</v>
      </c>
      <c r="C215" s="71" t="str">
        <f>[9]Лист1!D25</f>
        <v>ИП Семенова Ирина Борисовна</v>
      </c>
      <c r="D215" s="74" t="str">
        <f>[9]Лист1!E25</f>
        <v>Майминский р-он</v>
      </c>
      <c r="E215" s="74" t="str">
        <f>[9]Лист1!F25</f>
        <v>с. Майма</v>
      </c>
      <c r="F215" s="31" t="str">
        <f>[9]Лист1!G25</f>
        <v>649110, Республика Алтай, Майминский р-он, с.К-Озек, ул. Береговая, д.9Б</v>
      </c>
      <c r="G215" s="97" t="str">
        <f>[9]Лист1!H25</f>
        <v>040600699354</v>
      </c>
      <c r="H215" s="70" t="str">
        <f>[9]Лист1!I25</f>
        <v>Микро-финансовая поддержка</v>
      </c>
      <c r="I215" s="68" t="str">
        <f>[9]Лист1!J25</f>
        <v>микрозайм</v>
      </c>
      <c r="J215" s="73">
        <f>[9]Лист1!K25</f>
        <v>1130000</v>
      </c>
      <c r="K215" s="68" t="str">
        <f>[9]Лист1!L25</f>
        <v>18 месяцев</v>
      </c>
      <c r="L215" s="90" t="str">
        <f>[9]Лист1!M25</f>
        <v>микропредприятие</v>
      </c>
      <c r="M215" s="91" t="str">
        <f>[9]Лист1!N25</f>
        <v>нет</v>
      </c>
      <c r="N215" s="37"/>
      <c r="O215" s="37"/>
      <c r="P215" s="37"/>
      <c r="Q215" s="37"/>
      <c r="R215" s="37"/>
      <c r="S215" s="37"/>
      <c r="T215" s="37"/>
      <c r="U215" s="37"/>
    </row>
    <row r="216" spans="1:21" ht="105.6" customHeight="1" x14ac:dyDescent="0.25">
      <c r="A216" s="70">
        <v>45</v>
      </c>
      <c r="B216" s="42" t="s">
        <v>2990</v>
      </c>
      <c r="C216" s="42" t="s">
        <v>2994</v>
      </c>
      <c r="D216" s="74" t="s">
        <v>2993</v>
      </c>
      <c r="E216" s="74" t="s">
        <v>233</v>
      </c>
      <c r="F216" s="31" t="s">
        <v>2995</v>
      </c>
      <c r="G216" s="97" t="s">
        <v>2364</v>
      </c>
      <c r="H216" s="70" t="s">
        <v>2996</v>
      </c>
      <c r="I216" s="68" t="s">
        <v>2997</v>
      </c>
      <c r="J216" s="73">
        <v>1000000</v>
      </c>
      <c r="K216" s="68" t="s">
        <v>2998</v>
      </c>
      <c r="L216" s="90" t="s">
        <v>11</v>
      </c>
      <c r="M216" s="91"/>
      <c r="N216" s="37"/>
      <c r="O216" s="37"/>
      <c r="P216" s="37"/>
      <c r="Q216" s="37"/>
      <c r="R216" s="37"/>
      <c r="S216" s="37"/>
      <c r="T216" s="37"/>
      <c r="U216" s="37"/>
    </row>
    <row r="217" spans="1:21" ht="105.6" customHeight="1" x14ac:dyDescent="0.25">
      <c r="A217" s="70">
        <v>46</v>
      </c>
      <c r="B217" s="42" t="s">
        <v>2999</v>
      </c>
      <c r="C217" s="42" t="s">
        <v>2991</v>
      </c>
      <c r="D217" s="74" t="s">
        <v>2992</v>
      </c>
      <c r="E217" s="74" t="s">
        <v>2992</v>
      </c>
      <c r="F217" s="31" t="s">
        <v>3000</v>
      </c>
      <c r="G217" s="97" t="s">
        <v>3001</v>
      </c>
      <c r="H217" s="70" t="s">
        <v>2996</v>
      </c>
      <c r="I217" s="68" t="s">
        <v>2997</v>
      </c>
      <c r="J217" s="73">
        <v>500000</v>
      </c>
      <c r="K217" s="68" t="s">
        <v>3002</v>
      </c>
      <c r="L217" s="90" t="s">
        <v>11</v>
      </c>
      <c r="M217" s="91"/>
      <c r="N217" s="37"/>
      <c r="O217" s="37"/>
      <c r="P217" s="37"/>
      <c r="Q217" s="37"/>
      <c r="R217" s="37"/>
      <c r="S217" s="37"/>
      <c r="T217" s="37"/>
      <c r="U217" s="37"/>
    </row>
    <row r="218" spans="1:21" ht="105.6" customHeight="1" x14ac:dyDescent="0.25">
      <c r="A218" s="70">
        <v>47</v>
      </c>
      <c r="B218" s="42" t="str">
        <f>[10]Лист1!B12</f>
        <v>Договор займа №32/1 от 05.09.2019г.</v>
      </c>
      <c r="C218" s="42" t="str">
        <f>[10]Лист1!D12</f>
        <v>ИП Зяблицкая Оксана Сергеевна</v>
      </c>
      <c r="D218" s="74" t="str">
        <f>[10]Лист1!E12</f>
        <v>Майминский р-он</v>
      </c>
      <c r="E218" s="74" t="str">
        <f>[10]Лист1!F12</f>
        <v>с. Майма</v>
      </c>
      <c r="F218" s="31" t="str">
        <f>[10]Лист1!G12</f>
        <v>649100, Республика Алтай, Майминский р-он, с. Майма, ул. Целинная, д.6А</v>
      </c>
      <c r="G218" s="97" t="str">
        <f>[10]Лист1!H12</f>
        <v>040801450776</v>
      </c>
      <c r="H218" s="70" t="str">
        <f>[10]Лист1!I12</f>
        <v>Микро-финансовая поддержка</v>
      </c>
      <c r="I218" s="68" t="str">
        <f>[10]Лист1!J12</f>
        <v>микрозайм</v>
      </c>
      <c r="J218" s="73">
        <f>[10]Лист1!K12</f>
        <v>600000</v>
      </c>
      <c r="K218" s="68" t="str">
        <f>[10]Лист1!L12</f>
        <v>18 месяцев</v>
      </c>
      <c r="L218" s="90" t="str">
        <f>[10]Лист1!M12</f>
        <v>микропредприятие</v>
      </c>
      <c r="M218" s="91" t="str">
        <f>[10]Лист1!N12</f>
        <v>нет</v>
      </c>
      <c r="N218" s="37"/>
      <c r="O218" s="37"/>
      <c r="P218" s="37"/>
      <c r="Q218" s="37"/>
      <c r="R218" s="37"/>
      <c r="S218" s="37"/>
      <c r="T218" s="37"/>
      <c r="U218" s="37"/>
    </row>
    <row r="219" spans="1:21" ht="105.6" customHeight="1" x14ac:dyDescent="0.25">
      <c r="A219" s="70">
        <v>48</v>
      </c>
      <c r="B219" s="42" t="str">
        <f>[10]Лист1!B13</f>
        <v>Договор займа №36/1 от 09.09.2019г.</v>
      </c>
      <c r="C219" s="42" t="str">
        <f>[10]Лист1!D13</f>
        <v>ООО "РИФ и Ко"</v>
      </c>
      <c r="D219" s="74" t="str">
        <f>[10]Лист1!E13</f>
        <v>г.Горно-Алтайск</v>
      </c>
      <c r="E219" s="74" t="str">
        <f>[10]Лист1!F13</f>
        <v>г.Горно-Алтайск</v>
      </c>
      <c r="F219" s="31" t="str">
        <f>[10]Лист1!G13</f>
        <v>649000, Республика Алтай, г.Горно-Алтайск, пр. Коммунистический, д.210 кв.2</v>
      </c>
      <c r="G219" s="97" t="str">
        <f>[10]Лист1!H13</f>
        <v>0400001746</v>
      </c>
      <c r="H219" s="70" t="str">
        <f>[10]Лист1!I13</f>
        <v>Микро-финансовая поддержка</v>
      </c>
      <c r="I219" s="68" t="str">
        <f>[10]Лист1!J13</f>
        <v>микрозайм</v>
      </c>
      <c r="J219" s="73">
        <f>[10]Лист1!K13</f>
        <v>1243000</v>
      </c>
      <c r="K219" s="68" t="str">
        <f>[10]Лист1!L13</f>
        <v>18 месяцев</v>
      </c>
      <c r="L219" s="90" t="str">
        <f>[10]Лист1!M13</f>
        <v>микропредприятие</v>
      </c>
      <c r="M219" s="91" t="str">
        <f>[10]Лист1!N13</f>
        <v>нет</v>
      </c>
      <c r="N219" s="37"/>
      <c r="O219" s="37"/>
      <c r="P219" s="37"/>
      <c r="Q219" s="37"/>
      <c r="R219" s="37"/>
      <c r="S219" s="37"/>
      <c r="T219" s="37"/>
      <c r="U219" s="37"/>
    </row>
    <row r="220" spans="1:21" ht="114.6" customHeight="1" x14ac:dyDescent="0.25">
      <c r="A220" s="70">
        <v>49</v>
      </c>
      <c r="B220" s="42" t="str">
        <f>[10]Лист1!B14</f>
        <v>Договор займа №40/1 от 10.09.2019г.</v>
      </c>
      <c r="C220" s="42" t="str">
        <f>[10]Лист1!D14</f>
        <v>ИП ГКФХ Сороноков Владимир Иженерович</v>
      </c>
      <c r="D220" s="74" t="str">
        <f>[10]Лист1!E14</f>
        <v>Усть-Канский район</v>
      </c>
      <c r="E220" s="74" t="str">
        <f>[10]Лист1!F14</f>
        <v>с.Ябоган</v>
      </c>
      <c r="F220" s="31" t="str">
        <f>[10]Лист1!G14</f>
        <v>649220, Республика Алтай,Усть-Канский район, с. Ябоган, ул. Булундашева, д.11, кв.2</v>
      </c>
      <c r="G220" s="97" t="str">
        <f>[10]Лист1!H14</f>
        <v>040300469945</v>
      </c>
      <c r="H220" s="70" t="str">
        <f>[10]Лист1!I14</f>
        <v>Микро-финансовая поддержка</v>
      </c>
      <c r="I220" s="68" t="str">
        <f>[10]Лист1!J14</f>
        <v>микрозайм</v>
      </c>
      <c r="J220" s="73">
        <f>[10]Лист1!K14</f>
        <v>845000</v>
      </c>
      <c r="K220" s="68" t="str">
        <f>[10]Лист1!L14</f>
        <v>18 месяцев</v>
      </c>
      <c r="L220" s="90" t="str">
        <f>[10]Лист1!M14</f>
        <v>микропредприятие</v>
      </c>
      <c r="M220" s="91" t="str">
        <f>[10]Лист1!N14</f>
        <v>нет</v>
      </c>
      <c r="N220" s="37"/>
      <c r="O220" s="37"/>
      <c r="P220" s="37"/>
      <c r="Q220" s="37"/>
      <c r="R220" s="37"/>
      <c r="S220" s="37"/>
      <c r="T220" s="37"/>
      <c r="U220" s="37"/>
    </row>
    <row r="221" spans="1:21" ht="105.6" customHeight="1" x14ac:dyDescent="0.25">
      <c r="A221" s="70">
        <v>50</v>
      </c>
      <c r="B221" s="42" t="str">
        <f>[10]Лист1!B15</f>
        <v>Договор займа №38/1 от 10.09.2019г.</v>
      </c>
      <c r="C221" s="74" t="str">
        <f>[10]Лист1!D15</f>
        <v>ИП Мананников Олег Геннадьевич</v>
      </c>
      <c r="D221" s="74" t="str">
        <f>[10]Лист1!E15</f>
        <v>г.Горно-Алтайск</v>
      </c>
      <c r="E221" s="51" t="str">
        <f>[10]Лист1!F15</f>
        <v>г.Горно-Алтайск</v>
      </c>
      <c r="F221" s="31" t="str">
        <f>[10]Лист1!G15</f>
        <v>649000, Республика Алтай, г.Горно-Алтайск, пр. Коммунистический, д.139/2</v>
      </c>
      <c r="G221" s="97" t="str">
        <f>[10]Лист1!H15</f>
        <v>041103631492</v>
      </c>
      <c r="H221" s="70" t="str">
        <f>[10]Лист1!I15</f>
        <v>Микро-финансовая поддержка</v>
      </c>
      <c r="I221" s="68" t="str">
        <f>[10]Лист1!J15</f>
        <v>микрозайм</v>
      </c>
      <c r="J221" s="73">
        <f>[10]Лист1!K15</f>
        <v>1200000</v>
      </c>
      <c r="K221" s="68" t="str">
        <f>[10]Лист1!L15</f>
        <v>18 месяцев</v>
      </c>
      <c r="L221" s="90" t="str">
        <f>[10]Лист1!M15</f>
        <v>микропредприятие</v>
      </c>
      <c r="M221" s="91" t="str">
        <f>[10]Лист1!N15</f>
        <v>нет</v>
      </c>
      <c r="N221" s="37"/>
      <c r="O221" s="37"/>
      <c r="P221" s="37"/>
      <c r="Q221" s="37"/>
      <c r="R221" s="37"/>
      <c r="S221" s="37"/>
      <c r="T221" s="37"/>
      <c r="U221" s="37"/>
    </row>
    <row r="222" spans="1:21" ht="105.6" customHeight="1" x14ac:dyDescent="0.25">
      <c r="A222" s="70">
        <v>51</v>
      </c>
      <c r="B222" s="42" t="str">
        <f>[10]Лист1!B16</f>
        <v>Договор займа №37/1 от 09.09.2019г.</v>
      </c>
      <c r="C222" s="74" t="str">
        <f>[10]Лист1!D16</f>
        <v>ООО "Губерния"</v>
      </c>
      <c r="D222" s="74" t="str">
        <f>[10]Лист1!E16</f>
        <v>г.Горно-Алтайск</v>
      </c>
      <c r="E222" s="51" t="str">
        <f>[10]Лист1!F16</f>
        <v>г.Горно-Алтайск</v>
      </c>
      <c r="F222" s="31" t="str">
        <f>[10]Лист1!G16</f>
        <v>649000, Республика Алтай, г.Горно-Алтайск, ул. Чорос-Гуркина, д.56/1</v>
      </c>
      <c r="G222" s="97" t="str">
        <f>[10]Лист1!H16</f>
        <v>0411079173</v>
      </c>
      <c r="H222" s="70" t="str">
        <f>[10]Лист1!I16</f>
        <v>Микро-финансовая поддержка</v>
      </c>
      <c r="I222" s="68" t="str">
        <f>[10]Лист1!J16</f>
        <v>микрозайм</v>
      </c>
      <c r="J222" s="73">
        <f>[10]Лист1!K16</f>
        <v>720000</v>
      </c>
      <c r="K222" s="68" t="str">
        <f>[10]Лист1!L16</f>
        <v>18 месяцев</v>
      </c>
      <c r="L222" s="90" t="str">
        <f>[10]Лист1!M16</f>
        <v>микропредприятие</v>
      </c>
      <c r="M222" s="91" t="str">
        <f>[10]Лист1!N16</f>
        <v>нет</v>
      </c>
      <c r="N222" s="37"/>
      <c r="O222" s="37"/>
      <c r="P222" s="37"/>
      <c r="Q222" s="37"/>
      <c r="R222" s="37"/>
      <c r="S222" s="37"/>
      <c r="T222" s="37"/>
      <c r="U222" s="37"/>
    </row>
    <row r="223" spans="1:21" ht="105.6" customHeight="1" x14ac:dyDescent="0.25">
      <c r="A223" s="70">
        <v>52</v>
      </c>
      <c r="B223" s="42" t="str">
        <f>[10]Лист1!B17</f>
        <v>Договор займа №41/1 от 11.09.2019г.</v>
      </c>
      <c r="C223" s="74" t="str">
        <f>[10]Лист1!D17</f>
        <v>ИП ГКФХ Ойношев Эркин Алексеевич</v>
      </c>
      <c r="D223" s="74" t="str">
        <f>[10]Лист1!E17</f>
        <v xml:space="preserve"> Шебалинский район</v>
      </c>
      <c r="E223" s="51" t="str">
        <f>[10]Лист1!F17</f>
        <v>с. Беш-Озек</v>
      </c>
      <c r="F223" s="31" t="str">
        <f>[10]Лист1!G17</f>
        <v>649224, Республика Алтай, Шебалинский район, с. Беш-Озек, ул. Шибертинская, д.55</v>
      </c>
      <c r="G223" s="97" t="str">
        <f>[10]Лист1!H17</f>
        <v>040500075137</v>
      </c>
      <c r="H223" s="70" t="str">
        <f>[10]Лист1!I17</f>
        <v>Микро-финансовая поддержка</v>
      </c>
      <c r="I223" s="68" t="str">
        <f>[10]Лист1!J17</f>
        <v>микрозайм</v>
      </c>
      <c r="J223" s="73">
        <f>[10]Лист1!K17</f>
        <v>600000</v>
      </c>
      <c r="K223" s="68" t="str">
        <f>[10]Лист1!L17</f>
        <v>18 месяцев</v>
      </c>
      <c r="L223" s="90" t="str">
        <f>[10]Лист1!M17</f>
        <v>микропредприятие</v>
      </c>
      <c r="M223" s="91" t="str">
        <f>[10]Лист1!N17</f>
        <v>нет</v>
      </c>
      <c r="N223" s="37"/>
      <c r="O223" s="37"/>
      <c r="P223" s="37"/>
      <c r="Q223" s="37"/>
      <c r="R223" s="37"/>
      <c r="S223" s="37"/>
      <c r="T223" s="37"/>
      <c r="U223" s="37"/>
    </row>
    <row r="224" spans="1:21" ht="105.6" customHeight="1" x14ac:dyDescent="0.25">
      <c r="A224" s="70">
        <v>53</v>
      </c>
      <c r="B224" s="42" t="str">
        <f>[10]Лист1!B18</f>
        <v>Договор займа №34/1 от 06.09.2019г.</v>
      </c>
      <c r="C224" s="74" t="str">
        <f>[10]Лист1!D18</f>
        <v>ООО "Альтернатива"</v>
      </c>
      <c r="D224" s="74" t="str">
        <f>[10]Лист1!E18</f>
        <v>Майминский р-он</v>
      </c>
      <c r="E224" s="51" t="str">
        <f>[10]Лист1!F18</f>
        <v>с. Майма</v>
      </c>
      <c r="F224" s="31" t="str">
        <f>[10]Лист1!G18</f>
        <v>649100, Республика Алтай, Майминский р-он, с. Карлушка, ул. Трактовая, д.15</v>
      </c>
      <c r="G224" s="97" t="str">
        <f>[10]Лист1!H18</f>
        <v>0408014867</v>
      </c>
      <c r="H224" s="70" t="str">
        <f>[10]Лист1!I18</f>
        <v>Микро-финансовая поддержка</v>
      </c>
      <c r="I224" s="68" t="str">
        <f>[10]Лист1!J18</f>
        <v>микрозайм</v>
      </c>
      <c r="J224" s="73">
        <f>[10]Лист1!K18</f>
        <v>710000</v>
      </c>
      <c r="K224" s="68" t="str">
        <f>[10]Лист1!L18</f>
        <v>18 месяцев</v>
      </c>
      <c r="L224" s="90" t="str">
        <f>[10]Лист1!M18</f>
        <v>микропредприятие</v>
      </c>
      <c r="M224" s="91" t="str">
        <f>[10]Лист1!N18</f>
        <v>нет</v>
      </c>
      <c r="N224" s="37"/>
      <c r="O224" s="37"/>
      <c r="P224" s="37"/>
      <c r="Q224" s="37"/>
      <c r="R224" s="37"/>
      <c r="S224" s="37"/>
      <c r="T224" s="37"/>
      <c r="U224" s="37"/>
    </row>
    <row r="225" spans="1:21" ht="105.6" customHeight="1" x14ac:dyDescent="0.25">
      <c r="A225" s="70">
        <v>54</v>
      </c>
      <c r="B225" s="42" t="str">
        <f>[10]Лист1!B19</f>
        <v>Договор займа №42/1 от 16.09.2019г.</v>
      </c>
      <c r="C225" s="74" t="str">
        <f>[10]Лист1!D19</f>
        <v>ООО "Меркурий"</v>
      </c>
      <c r="D225" s="74" t="str">
        <f>[10]Лист1!E19</f>
        <v>Майминский р-он</v>
      </c>
      <c r="E225" s="51" t="str">
        <f>[10]Лист1!F19</f>
        <v>с. Майма</v>
      </c>
      <c r="F225" s="31" t="str">
        <f>[10]Лист1!G19</f>
        <v>649100, Республика Алтай, Майминский р-он, с. Майма, ул. Нагорная, д29</v>
      </c>
      <c r="G225" s="97" t="str">
        <f>[10]Лист1!H19</f>
        <v>0400005028</v>
      </c>
      <c r="H225" s="70" t="str">
        <f>[10]Лист1!I19</f>
        <v>Микро-финансовая поддержка</v>
      </c>
      <c r="I225" s="68" t="str">
        <f>[10]Лист1!J19</f>
        <v>микрозайм</v>
      </c>
      <c r="J225" s="73">
        <f>[10]Лист1!K19</f>
        <v>600000</v>
      </c>
      <c r="K225" s="68" t="str">
        <f>[10]Лист1!L19</f>
        <v>18 месяцев</v>
      </c>
      <c r="L225" s="90" t="str">
        <f>[10]Лист1!M19</f>
        <v>микропредприятие</v>
      </c>
      <c r="M225" s="91" t="str">
        <f>[10]Лист1!N19</f>
        <v>нет</v>
      </c>
      <c r="N225" s="37"/>
      <c r="O225" s="37"/>
      <c r="P225" s="37"/>
      <c r="Q225" s="37"/>
      <c r="R225" s="37"/>
      <c r="S225" s="37"/>
      <c r="T225" s="37"/>
      <c r="U225" s="37"/>
    </row>
    <row r="226" spans="1:21" ht="105.6" customHeight="1" x14ac:dyDescent="0.25">
      <c r="A226" s="70">
        <v>55</v>
      </c>
      <c r="B226" s="42" t="str">
        <f>[10]Лист1!B20</f>
        <v>Договор займа №28/1 от 17.07.2019г.</v>
      </c>
      <c r="C226" s="74" t="str">
        <f>[10]Лист1!D20</f>
        <v>ООО "Алтай-Актив-Тур"</v>
      </c>
      <c r="D226" s="74" t="str">
        <f>[10]Лист1!E20</f>
        <v>Майминский р-он</v>
      </c>
      <c r="E226" s="51" t="str">
        <f>[10]Лист1!F20</f>
        <v>с. Майма</v>
      </c>
      <c r="F226" s="31" t="str">
        <f>[10]Лист1!G20</f>
        <v>649113, Республика Алтай, Майминский р-он, с. Манжерок,ТК "Таежник"</v>
      </c>
      <c r="G226" s="97" t="str">
        <f>[10]Лист1!H20</f>
        <v>0408017882</v>
      </c>
      <c r="H226" s="70" t="str">
        <f>[10]Лист1!I20</f>
        <v>Микро-финансовая поддержка</v>
      </c>
      <c r="I226" s="68" t="str">
        <f>[10]Лист1!J20</f>
        <v>микрозайм</v>
      </c>
      <c r="J226" s="73">
        <f>[10]Лист1!K20</f>
        <v>500000</v>
      </c>
      <c r="K226" s="68" t="str">
        <f>[10]Лист1!L20</f>
        <v>18 месяцев</v>
      </c>
      <c r="L226" s="90" t="str">
        <f>[10]Лист1!M20</f>
        <v>микропредприятие</v>
      </c>
      <c r="M226" s="91" t="str">
        <f>[10]Лист1!N20</f>
        <v>нет</v>
      </c>
      <c r="N226" s="37"/>
      <c r="O226" s="37"/>
      <c r="P226" s="37"/>
      <c r="Q226" s="37"/>
      <c r="R226" s="37"/>
      <c r="S226" s="37"/>
      <c r="T226" s="37"/>
      <c r="U226" s="37"/>
    </row>
    <row r="227" spans="1:21" ht="105.6" customHeight="1" x14ac:dyDescent="0.25">
      <c r="A227" s="70">
        <v>56</v>
      </c>
      <c r="B227" s="42" t="str">
        <f>[10]Лист1!B21</f>
        <v>Договор займа №35/1 от 06.09.2019г.</v>
      </c>
      <c r="C227" s="74" t="str">
        <f>[10]Лист1!D21</f>
        <v>ИП ГКФХ Залогина Наталья Евгеньевна</v>
      </c>
      <c r="D227" s="74" t="str">
        <f>[10]Лист1!E21</f>
        <v>Чойский р-он</v>
      </c>
      <c r="E227" s="51" t="str">
        <f>[10]Лист1!F21</f>
        <v>с. Ынырга</v>
      </c>
      <c r="F227" s="31" t="str">
        <f>[10]Лист1!G21</f>
        <v>649185, Республика Алтай, Чойский р-он, с. Ынырга, ул. Тихоновского, д.23</v>
      </c>
      <c r="G227" s="97" t="str">
        <f>[10]Лист1!H21</f>
        <v>040900569973</v>
      </c>
      <c r="H227" s="70" t="str">
        <f>[10]Лист1!I21</f>
        <v>Микро-финансовая поддержка</v>
      </c>
      <c r="I227" s="68" t="str">
        <f>[10]Лист1!J21</f>
        <v>микрозайм</v>
      </c>
      <c r="J227" s="73">
        <f>[10]Лист1!K21</f>
        <v>1140000</v>
      </c>
      <c r="K227" s="68" t="str">
        <f>[10]Лист1!L21</f>
        <v>18 месяцев</v>
      </c>
      <c r="L227" s="90" t="str">
        <f>[10]Лист1!M21</f>
        <v>микропредприятие</v>
      </c>
      <c r="M227" s="91" t="str">
        <f>[10]Лист1!N21</f>
        <v>нет</v>
      </c>
      <c r="N227" s="37"/>
      <c r="O227" s="37"/>
      <c r="P227" s="37"/>
      <c r="Q227" s="37"/>
      <c r="R227" s="37"/>
      <c r="S227" s="37"/>
      <c r="T227" s="37"/>
      <c r="U227" s="37"/>
    </row>
    <row r="228" spans="1:21" ht="105.6" customHeight="1" x14ac:dyDescent="0.25">
      <c r="A228" s="70">
        <v>57</v>
      </c>
      <c r="B228" s="42" t="str">
        <f>[10]Лист1!B22</f>
        <v>Договор займа №39/1 от 10.09.2019г.</v>
      </c>
      <c r="C228" s="74" t="str">
        <f>[10]Лист1!D22</f>
        <v>ИП Тоедов Малчы Владимирович</v>
      </c>
      <c r="D228" s="74" t="str">
        <f>[10]Лист1!E22</f>
        <v>Усть-Канский район</v>
      </c>
      <c r="E228" s="51" t="str">
        <f>[10]Лист1!F22</f>
        <v>с. Усть-Кан</v>
      </c>
      <c r="F228" s="31" t="str">
        <f>[10]Лист1!G22</f>
        <v>649450, Республика Алтай,Усть-Канский район, с. Усть-Кан</v>
      </c>
      <c r="G228" s="97" t="str">
        <f>[10]Лист1!H22</f>
        <v>041102935723</v>
      </c>
      <c r="H228" s="70" t="str">
        <f>[10]Лист1!I22</f>
        <v>Микро-финансовая поддержка</v>
      </c>
      <c r="I228" s="68" t="str">
        <f>[10]Лист1!J22</f>
        <v>микрозайм</v>
      </c>
      <c r="J228" s="73">
        <f>[10]Лист1!K22</f>
        <v>1200000</v>
      </c>
      <c r="K228" s="68" t="str">
        <f>[10]Лист1!L22</f>
        <v>18 месяцев</v>
      </c>
      <c r="L228" s="90" t="str">
        <f>[10]Лист1!M22</f>
        <v>микропредприятие</v>
      </c>
      <c r="M228" s="91" t="str">
        <f>[10]Лист1!N22</f>
        <v>нет</v>
      </c>
      <c r="N228" s="37"/>
      <c r="O228" s="37"/>
      <c r="P228" s="37"/>
      <c r="Q228" s="37"/>
      <c r="R228" s="37"/>
      <c r="S228" s="37"/>
      <c r="T228" s="37"/>
      <c r="U228" s="37"/>
    </row>
    <row r="229" spans="1:21" ht="105.6" customHeight="1" x14ac:dyDescent="0.25">
      <c r="A229" s="70">
        <v>58</v>
      </c>
      <c r="B229" s="42" t="str">
        <f>'[11]2019'!B12</f>
        <v>Договор займа №43/1 от 01.10.2019г.</v>
      </c>
      <c r="C229" s="21" t="str">
        <f>'[11]2019'!D12</f>
        <v>ИП ГКФХ Быкина Вера Николаевна</v>
      </c>
      <c r="D229" s="74" t="str">
        <f>'[11]2019'!E12</f>
        <v>г.Горно-Алтайск</v>
      </c>
      <c r="E229" s="51" t="str">
        <f>'[11]2019'!F12</f>
        <v>г.Горно-Алтайск</v>
      </c>
      <c r="F229" s="31" t="str">
        <f>'[11]2019'!G12</f>
        <v>649000, Республика Алтай, г.Горно-Алтайск, ул. Кирова, д.8</v>
      </c>
      <c r="G229" s="97" t="str">
        <f>'[11]2019'!H12</f>
        <v>040500239240</v>
      </c>
      <c r="H229" s="70" t="str">
        <f>'[11]2019'!I12</f>
        <v>Микро-финансовая поддержка</v>
      </c>
      <c r="I229" s="68" t="str">
        <f>'[11]2019'!J12</f>
        <v>микрозайм</v>
      </c>
      <c r="J229" s="73">
        <f>'[11]2019'!K12</f>
        <v>1200000</v>
      </c>
      <c r="K229" s="68" t="str">
        <f>'[11]2019'!L12</f>
        <v>18 месяцев</v>
      </c>
      <c r="L229" s="90" t="str">
        <f>'[11]2019'!M12</f>
        <v>микропредприятие</v>
      </c>
      <c r="M229" s="91" t="str">
        <f>'[11]2019'!N12</f>
        <v>нет</v>
      </c>
      <c r="N229" s="37"/>
      <c r="O229" s="37"/>
      <c r="P229" s="37"/>
      <c r="Q229" s="37"/>
      <c r="R229" s="37"/>
      <c r="S229" s="37"/>
      <c r="T229" s="37"/>
      <c r="U229" s="37"/>
    </row>
    <row r="230" spans="1:21" ht="105.6" customHeight="1" x14ac:dyDescent="0.25">
      <c r="A230" s="70">
        <v>59</v>
      </c>
      <c r="B230" s="42" t="str">
        <f>'[11]2019'!B13</f>
        <v>Договор займа №46/1 от 07.10.2019г.</v>
      </c>
      <c r="C230" s="21" t="str">
        <f>'[11]2019'!D13</f>
        <v>ООО "Губерния"</v>
      </c>
      <c r="D230" s="74" t="str">
        <f>'[11]2019'!E13</f>
        <v>г.Горно-Алтайск</v>
      </c>
      <c r="E230" s="51" t="str">
        <f>'[11]2019'!F13</f>
        <v>г.Горно-Алтайск</v>
      </c>
      <c r="F230" s="31" t="str">
        <f>'[11]2019'!G13</f>
        <v>649000, Республика Алтай, г.Горно-Алтайск, ул. Чорос-Гуркина, д.56/1</v>
      </c>
      <c r="G230" s="97" t="str">
        <f>'[11]2019'!H13</f>
        <v>0411079173</v>
      </c>
      <c r="H230" s="70" t="str">
        <f>'[11]2019'!I13</f>
        <v>Микро-финансовая поддержка</v>
      </c>
      <c r="I230" s="68" t="str">
        <f>'[11]2019'!J13</f>
        <v>микрозайм</v>
      </c>
      <c r="J230" s="73">
        <f>'[11]2019'!K13</f>
        <v>1200000</v>
      </c>
      <c r="K230" s="68" t="str">
        <f>'[11]2019'!L13</f>
        <v>18 месяцев</v>
      </c>
      <c r="L230" s="90" t="str">
        <f>'[11]2019'!M13</f>
        <v>микропредприятие</v>
      </c>
      <c r="M230" s="91" t="str">
        <f>'[11]2019'!N13</f>
        <v>нет</v>
      </c>
      <c r="N230" s="37"/>
      <c r="O230" s="37"/>
      <c r="P230" s="37"/>
      <c r="Q230" s="37"/>
      <c r="R230" s="37"/>
      <c r="S230" s="37"/>
      <c r="T230" s="37"/>
      <c r="U230" s="37"/>
    </row>
    <row r="231" spans="1:21" ht="105.6" customHeight="1" x14ac:dyDescent="0.25">
      <c r="A231" s="70">
        <v>60</v>
      </c>
      <c r="B231" s="42" t="str">
        <f>'[11]2019'!B14</f>
        <v>Договор займа №44/1 от 03.10.2019г.</v>
      </c>
      <c r="C231" s="21" t="str">
        <f>'[11]2019'!D14</f>
        <v>ООО "Евромедцентр"</v>
      </c>
      <c r="D231" s="74" t="str">
        <f>'[11]2019'!E14</f>
        <v>г.Горно-Алтайск</v>
      </c>
      <c r="E231" s="51" t="str">
        <f>'[11]2019'!F14</f>
        <v>г.Горно-Алтайск</v>
      </c>
      <c r="F231" s="31" t="str">
        <f>'[11]2019'!G14</f>
        <v>649000, Республика Алтай, г.Горно-Алтайск, пр. Коммунистический, д.78</v>
      </c>
      <c r="G231" s="97" t="str">
        <f>'[11]2019'!H14</f>
        <v>0411162110</v>
      </c>
      <c r="H231" s="70" t="str">
        <f>'[11]2019'!I14</f>
        <v>Микро-финансовая поддержка</v>
      </c>
      <c r="I231" s="68" t="str">
        <f>'[11]2019'!J14</f>
        <v>микрозайм</v>
      </c>
      <c r="J231" s="73">
        <f>'[11]2019'!K14</f>
        <v>1500000</v>
      </c>
      <c r="K231" s="68" t="str">
        <f>'[11]2019'!L14</f>
        <v>18 месяцев</v>
      </c>
      <c r="L231" s="90" t="str">
        <f>'[11]2019'!M14</f>
        <v>микропредприятие</v>
      </c>
      <c r="M231" s="91" t="str">
        <f>'[11]2019'!N14</f>
        <v>нет</v>
      </c>
      <c r="N231" s="37"/>
      <c r="O231" s="37"/>
      <c r="P231" s="37"/>
      <c r="Q231" s="37"/>
      <c r="R231" s="37"/>
      <c r="S231" s="37"/>
      <c r="T231" s="37"/>
      <c r="U231" s="37"/>
    </row>
    <row r="232" spans="1:21" ht="105.6" customHeight="1" x14ac:dyDescent="0.25">
      <c r="A232" s="70">
        <v>61</v>
      </c>
      <c r="B232" s="42" t="str">
        <f>'[11]2019'!B15</f>
        <v>Договор займа №45/1 от 03.10.2019г.</v>
      </c>
      <c r="C232" s="21" t="str">
        <f>'[11]2019'!D15</f>
        <v>ООО "МеталлСтройРегион"</v>
      </c>
      <c r="D232" s="74" t="str">
        <f>'[11]2019'!E15</f>
        <v>Майминский р-он</v>
      </c>
      <c r="E232" s="51" t="str">
        <f>'[11]2019'!F15</f>
        <v>п. Карлушка</v>
      </c>
      <c r="F232" s="31" t="str">
        <f>'[11]2019'!G15</f>
        <v>649100, Республика Алтай, Майминский р-он, п. Карлушка, ул. Трактовая, д.15</v>
      </c>
      <c r="G232" s="97" t="str">
        <f>'[11]2019'!H15</f>
        <v>0411161011</v>
      </c>
      <c r="H232" s="70" t="str">
        <f>'[11]2019'!I15</f>
        <v>Микро-финансовая поддержка</v>
      </c>
      <c r="I232" s="68" t="str">
        <f>'[11]2019'!J15</f>
        <v>микрозайм</v>
      </c>
      <c r="J232" s="73">
        <f>'[11]2019'!K15</f>
        <v>3500000</v>
      </c>
      <c r="K232" s="68" t="str">
        <f>'[11]2019'!L15</f>
        <v>36 месяцев</v>
      </c>
      <c r="L232" s="90" t="str">
        <f>'[11]2019'!M15</f>
        <v>микропредприятие</v>
      </c>
      <c r="M232" s="91" t="str">
        <f>'[11]2019'!N15</f>
        <v>нет</v>
      </c>
      <c r="N232" s="37"/>
      <c r="O232" s="37"/>
      <c r="P232" s="37"/>
      <c r="Q232" s="37"/>
      <c r="R232" s="37"/>
      <c r="S232" s="37"/>
      <c r="T232" s="37"/>
      <c r="U232" s="37"/>
    </row>
    <row r="233" spans="1:21" ht="105.6" customHeight="1" x14ac:dyDescent="0.25">
      <c r="A233" s="70">
        <v>62</v>
      </c>
      <c r="B233" s="42" t="str">
        <f>'[11]2019'!B16</f>
        <v>Договор займа №48/1 от 11.10.2019г.</v>
      </c>
      <c r="C233" s="21" t="str">
        <f>'[11]2019'!D16</f>
        <v>ИП Бирюкова Оксана Анатольевна</v>
      </c>
      <c r="D233" s="74" t="str">
        <f>'[11]2019'!E16</f>
        <v>Майминский р-он</v>
      </c>
      <c r="E233" s="51" t="str">
        <f>'[11]2019'!F16</f>
        <v>с. Майма</v>
      </c>
      <c r="F233" s="31" t="str">
        <f>'[11]2019'!G16</f>
        <v>649100, Республика Алтай, Майминский р-он, с. Майма, ул. Зональная, д.47</v>
      </c>
      <c r="G233" s="97" t="str">
        <f>'[11]2019'!H16</f>
        <v>222510711236</v>
      </c>
      <c r="H233" s="70" t="str">
        <f>'[11]2019'!I16</f>
        <v>Микро-финансовая поддержка</v>
      </c>
      <c r="I233" s="68" t="str">
        <f>'[11]2019'!J16</f>
        <v>микрозайм</v>
      </c>
      <c r="J233" s="73">
        <f>'[11]2019'!K16</f>
        <v>500000</v>
      </c>
      <c r="K233" s="68" t="str">
        <f>'[11]2019'!L16</f>
        <v>12 месяцев</v>
      </c>
      <c r="L233" s="90" t="str">
        <f>'[11]2019'!M16</f>
        <v>микропредприятие</v>
      </c>
      <c r="M233" s="91" t="str">
        <f>'[11]2019'!N16</f>
        <v>нет</v>
      </c>
      <c r="N233" s="37"/>
      <c r="O233" s="37"/>
      <c r="P233" s="37"/>
      <c r="Q233" s="37"/>
      <c r="R233" s="37"/>
      <c r="S233" s="37"/>
      <c r="T233" s="37"/>
      <c r="U233" s="37"/>
    </row>
    <row r="234" spans="1:21" ht="105.6" customHeight="1" x14ac:dyDescent="0.25">
      <c r="A234" s="70">
        <v>63</v>
      </c>
      <c r="B234" s="42" t="str">
        <f>'[11]2019'!B17</f>
        <v>Договор займа №51/1 от 14.10.2019г.</v>
      </c>
      <c r="C234" s="21" t="str">
        <f>'[11]2019'!D17</f>
        <v>ООО "Алтай-Актив-Тур"</v>
      </c>
      <c r="D234" s="74" t="str">
        <f>'[11]2019'!E17</f>
        <v>г.Горно-Алтайск</v>
      </c>
      <c r="E234" s="51" t="str">
        <f>'[11]2019'!F17</f>
        <v>г.Горно-Алтайск</v>
      </c>
      <c r="F234" s="31" t="str">
        <f>'[11]2019'!G17</f>
        <v>649007, Республика Алтай, г.Горно-Алтайск, ул. Жемчужная, д.2</v>
      </c>
      <c r="G234" s="97" t="str">
        <f>'[11]2019'!H17</f>
        <v>0408017882</v>
      </c>
      <c r="H234" s="70" t="str">
        <f>'[11]2019'!I17</f>
        <v>Микро-финансовая поддержка</v>
      </c>
      <c r="I234" s="68" t="str">
        <f>'[11]2019'!J17</f>
        <v>микрозайм</v>
      </c>
      <c r="J234" s="73">
        <f>'[11]2019'!K17</f>
        <v>500000</v>
      </c>
      <c r="K234" s="68" t="str">
        <f>'[11]2019'!L17</f>
        <v>18 месяцев</v>
      </c>
      <c r="L234" s="90" t="str">
        <f>'[11]2019'!M17</f>
        <v>микропредприятие</v>
      </c>
      <c r="M234" s="91" t="str">
        <f>'[11]2019'!N17</f>
        <v>нет</v>
      </c>
      <c r="N234" s="37"/>
      <c r="O234" s="37"/>
      <c r="P234" s="37"/>
      <c r="Q234" s="37"/>
      <c r="R234" s="37"/>
      <c r="S234" s="37"/>
      <c r="T234" s="37"/>
      <c r="U234" s="37"/>
    </row>
    <row r="235" spans="1:21" ht="105.6" customHeight="1" x14ac:dyDescent="0.25">
      <c r="A235" s="70">
        <v>64</v>
      </c>
      <c r="B235" s="42" t="str">
        <f>'[11]2019'!B18</f>
        <v>Договор займа №49/1 от 11.10.2019г.</v>
      </c>
      <c r="C235" s="74" t="str">
        <f>'[11]2019'!D18</f>
        <v>ИП Денега Валерий Андреевич</v>
      </c>
      <c r="D235" s="74" t="str">
        <f>'[11]2019'!E18</f>
        <v>г.Горно-Алтайск</v>
      </c>
      <c r="E235" s="51" t="str">
        <f>'[11]2019'!F18</f>
        <v>г.Горно-Алтайск</v>
      </c>
      <c r="F235" s="31" t="str">
        <f>'[11]2019'!G18</f>
        <v>649007, Республика Алтай, г.Горно-Алтайск, ул. Ленина, д.224/1</v>
      </c>
      <c r="G235" s="97" t="str">
        <f>'[11]2019'!H18</f>
        <v>250900249823</v>
      </c>
      <c r="H235" s="70" t="str">
        <f>'[11]2019'!I18</f>
        <v>Микро-финансовая поддержка</v>
      </c>
      <c r="I235" s="68" t="str">
        <f>'[11]2019'!J18</f>
        <v>микрозайм</v>
      </c>
      <c r="J235" s="73">
        <f>'[11]2019'!K18</f>
        <v>1500000</v>
      </c>
      <c r="K235" s="68" t="str">
        <f>'[11]2019'!L18</f>
        <v>18 месяцев</v>
      </c>
      <c r="L235" s="90" t="str">
        <f>'[11]2019'!M18</f>
        <v>микропредприятие</v>
      </c>
      <c r="M235" s="91" t="str">
        <f>'[11]2019'!N18</f>
        <v>нет</v>
      </c>
      <c r="N235" s="37"/>
      <c r="O235" s="37"/>
      <c r="P235" s="37"/>
      <c r="Q235" s="37"/>
      <c r="R235" s="37"/>
      <c r="S235" s="37"/>
      <c r="T235" s="37"/>
      <c r="U235" s="37"/>
    </row>
    <row r="236" spans="1:21" ht="105.6" customHeight="1" x14ac:dyDescent="0.25">
      <c r="A236" s="70">
        <v>65</v>
      </c>
      <c r="B236" s="42" t="str">
        <f>'[11]2019'!B19</f>
        <v>Договор займа №47/1 от 09.10.2019г.</v>
      </c>
      <c r="C236" s="74" t="str">
        <f>'[11]2019'!D19</f>
        <v>ООО "Евромедцентр"</v>
      </c>
      <c r="D236" s="74" t="str">
        <f>'[11]2019'!E19</f>
        <v>г.Горно-Алтайск</v>
      </c>
      <c r="E236" s="51" t="str">
        <f>'[11]2019'!F19</f>
        <v>г.Горно-Алтайск</v>
      </c>
      <c r="F236" s="31" t="str">
        <f>'[11]2019'!G19</f>
        <v>649000, Республика Алтай, г.Горно-Алтайск, пр. Коммунистический, д.78</v>
      </c>
      <c r="G236" s="97" t="str">
        <f>'[11]2019'!H19</f>
        <v>0411162110</v>
      </c>
      <c r="H236" s="70" t="str">
        <f>'[11]2019'!I19</f>
        <v>Микро-финансовая поддержка</v>
      </c>
      <c r="I236" s="68" t="str">
        <f>'[11]2019'!J19</f>
        <v>микрозайм</v>
      </c>
      <c r="J236" s="73">
        <f>'[11]2019'!K19</f>
        <v>2000000</v>
      </c>
      <c r="K236" s="68" t="str">
        <f>'[11]2019'!L19</f>
        <v>24 месяца</v>
      </c>
      <c r="L236" s="90" t="str">
        <f>'[11]2019'!M19</f>
        <v>микропредприятие</v>
      </c>
      <c r="M236" s="91" t="str">
        <f>'[11]2019'!N19</f>
        <v>нет</v>
      </c>
      <c r="N236" s="37"/>
      <c r="O236" s="37"/>
      <c r="P236" s="37"/>
      <c r="Q236" s="37"/>
      <c r="R236" s="37"/>
      <c r="S236" s="37"/>
      <c r="T236" s="37"/>
      <c r="U236" s="37"/>
    </row>
    <row r="237" spans="1:21" ht="105.6" customHeight="1" x14ac:dyDescent="0.25">
      <c r="A237" s="70">
        <v>66</v>
      </c>
      <c r="B237" s="42" t="str">
        <f>'[11]2019'!B20</f>
        <v>Договор займа №55/1 от 18.10.2019г.</v>
      </c>
      <c r="C237" s="74" t="str">
        <f>'[11]2019'!D20</f>
        <v>АО "Темп-2"</v>
      </c>
      <c r="D237" s="74" t="str">
        <f>'[11]2019'!E20</f>
        <v>г.Горно-Алтайск</v>
      </c>
      <c r="E237" s="51" t="str">
        <f>'[11]2019'!F20</f>
        <v>г.Горно-Алтайск</v>
      </c>
      <c r="F237" s="31" t="str">
        <f>'[11]2019'!G20</f>
        <v>649007, Республика Алтай, г.Горно-Алтайск, ул. Барнаульская, д.8</v>
      </c>
      <c r="G237" s="97" t="str">
        <f>'[11]2019'!H20</f>
        <v>0411001378</v>
      </c>
      <c r="H237" s="70" t="str">
        <f>'[11]2019'!I20</f>
        <v>Микро-финансовая поддержка</v>
      </c>
      <c r="I237" s="68" t="str">
        <f>'[11]2019'!J20</f>
        <v>микрозайм</v>
      </c>
      <c r="J237" s="73">
        <f>'[11]2019'!K20</f>
        <v>1130000</v>
      </c>
      <c r="K237" s="68" t="str">
        <f>'[11]2019'!L20</f>
        <v>36 месяцев</v>
      </c>
      <c r="L237" s="90" t="str">
        <f>'[11]2019'!M20</f>
        <v>микропредприятие</v>
      </c>
      <c r="M237" s="91" t="str">
        <f>'[11]2019'!N20</f>
        <v>нет</v>
      </c>
      <c r="N237" s="37"/>
      <c r="O237" s="37"/>
      <c r="P237" s="37"/>
      <c r="Q237" s="37"/>
      <c r="R237" s="37"/>
      <c r="S237" s="37"/>
      <c r="T237" s="37"/>
      <c r="U237" s="37"/>
    </row>
    <row r="238" spans="1:21" ht="105.6" customHeight="1" x14ac:dyDescent="0.25">
      <c r="A238" s="70">
        <v>67</v>
      </c>
      <c r="B238" s="42" t="str">
        <f>'[11]2019'!B21</f>
        <v>Договор займа №54/1 от 18.10.2019г.</v>
      </c>
      <c r="C238" s="74" t="str">
        <f>'[11]2019'!D21</f>
        <v>ООО "Солнечная энергия"</v>
      </c>
      <c r="D238" s="74" t="str">
        <f>'[11]2019'!E21</f>
        <v>Турочакский р-он</v>
      </c>
      <c r="E238" s="51" t="str">
        <f>'[11]2019'!F21</f>
        <v>с.Турочак</v>
      </c>
      <c r="F238" s="31" t="str">
        <f>'[11]2019'!G21</f>
        <v>649140, Республика Алтай, Турочакский р-он, с. Турочак, ул. Боляева, д.14, оф.5</v>
      </c>
      <c r="G238" s="97" t="str">
        <f>'[11]2019'!H21</f>
        <v>0411175159</v>
      </c>
      <c r="H238" s="70" t="str">
        <f>'[11]2019'!I21</f>
        <v>Микро-финансовая поддержка</v>
      </c>
      <c r="I238" s="68" t="str">
        <f>'[11]2019'!J21</f>
        <v>микрозайм</v>
      </c>
      <c r="J238" s="73">
        <f>'[11]2019'!K21</f>
        <v>1500000</v>
      </c>
      <c r="K238" s="68" t="str">
        <f>'[11]2019'!L21</f>
        <v>18 месяцев</v>
      </c>
      <c r="L238" s="90" t="str">
        <f>'[11]2019'!M21</f>
        <v>микропредприятие</v>
      </c>
      <c r="M238" s="91" t="str">
        <f>'[11]2019'!N21</f>
        <v>нет</v>
      </c>
      <c r="N238" s="37"/>
      <c r="O238" s="37"/>
      <c r="P238" s="37"/>
      <c r="Q238" s="37"/>
      <c r="R238" s="37"/>
      <c r="S238" s="37"/>
      <c r="T238" s="37"/>
      <c r="U238" s="37"/>
    </row>
    <row r="239" spans="1:21" ht="105.6" customHeight="1" x14ac:dyDescent="0.25">
      <c r="A239" s="70">
        <v>68</v>
      </c>
      <c r="B239" s="42" t="str">
        <f>'[11]2019'!B22</f>
        <v>Договор займа №50/1 от 14.10.2019г.</v>
      </c>
      <c r="C239" s="74" t="str">
        <f>'[11]2019'!D22</f>
        <v>ПСК "Барагаш"</v>
      </c>
      <c r="D239" s="74" t="str">
        <f>'[11]2019'!E22</f>
        <v xml:space="preserve"> Шебалинский район</v>
      </c>
      <c r="E239" s="51" t="str">
        <f>'[11]2019'!F22</f>
        <v>с. Барагаш</v>
      </c>
      <c r="F239" s="31" t="str">
        <f>'[11]2019'!G22</f>
        <v>649223, Республика Алтай, Шебалинский район, с. Барагаш, ул. Совхозная, д.12</v>
      </c>
      <c r="G239" s="97" t="str">
        <f>'[11]2019'!H22</f>
        <v>0405000672</v>
      </c>
      <c r="H239" s="70" t="str">
        <f>'[11]2019'!I22</f>
        <v>Микро-финансовая поддержка</v>
      </c>
      <c r="I239" s="68" t="str">
        <f>'[11]2019'!J22</f>
        <v>микрозайм</v>
      </c>
      <c r="J239" s="73">
        <f>'[11]2019'!K22</f>
        <v>1000000</v>
      </c>
      <c r="K239" s="68" t="str">
        <f>'[11]2019'!L22</f>
        <v>18 месяцев</v>
      </c>
      <c r="L239" s="90" t="str">
        <f>'[11]2019'!M22</f>
        <v>микропредприятие</v>
      </c>
      <c r="M239" s="91" t="str">
        <f>'[11]2019'!N22</f>
        <v>нет</v>
      </c>
      <c r="N239" s="37"/>
      <c r="O239" s="37"/>
      <c r="P239" s="37"/>
      <c r="Q239" s="37"/>
      <c r="R239" s="37"/>
      <c r="S239" s="37"/>
      <c r="T239" s="37"/>
      <c r="U239" s="37"/>
    </row>
    <row r="240" spans="1:21" ht="105.6" customHeight="1" x14ac:dyDescent="0.25">
      <c r="A240" s="70">
        <v>69</v>
      </c>
      <c r="B240" s="42" t="str">
        <f>'[11]2019'!B23</f>
        <v>Договор займа №52/1 от 16.10.2019г.</v>
      </c>
      <c r="C240" s="74" t="str">
        <f>'[11]2019'!D23</f>
        <v>ИП Галкин Владимир Михайлович</v>
      </c>
      <c r="D240" s="74" t="str">
        <f>'[11]2019'!E23</f>
        <v>г.Горно-Алтайск</v>
      </c>
      <c r="E240" s="51" t="str">
        <f>'[11]2019'!F23</f>
        <v>г.Горно-Алтайск</v>
      </c>
      <c r="F240" s="31" t="str">
        <f>'[11]2019'!G23</f>
        <v>649007, Республика Алтай, г.Горно-Алтайск, ул. Партизанская, д.102</v>
      </c>
      <c r="G240" s="97" t="str">
        <f>'[11]2019'!H23</f>
        <v>041101555408</v>
      </c>
      <c r="H240" s="70" t="str">
        <f>'[11]2019'!I23</f>
        <v>Микро-финансовая поддержка</v>
      </c>
      <c r="I240" s="68" t="str">
        <f>'[11]2019'!J23</f>
        <v>микрозайм</v>
      </c>
      <c r="J240" s="73">
        <f>'[11]2019'!K23</f>
        <v>1000000</v>
      </c>
      <c r="K240" s="68" t="str">
        <f>'[11]2019'!L23</f>
        <v>18 месяцев</v>
      </c>
      <c r="L240" s="90" t="str">
        <f>'[11]2019'!M23</f>
        <v>микропредприятие</v>
      </c>
      <c r="M240" s="91" t="str">
        <f>'[11]2019'!N23</f>
        <v>нет</v>
      </c>
      <c r="N240" s="37"/>
      <c r="O240" s="37"/>
      <c r="P240" s="37"/>
      <c r="Q240" s="37"/>
      <c r="R240" s="37"/>
      <c r="S240" s="37"/>
      <c r="T240" s="37"/>
      <c r="U240" s="37"/>
    </row>
    <row r="241" spans="1:21" ht="105.6" customHeight="1" x14ac:dyDescent="0.25">
      <c r="A241" s="70">
        <v>70</v>
      </c>
      <c r="B241" s="42" t="str">
        <f>'[12]2019'!$B$12</f>
        <v>Договор займа №57/1 от 01.11.2019г.</v>
      </c>
      <c r="C241" s="74" t="str">
        <f>'[12]2019'!D12</f>
        <v>ИП ГКФХ Тодошев Аржан Петрович</v>
      </c>
      <c r="D241" s="74" t="str">
        <f>'[12]2019'!E12</f>
        <v xml:space="preserve"> Шебалинский район</v>
      </c>
      <c r="E241" s="51" t="str">
        <f>'[12]2019'!F12</f>
        <v>с. Шебалино</v>
      </c>
      <c r="F241" s="31" t="str">
        <f>'[12]2019'!G12</f>
        <v>649220, Республика Алтай, Шебалинский район, с. Шебалино, ул. Набережная, д.16</v>
      </c>
      <c r="G241" s="97" t="str">
        <f>'[12]2019'!H12</f>
        <v>040501056306</v>
      </c>
      <c r="H241" s="70" t="str">
        <f>'[12]2019'!I12</f>
        <v>Микро-финансовая поддержка</v>
      </c>
      <c r="I241" s="68" t="str">
        <f>'[12]2019'!J12</f>
        <v>микрозайм</v>
      </c>
      <c r="J241" s="73">
        <f>'[12]2019'!K12</f>
        <v>1500000</v>
      </c>
      <c r="K241" s="68" t="str">
        <f>'[12]2019'!L12</f>
        <v>18 месяцев</v>
      </c>
      <c r="L241" s="90" t="str">
        <f>'[12]2019'!M12</f>
        <v>микропредприятие</v>
      </c>
      <c r="M241" s="91" t="str">
        <f>'[12]2019'!N12</f>
        <v>нет</v>
      </c>
      <c r="N241" s="37"/>
      <c r="O241" s="37"/>
      <c r="P241" s="37"/>
      <c r="Q241" s="37"/>
      <c r="R241" s="37"/>
      <c r="S241" s="37"/>
      <c r="T241" s="37"/>
      <c r="U241" s="37"/>
    </row>
    <row r="242" spans="1:21" ht="105.6" customHeight="1" x14ac:dyDescent="0.25">
      <c r="A242" s="70">
        <v>71</v>
      </c>
      <c r="B242" s="42" t="s">
        <v>3054</v>
      </c>
      <c r="C242" s="74" t="str">
        <f>'[12]2019'!D13</f>
        <v>ИП Азанова Ольга Семеновна</v>
      </c>
      <c r="D242" s="74" t="str">
        <f>'[12]2019'!E13</f>
        <v>Турочакский р-он</v>
      </c>
      <c r="E242" s="51" t="str">
        <f>'[12]2019'!F13</f>
        <v>с.Турочак</v>
      </c>
      <c r="F242" s="31" t="str">
        <f>'[12]2019'!G13</f>
        <v>649140, Республика Алтай, Турочакский р-он, с. Турочак, ул. Советская, д.46/1, д.73</v>
      </c>
      <c r="G242" s="97" t="str">
        <f>'[12]2019'!H13</f>
        <v>040700006902</v>
      </c>
      <c r="H242" s="70" t="str">
        <f>'[12]2019'!I13</f>
        <v>Микро-финансовая поддержка</v>
      </c>
      <c r="I242" s="68" t="str">
        <f>'[12]2019'!J13</f>
        <v>микрозайм</v>
      </c>
      <c r="J242" s="73">
        <f>'[12]2019'!K13</f>
        <v>900000</v>
      </c>
      <c r="K242" s="68" t="str">
        <f>'[12]2019'!L13</f>
        <v>18 месяцев</v>
      </c>
      <c r="L242" s="90" t="str">
        <f>'[12]2019'!M13</f>
        <v>микропредприятие</v>
      </c>
      <c r="M242" s="91" t="str">
        <f>'[12]2019'!N13</f>
        <v>нет</v>
      </c>
      <c r="N242" s="37"/>
      <c r="O242" s="37"/>
      <c r="P242" s="37"/>
      <c r="Q242" s="37"/>
      <c r="R242" s="37"/>
      <c r="S242" s="37"/>
      <c r="T242" s="37"/>
      <c r="U242" s="37"/>
    </row>
    <row r="243" spans="1:21" ht="105.6" customHeight="1" x14ac:dyDescent="0.25">
      <c r="A243" s="70">
        <v>72</v>
      </c>
      <c r="B243" s="42" t="s">
        <v>3055</v>
      </c>
      <c r="C243" s="74" t="str">
        <f>'[12]2019'!D14</f>
        <v>ООО "Ярмарочное колесо"</v>
      </c>
      <c r="D243" s="74" t="str">
        <f>'[12]2019'!E14</f>
        <v>Чемальский район</v>
      </c>
      <c r="E243" s="51" t="str">
        <f>'[12]2019'!F14</f>
        <v>с. Чепош</v>
      </c>
      <c r="F243" s="31" t="str">
        <f>'[12]2019'!G14</f>
        <v>649231, Республика Алтай, Чемальский р-он, с.Чепош, ул. Зеленый клин, д.26</v>
      </c>
      <c r="G243" s="97" t="str">
        <f>'[12]2019'!H14</f>
        <v>0411162495</v>
      </c>
      <c r="H243" s="70" t="str">
        <f>'[12]2019'!I14</f>
        <v>Микро-финансовая поддержка</v>
      </c>
      <c r="I243" s="68" t="str">
        <f>'[12]2019'!J14</f>
        <v>микрозайм</v>
      </c>
      <c r="J243" s="73">
        <f>'[12]2019'!K14</f>
        <v>600000</v>
      </c>
      <c r="K243" s="68" t="str">
        <f>'[12]2019'!L14</f>
        <v>18 месяцев</v>
      </c>
      <c r="L243" s="90" t="str">
        <f>'[12]2019'!M14</f>
        <v>микропредприятие</v>
      </c>
      <c r="M243" s="91" t="str">
        <f>'[12]2019'!N14</f>
        <v>нет</v>
      </c>
      <c r="N243" s="37"/>
      <c r="O243" s="37"/>
      <c r="P243" s="37"/>
      <c r="Q243" s="37"/>
      <c r="R243" s="37"/>
      <c r="S243" s="37"/>
      <c r="T243" s="37"/>
      <c r="U243" s="37"/>
    </row>
    <row r="244" spans="1:21" ht="105.6" customHeight="1" x14ac:dyDescent="0.25">
      <c r="A244" s="70">
        <v>73</v>
      </c>
      <c r="B244" s="42" t="s">
        <v>3056</v>
      </c>
      <c r="C244" s="74" t="str">
        <f>'[12]2019'!D15</f>
        <v>ООО "Солнечная энергия"</v>
      </c>
      <c r="D244" s="74" t="str">
        <f>'[12]2019'!E15</f>
        <v>г.Горно-Алтайск</v>
      </c>
      <c r="E244" s="51" t="str">
        <f>'[12]2019'!F15</f>
        <v>г.Горно-Алтайск</v>
      </c>
      <c r="F244" s="31" t="str">
        <f>'[12]2019'!G15</f>
        <v>649000, Республика Алтай, г.Горно-Алтайск, ул. В.И. Чаптынова, д.2, оф6</v>
      </c>
      <c r="G244" s="97" t="str">
        <f>'[12]2019'!H15</f>
        <v>0411175159</v>
      </c>
      <c r="H244" s="70" t="str">
        <f>'[12]2019'!I15</f>
        <v>Микро-финансовая поддержка</v>
      </c>
      <c r="I244" s="68" t="str">
        <f>'[12]2019'!J15</f>
        <v>микрозайм</v>
      </c>
      <c r="J244" s="73">
        <f>'[12]2019'!K15</f>
        <v>1500000</v>
      </c>
      <c r="K244" s="68" t="str">
        <f>'[12]2019'!L15</f>
        <v>18 месяцев</v>
      </c>
      <c r="L244" s="90" t="str">
        <f>'[12]2019'!M15</f>
        <v>микропредприятие</v>
      </c>
      <c r="M244" s="91" t="str">
        <f>'[12]2019'!N15</f>
        <v>нет</v>
      </c>
      <c r="N244" s="37"/>
      <c r="O244" s="37"/>
      <c r="P244" s="37"/>
      <c r="Q244" s="37"/>
      <c r="R244" s="37"/>
      <c r="S244" s="37"/>
      <c r="T244" s="37"/>
      <c r="U244" s="37"/>
    </row>
    <row r="245" spans="1:21" ht="105.6" customHeight="1" x14ac:dyDescent="0.25">
      <c r="A245" s="70">
        <v>74</v>
      </c>
      <c r="B245" s="42" t="s">
        <v>3057</v>
      </c>
      <c r="C245" s="74" t="str">
        <f>'[12]2019'!D16</f>
        <v>ООО "Юлми-Турстрой"</v>
      </c>
      <c r="D245" s="74" t="str">
        <f>'[12]2019'!E16</f>
        <v xml:space="preserve"> Шебалинский район</v>
      </c>
      <c r="E245" s="51" t="str">
        <f>'[12]2019'!F16</f>
        <v>с. Камлак</v>
      </c>
      <c r="F245" s="31" t="str">
        <f>'[12]2019'!G16</f>
        <v>649218, Республика Алтай, Шебалинский район, с. Камлак, ул. Набережная, д.38</v>
      </c>
      <c r="G245" s="97" t="str">
        <f>'[12]2019'!H16</f>
        <v>0405004204</v>
      </c>
      <c r="H245" s="70" t="str">
        <f>'[12]2019'!I16</f>
        <v>Микро-финансовая поддержка</v>
      </c>
      <c r="I245" s="68" t="str">
        <f>'[12]2019'!J16</f>
        <v>микрозайм</v>
      </c>
      <c r="J245" s="73">
        <f>'[12]2019'!K16</f>
        <v>2200000</v>
      </c>
      <c r="K245" s="68" t="str">
        <f>'[12]2019'!L16</f>
        <v>24 месяца</v>
      </c>
      <c r="L245" s="90" t="str">
        <f>'[12]2019'!M16</f>
        <v>микропредприятие</v>
      </c>
      <c r="M245" s="91" t="str">
        <f>'[12]2019'!N16</f>
        <v>нет</v>
      </c>
      <c r="N245" s="37"/>
      <c r="O245" s="37"/>
      <c r="P245" s="37"/>
      <c r="Q245" s="37"/>
      <c r="R245" s="37"/>
      <c r="S245" s="37"/>
      <c r="T245" s="37"/>
      <c r="U245" s="37"/>
    </row>
    <row r="246" spans="1:21" ht="105.6" customHeight="1" x14ac:dyDescent="0.25">
      <c r="A246" s="70">
        <v>75</v>
      </c>
      <c r="B246" s="42" t="s">
        <v>3058</v>
      </c>
      <c r="C246" s="74" t="str">
        <f>'[12]2019'!D17</f>
        <v>ИП Черникова Светлана Евгеньевна</v>
      </c>
      <c r="D246" s="74" t="str">
        <f>'[12]2019'!E17</f>
        <v>г.Горно-Алтайск</v>
      </c>
      <c r="E246" s="51" t="str">
        <f>'[12]2019'!F17</f>
        <v>г.Горно-Алтайск</v>
      </c>
      <c r="F246" s="31" t="str">
        <f>'[12]2019'!G17</f>
        <v>649000, Республика Алтай, г.Горно-Алтайск, ул. Чорос-Гуркина, д.27</v>
      </c>
      <c r="G246" s="97" t="str">
        <f>'[12]2019'!H17</f>
        <v>041102931246</v>
      </c>
      <c r="H246" s="70" t="str">
        <f>'[12]2019'!I17</f>
        <v>Микро-финансовая поддержка</v>
      </c>
      <c r="I246" s="68" t="str">
        <f>'[12]2019'!J17</f>
        <v>микрозайм</v>
      </c>
      <c r="J246" s="73">
        <f>'[12]2019'!K17</f>
        <v>1000000</v>
      </c>
      <c r="K246" s="68" t="str">
        <f>'[12]2019'!L17</f>
        <v>18 месяцев</v>
      </c>
      <c r="L246" s="90" t="str">
        <f>'[12]2019'!M17</f>
        <v>микропредприятие</v>
      </c>
      <c r="M246" s="91" t="str">
        <f>'[12]2019'!N17</f>
        <v>нет</v>
      </c>
      <c r="N246" s="37"/>
      <c r="O246" s="37"/>
      <c r="P246" s="37"/>
      <c r="Q246" s="37"/>
      <c r="R246" s="37"/>
      <c r="S246" s="37"/>
      <c r="T246" s="37"/>
      <c r="U246" s="37"/>
    </row>
    <row r="247" spans="1:21" ht="105.6" customHeight="1" x14ac:dyDescent="0.25">
      <c r="A247" s="70">
        <v>76</v>
      </c>
      <c r="B247" s="42" t="s">
        <v>3059</v>
      </c>
      <c r="C247" s="74" t="str">
        <f>'[12]2019'!D18</f>
        <v>ИП Аларушкина Айана Петровна</v>
      </c>
      <c r="D247" s="74" t="str">
        <f>'[12]2019'!E18</f>
        <v xml:space="preserve"> Шебалинский район</v>
      </c>
      <c r="E247" s="51" t="str">
        <f>'[12]2019'!F18</f>
        <v>с. Дъектиек</v>
      </c>
      <c r="F247" s="31" t="str">
        <f>'[12]2019'!G18</f>
        <v>649225, Республика Алтай, Шебалинский район, с. Дъектиек</v>
      </c>
      <c r="G247" s="97" t="str">
        <f>'[12]2019'!H18</f>
        <v>041105786808</v>
      </c>
      <c r="H247" s="70" t="str">
        <f>'[12]2019'!I18</f>
        <v>Микро-финансовая поддержка</v>
      </c>
      <c r="I247" s="68" t="str">
        <f>'[12]2019'!J18</f>
        <v>микрозайм</v>
      </c>
      <c r="J247" s="73">
        <f>'[12]2019'!K18</f>
        <v>1000000</v>
      </c>
      <c r="K247" s="68" t="str">
        <f>'[12]2019'!L18</f>
        <v>18 месяцев</v>
      </c>
      <c r="L247" s="90" t="str">
        <f>'[12]2019'!M18</f>
        <v>микропредприятие</v>
      </c>
      <c r="M247" s="91" t="str">
        <f>'[12]2019'!N18</f>
        <v>нет</v>
      </c>
      <c r="N247" s="37"/>
      <c r="O247" s="37"/>
      <c r="P247" s="37"/>
      <c r="Q247" s="37"/>
      <c r="R247" s="37"/>
      <c r="S247" s="37"/>
      <c r="T247" s="37"/>
      <c r="U247" s="37"/>
    </row>
    <row r="248" spans="1:21" ht="105.6" customHeight="1" x14ac:dyDescent="0.25">
      <c r="A248" s="70">
        <v>77</v>
      </c>
      <c r="B248" s="42" t="str">
        <f>'[13]2019'!$B$87</f>
        <v>Договор займа №65/1 от 13.11.2019г.</v>
      </c>
      <c r="C248" s="74" t="str">
        <f>'[13]2019'!D87</f>
        <v>ИП Толбин Сергей Филипович</v>
      </c>
      <c r="D248" s="74" t="str">
        <f>'[13]2019'!E87</f>
        <v>Усть-Канский район</v>
      </c>
      <c r="E248" s="51" t="str">
        <f>'[13]2019'!F87</f>
        <v>с.Усть-Кан</v>
      </c>
      <c r="F248" s="31" t="str">
        <f>'[13]2019'!G87</f>
        <v>Республика Алтай, Усть-Канский р-он, с.Усть-Кан, ул. Космонавтов, д. 28</v>
      </c>
      <c r="G248" s="97" t="str">
        <f>'[13]2019'!H87</f>
        <v>040300004851</v>
      </c>
      <c r="H248" s="70" t="str">
        <f>'[13]2019'!I87</f>
        <v>Микро-финансовая поддержка</v>
      </c>
      <c r="I248" s="68" t="str">
        <f>'[13]2019'!J87</f>
        <v>микрозайм</v>
      </c>
      <c r="J248" s="73">
        <f>'[13]2019'!K87</f>
        <v>1350000</v>
      </c>
      <c r="K248" s="68" t="str">
        <f>'[13]2019'!L87</f>
        <v>18 месяцев</v>
      </c>
      <c r="L248" s="90" t="str">
        <f>'[13]2019'!M87</f>
        <v>микропредприятие</v>
      </c>
      <c r="M248" s="91" t="str">
        <f>'[13]2019'!N87</f>
        <v>нет</v>
      </c>
      <c r="N248" s="37" t="str">
        <f>'[13]2019'!O87</f>
        <v>МКК,НКО "Фонд поддержки МСП РА"</v>
      </c>
      <c r="O248" s="37"/>
      <c r="P248" s="37"/>
      <c r="Q248" s="37"/>
      <c r="R248" s="37"/>
      <c r="S248" s="37"/>
      <c r="T248" s="37"/>
      <c r="U248" s="37"/>
    </row>
    <row r="249" spans="1:21" ht="105.6" customHeight="1" x14ac:dyDescent="0.25">
      <c r="A249" s="70">
        <v>77</v>
      </c>
      <c r="B249" s="42" t="s">
        <v>3060</v>
      </c>
      <c r="C249" s="74" t="str">
        <f>'[12]2019'!D19</f>
        <v>ИП Булдакова Надежда Ивановна</v>
      </c>
      <c r="D249" s="74" t="str">
        <f>'[12]2019'!E19</f>
        <v>г.Горно-Алтайск</v>
      </c>
      <c r="E249" s="51" t="str">
        <f>'[12]2019'!F19</f>
        <v>г.Горно-Алтайск</v>
      </c>
      <c r="F249" s="31" t="str">
        <f>'[12]2019'!G19</f>
        <v>649000, Республика Алтай, г.Горно-Алтайск, ул. Бийская, д.34</v>
      </c>
      <c r="G249" s="97" t="str">
        <f>'[12]2019'!H19</f>
        <v>041102459707</v>
      </c>
      <c r="H249" s="70" t="str">
        <f>'[12]2019'!I19</f>
        <v>Микро-финансовая поддержка</v>
      </c>
      <c r="I249" s="68" t="str">
        <f>'[12]2019'!J19</f>
        <v>микрозайм</v>
      </c>
      <c r="J249" s="73">
        <f>'[12]2019'!K19</f>
        <v>900000</v>
      </c>
      <c r="K249" s="68" t="str">
        <f>'[12]2019'!L19</f>
        <v>18 месяцев</v>
      </c>
      <c r="L249" s="90" t="str">
        <f>'[12]2019'!M19</f>
        <v>микропредприятие</v>
      </c>
      <c r="M249" s="91" t="str">
        <f>'[12]2019'!N19</f>
        <v>нет</v>
      </c>
      <c r="N249" s="37"/>
      <c r="O249" s="37"/>
      <c r="P249" s="37"/>
      <c r="Q249" s="37"/>
      <c r="R249" s="37"/>
      <c r="S249" s="37"/>
      <c r="T249" s="37"/>
      <c r="U249" s="37"/>
    </row>
    <row r="250" spans="1:21" ht="105.6" customHeight="1" x14ac:dyDescent="0.25">
      <c r="A250" s="70">
        <v>78</v>
      </c>
      <c r="B250" s="42" t="s">
        <v>3061</v>
      </c>
      <c r="C250" s="74" t="str">
        <f>'[12]2019'!D20</f>
        <v>ИП Алексеев Иван Иванович</v>
      </c>
      <c r="D250" s="74" t="str">
        <f>'[12]2019'!E20</f>
        <v>Турочакский р-он</v>
      </c>
      <c r="E250" s="51" t="str">
        <f>'[12]2019'!F20</f>
        <v>с. Артыбаш</v>
      </c>
      <c r="F250" s="31" t="str">
        <f>'[12]2019'!G20</f>
        <v>649154, Республика Алтай, Турочакский район, с. Артыбаш, ул. Кедровая, д.7б</v>
      </c>
      <c r="G250" s="97" t="str">
        <f>'[12]2019'!H20</f>
        <v>220415971103</v>
      </c>
      <c r="H250" s="70" t="str">
        <f>'[12]2019'!I20</f>
        <v>Микро-финансовая поддержка</v>
      </c>
      <c r="I250" s="68" t="str">
        <f>'[12]2019'!J20</f>
        <v>микрозайм</v>
      </c>
      <c r="J250" s="73">
        <f>'[12]2019'!K20</f>
        <v>1000000</v>
      </c>
      <c r="K250" s="68" t="str">
        <f>'[12]2019'!L20</f>
        <v>18 месяцев</v>
      </c>
      <c r="L250" s="90" t="str">
        <f>'[12]2019'!M20</f>
        <v>микропредприятие</v>
      </c>
      <c r="M250" s="91" t="str">
        <f>'[12]2019'!N20</f>
        <v>нет</v>
      </c>
      <c r="N250" s="37"/>
      <c r="O250" s="37"/>
      <c r="P250" s="37"/>
      <c r="Q250" s="37"/>
      <c r="R250" s="37"/>
      <c r="S250" s="37"/>
      <c r="T250" s="37"/>
      <c r="U250" s="37"/>
    </row>
    <row r="251" spans="1:21" ht="105.6" customHeight="1" x14ac:dyDescent="0.25">
      <c r="A251" s="70">
        <v>79</v>
      </c>
      <c r="B251" s="42" t="s">
        <v>3062</v>
      </c>
      <c r="C251" s="74" t="str">
        <f>'[12]2019'!D21</f>
        <v>ООО "Строительный ресурс"</v>
      </c>
      <c r="D251" s="74" t="str">
        <f>'[12]2019'!E21</f>
        <v>г.Горно-Алтайск</v>
      </c>
      <c r="E251" s="51" t="str">
        <f>'[12]2019'!F21</f>
        <v>г.Горно-Алтайск</v>
      </c>
      <c r="F251" s="31" t="str">
        <f>'[12]2019'!G21</f>
        <v>649002, Республика Алтай, г.Горно-Алтайск, ул. Строителей, д.5</v>
      </c>
      <c r="G251" s="97" t="str">
        <f>'[12]2019'!H21</f>
        <v>0411161004</v>
      </c>
      <c r="H251" s="70" t="str">
        <f>'[12]2019'!I21</f>
        <v>Микро-финансовая поддержка</v>
      </c>
      <c r="I251" s="68" t="str">
        <f>'[12]2019'!J21</f>
        <v>микрозайм</v>
      </c>
      <c r="J251" s="73">
        <f>'[12]2019'!K21</f>
        <v>925000</v>
      </c>
      <c r="K251" s="68" t="str">
        <f>'[12]2019'!L21</f>
        <v>18 месяцев</v>
      </c>
      <c r="L251" s="90" t="str">
        <f>'[12]2019'!M21</f>
        <v>микропредприятие</v>
      </c>
      <c r="M251" s="91" t="str">
        <f>'[12]2019'!N21</f>
        <v>нет</v>
      </c>
      <c r="N251" s="37"/>
      <c r="O251" s="37"/>
      <c r="P251" s="37"/>
      <c r="Q251" s="37"/>
      <c r="R251" s="37"/>
      <c r="S251" s="37"/>
      <c r="T251" s="37"/>
      <c r="U251" s="37"/>
    </row>
    <row r="252" spans="1:21" ht="105.6" customHeight="1" x14ac:dyDescent="0.25">
      <c r="A252" s="70">
        <v>80</v>
      </c>
      <c r="B252" s="42" t="s">
        <v>3063</v>
      </c>
      <c r="C252" s="74" t="str">
        <f>'[12]2019'!D22</f>
        <v>ИП Денега Юлия Сергеевна</v>
      </c>
      <c r="D252" s="74" t="str">
        <f>'[12]2019'!E22</f>
        <v>г.Горно-Алтайск</v>
      </c>
      <c r="E252" s="51" t="str">
        <f>'[12]2019'!F22</f>
        <v>г.Горно-Алтайск</v>
      </c>
      <c r="F252" s="31" t="str">
        <f>'[12]2019'!G22</f>
        <v>649000, Республика Алтай, г.Горно-Алтайск, пр. Коммунистический, д.109/2</v>
      </c>
      <c r="G252" s="97" t="str">
        <f>'[12]2019'!H22</f>
        <v>041101456485</v>
      </c>
      <c r="H252" s="70" t="str">
        <f>'[12]2019'!I22</f>
        <v>Микро-финансовая поддержка</v>
      </c>
      <c r="I252" s="68" t="str">
        <f>'[12]2019'!J22</f>
        <v>микрозайм</v>
      </c>
      <c r="J252" s="73">
        <f>'[12]2019'!K22</f>
        <v>1500000</v>
      </c>
      <c r="K252" s="68" t="str">
        <f>'[12]2019'!L22</f>
        <v>18 месяцев</v>
      </c>
      <c r="L252" s="90" t="str">
        <f>'[12]2019'!M22</f>
        <v>микропредприятие</v>
      </c>
      <c r="M252" s="91" t="str">
        <f>'[12]2019'!N22</f>
        <v>нет</v>
      </c>
      <c r="N252" s="37"/>
      <c r="O252" s="37"/>
      <c r="P252" s="37"/>
      <c r="Q252" s="37"/>
      <c r="R252" s="37"/>
      <c r="S252" s="37"/>
      <c r="T252" s="37"/>
      <c r="U252" s="37"/>
    </row>
    <row r="253" spans="1:21" ht="105.6" customHeight="1" x14ac:dyDescent="0.25">
      <c r="A253" s="70">
        <v>81</v>
      </c>
      <c r="B253" s="42" t="s">
        <v>3064</v>
      </c>
      <c r="C253" s="74" t="str">
        <f>'[12]2019'!D23</f>
        <v>ИП Иркитов Александр Александрович</v>
      </c>
      <c r="D253" s="74" t="str">
        <f>'[12]2019'!E23</f>
        <v xml:space="preserve"> Шебалинский район</v>
      </c>
      <c r="E253" s="51" t="str">
        <f>'[12]2019'!F23</f>
        <v>с. Шебалино</v>
      </c>
      <c r="F253" s="31" t="str">
        <f>'[12]2019'!G23</f>
        <v>649220, Республика Алтай, Шебалинский район, с. Шебалино, ул. Советская, д.35А</v>
      </c>
      <c r="G253" s="97" t="str">
        <f>'[12]2019'!H23</f>
        <v>040500298775</v>
      </c>
      <c r="H253" s="70" t="str">
        <f>'[12]2019'!I23</f>
        <v>Микро-финансовая поддержка</v>
      </c>
      <c r="I253" s="68" t="str">
        <f>'[12]2019'!J23</f>
        <v>микрозайм</v>
      </c>
      <c r="J253" s="73">
        <f>'[12]2019'!K23</f>
        <v>500000</v>
      </c>
      <c r="K253" s="68" t="str">
        <f>'[12]2019'!L23</f>
        <v>36 месяцев</v>
      </c>
      <c r="L253" s="90" t="str">
        <f>'[12]2019'!M23</f>
        <v>микропредприятие</v>
      </c>
      <c r="M253" s="91" t="str">
        <f>'[12]2019'!N23</f>
        <v>нет</v>
      </c>
      <c r="N253" s="37"/>
      <c r="O253" s="37"/>
      <c r="P253" s="37"/>
      <c r="Q253" s="37"/>
      <c r="R253" s="37"/>
      <c r="S253" s="37"/>
      <c r="T253" s="37"/>
      <c r="U253" s="37"/>
    </row>
    <row r="254" spans="1:21" ht="105.6" customHeight="1" x14ac:dyDescent="0.25">
      <c r="A254" s="70">
        <v>82</v>
      </c>
      <c r="B254" s="42" t="s">
        <v>3065</v>
      </c>
      <c r="C254" s="74" t="str">
        <f>'[12]2019'!D24</f>
        <v>ИП ГКФХ Тыдыкова Алена Викторовна</v>
      </c>
      <c r="D254" s="74" t="str">
        <f>'[12]2019'!E24</f>
        <v xml:space="preserve"> Шебалинский район</v>
      </c>
      <c r="E254" s="51" t="str">
        <f>'[12]2019'!F24</f>
        <v>с. Беш-Озек</v>
      </c>
      <c r="F254" s="31" t="str">
        <f>'[12]2019'!G24</f>
        <v>649220, Республика Алтай, Шебалинский район, с. Беш-Озек, ул. Э. Яимова, д.16б</v>
      </c>
      <c r="G254" s="97" t="str">
        <f>'[12]2019'!H24</f>
        <v>040501366530</v>
      </c>
      <c r="H254" s="70" t="str">
        <f>'[12]2019'!I24</f>
        <v>Микро-финансовая поддержка</v>
      </c>
      <c r="I254" s="68" t="str">
        <f>'[12]2019'!J24</f>
        <v>микрозайм</v>
      </c>
      <c r="J254" s="73">
        <f>'[12]2019'!K24</f>
        <v>1000000</v>
      </c>
      <c r="K254" s="68" t="str">
        <f>'[12]2019'!L24</f>
        <v>18 месяцев</v>
      </c>
      <c r="L254" s="90" t="str">
        <f>'[12]2019'!M24</f>
        <v>микропредприятие</v>
      </c>
      <c r="M254" s="91" t="str">
        <f>'[12]2019'!N24</f>
        <v>нет</v>
      </c>
      <c r="N254" s="37"/>
      <c r="O254" s="37"/>
      <c r="P254" s="37"/>
      <c r="Q254" s="37"/>
      <c r="R254" s="37"/>
      <c r="S254" s="37"/>
      <c r="T254" s="37"/>
      <c r="U254" s="37"/>
    </row>
    <row r="255" spans="1:21" ht="105.6" customHeight="1" x14ac:dyDescent="0.25">
      <c r="A255" s="70">
        <v>83</v>
      </c>
      <c r="B255" s="42" t="s">
        <v>3066</v>
      </c>
      <c r="C255" s="74" t="str">
        <f>'[12]2019'!D25</f>
        <v>ИП Рознин Юрий Александрович</v>
      </c>
      <c r="D255" s="74" t="str">
        <f>'[12]2019'!E25</f>
        <v>Усть-Коксинский район</v>
      </c>
      <c r="E255" s="51" t="str">
        <f>'[12]2019'!F25</f>
        <v>с. Усть-Кокса</v>
      </c>
      <c r="F255" s="31" t="str">
        <f>'[12]2019'!G25</f>
        <v>649490, Республика Алтай, Усть-Коксинский р-он, с. Усть-Кокса, ул. Аргучинского, д.70</v>
      </c>
      <c r="G255" s="97" t="str">
        <f>'[12]2019'!H25</f>
        <v>540410363720</v>
      </c>
      <c r="H255" s="70" t="str">
        <f>'[12]2019'!I25</f>
        <v>Микро-финансовая поддержка</v>
      </c>
      <c r="I255" s="68" t="str">
        <f>'[12]2019'!J25</f>
        <v>микрозайм</v>
      </c>
      <c r="J255" s="73">
        <f>'[12]2019'!K25</f>
        <v>1150000</v>
      </c>
      <c r="K255" s="68" t="str">
        <f>'[12]2019'!L25</f>
        <v>18 месяцев</v>
      </c>
      <c r="L255" s="90" t="str">
        <f>'[12]2019'!M25</f>
        <v>микропредприятие</v>
      </c>
      <c r="M255" s="91" t="s">
        <v>9</v>
      </c>
      <c r="N255" s="37"/>
      <c r="O255" s="37"/>
      <c r="P255" s="37"/>
      <c r="Q255" s="37"/>
      <c r="R255" s="37"/>
      <c r="S255" s="37"/>
      <c r="T255" s="37"/>
      <c r="U255" s="37"/>
    </row>
    <row r="256" spans="1:21" ht="105.6" customHeight="1" x14ac:dyDescent="0.25">
      <c r="A256" s="70">
        <v>84</v>
      </c>
      <c r="B256" s="42" t="str">
        <f>'[13]2019'!$B$95</f>
        <v>Договор займа №72/1 от 02.12.2019г.</v>
      </c>
      <c r="C256" s="74" t="str">
        <f>'[13]2019'!D95</f>
        <v>ИП ГКФХ Иртакова Айжана Андреевна</v>
      </c>
      <c r="D256" s="74" t="str">
        <f>'[13]2019'!E95</f>
        <v>Усть-Канский район</v>
      </c>
      <c r="E256" s="51" t="str">
        <f>'[13]2019'!F95</f>
        <v>с.Усть-Кан</v>
      </c>
      <c r="F256" s="31" t="str">
        <f>'[13]2019'!G95</f>
        <v>649450, Республика Алтай,Усть-Канский район, с. Усть-Кан, ул.Первомайская, д.52 "А"</v>
      </c>
      <c r="G256" s="97" t="str">
        <f>'[13]2019'!H95</f>
        <v>040300032785</v>
      </c>
      <c r="H256" s="70" t="str">
        <f>'[13]2019'!I95</f>
        <v>Микро-финансовая поддержка</v>
      </c>
      <c r="I256" s="68" t="str">
        <f>'[13]2019'!J95</f>
        <v>микрозайм</v>
      </c>
      <c r="J256" s="73">
        <f>'[13]2019'!K95</f>
        <v>1000000</v>
      </c>
      <c r="K256" s="68" t="str">
        <f>'[13]2019'!L95</f>
        <v>18 месяцев</v>
      </c>
      <c r="L256" s="90" t="str">
        <f>'[13]2019'!M95</f>
        <v>микропредприятие</v>
      </c>
      <c r="M256" s="91" t="str">
        <f>'[13]2019'!N95</f>
        <v>нет</v>
      </c>
      <c r="N256" s="37" t="str">
        <f>'[13]2019'!O95</f>
        <v>МКК,НКО "Фонд поддержки МСП РА"</v>
      </c>
      <c r="O256" s="37"/>
      <c r="P256" s="37"/>
      <c r="Q256" s="37"/>
      <c r="R256" s="37"/>
      <c r="S256" s="37"/>
      <c r="T256" s="37"/>
      <c r="U256" s="37"/>
    </row>
    <row r="257" spans="1:21" ht="105.6" customHeight="1" x14ac:dyDescent="0.25">
      <c r="A257" s="70">
        <v>85</v>
      </c>
      <c r="B257" s="42" t="str">
        <f>'[13]2019'!$B$96</f>
        <v>Договор займа №73/1 от 03.12.2019г.</v>
      </c>
      <c r="C257" s="74" t="str">
        <f>'[13]2019'!D96</f>
        <v>ИП Половков Сергей Николаевич</v>
      </c>
      <c r="D257" s="74" t="str">
        <f>'[13]2019'!E96</f>
        <v xml:space="preserve"> г. Горно-Алтайск</v>
      </c>
      <c r="E257" s="51" t="str">
        <f>'[13]2019'!F96</f>
        <v xml:space="preserve"> г. Горно-Алтайск</v>
      </c>
      <c r="F257" s="31" t="str">
        <f>'[13]2019'!G96</f>
        <v>649000, Республика Алтай, г. Горно-Алтайск, ул. Чорос-Гуркина, д.39/12</v>
      </c>
      <c r="G257" s="97" t="str">
        <f>'[13]2019'!H96</f>
        <v>041100095187</v>
      </c>
      <c r="H257" s="70" t="str">
        <f>'[13]2019'!I96</f>
        <v>Микро-финансовая поддержка</v>
      </c>
      <c r="I257" s="68" t="str">
        <f>'[13]2019'!J96</f>
        <v>микрозайм</v>
      </c>
      <c r="J257" s="73">
        <f>'[13]2019'!K96</f>
        <v>500000</v>
      </c>
      <c r="K257" s="68" t="str">
        <f>'[13]2019'!L96</f>
        <v>12 месяцев</v>
      </c>
      <c r="L257" s="90" t="str">
        <f>'[13]2019'!M96</f>
        <v>микропредприятие</v>
      </c>
      <c r="M257" s="91" t="str">
        <f>'[13]2019'!N96</f>
        <v>нет</v>
      </c>
      <c r="N257" s="37" t="str">
        <f>'[13]2019'!O96</f>
        <v>МКК,НКО "Фонд поддержки МСП РА"</v>
      </c>
      <c r="O257" s="37"/>
      <c r="P257" s="37"/>
      <c r="Q257" s="37"/>
      <c r="R257" s="37"/>
      <c r="S257" s="37"/>
      <c r="T257" s="37"/>
      <c r="U257" s="37"/>
    </row>
    <row r="258" spans="1:21" ht="105.6" customHeight="1" x14ac:dyDescent="0.25">
      <c r="A258" s="70">
        <v>86</v>
      </c>
      <c r="B258" s="42" t="str">
        <f>'[13]2019'!$B$97</f>
        <v>Договор займа №71/1 от 02.12.2019г.</v>
      </c>
      <c r="C258" s="74" t="str">
        <f>'[13]2019'!D97</f>
        <v>ИП ГКФХ Текенов Андрей Михайлович</v>
      </c>
      <c r="D258" s="74" t="str">
        <f>'[13]2019'!E97</f>
        <v>Онгудайский район</v>
      </c>
      <c r="E258" s="51" t="str">
        <f>'[13]2019'!F97</f>
        <v>с. Кулада</v>
      </c>
      <c r="F258" s="31" t="str">
        <f>'[13]2019'!G97</f>
        <v>649447, Республика Алтай, Онгудаиский район, с. Кулада, ул. Ч.Т.Кискина, д.4</v>
      </c>
      <c r="G258" s="97" t="str">
        <f>'[13]2019'!H97</f>
        <v>040400600745</v>
      </c>
      <c r="H258" s="70" t="str">
        <f>'[13]2019'!I97</f>
        <v>Микро-финансовая поддержка</v>
      </c>
      <c r="I258" s="68" t="str">
        <f>'[13]2019'!J97</f>
        <v>микрозайм</v>
      </c>
      <c r="J258" s="73">
        <f>'[13]2019'!K97</f>
        <v>1000000</v>
      </c>
      <c r="K258" s="68" t="str">
        <f>'[13]2019'!L97</f>
        <v>18 месяцев</v>
      </c>
      <c r="L258" s="90" t="str">
        <f>'[13]2019'!M97</f>
        <v>микропредприятие</v>
      </c>
      <c r="M258" s="91" t="str">
        <f>'[13]2019'!N97</f>
        <v>нет</v>
      </c>
      <c r="N258" s="37" t="str">
        <f>'[13]2019'!O97</f>
        <v>МКК,НКО "Фонд поддержки МСП РА"</v>
      </c>
      <c r="O258" s="37"/>
      <c r="P258" s="37"/>
      <c r="Q258" s="37"/>
      <c r="R258" s="37"/>
      <c r="S258" s="37"/>
      <c r="T258" s="37"/>
      <c r="U258" s="37"/>
    </row>
    <row r="259" spans="1:21" ht="105.6" customHeight="1" x14ac:dyDescent="0.25">
      <c r="A259" s="70">
        <v>87</v>
      </c>
      <c r="B259" s="42" t="str">
        <f>'[13]2019'!$B$98</f>
        <v>Договор займа № 74/1 от 06.12.2019г.</v>
      </c>
      <c r="C259" s="74" t="str">
        <f>'[13]2019'!D98</f>
        <v>ООО "ГАЛС"</v>
      </c>
      <c r="D259" s="74" t="str">
        <f>'[13]2019'!E98</f>
        <v xml:space="preserve"> Майминский р-он</v>
      </c>
      <c r="E259" s="51" t="str">
        <f>'[13]2019'!F98</f>
        <v>с. Кызыл-Озек</v>
      </c>
      <c r="F259" s="31" t="str">
        <f>'[13]2019'!G98</f>
        <v>649105, Республика Алтай, Майминский р-он, с. Кызыл-Озек, ул. Кольцевая, д.22, кв.3</v>
      </c>
      <c r="G259" s="97" t="str">
        <f>'[13]2019'!H98</f>
        <v>0400008653</v>
      </c>
      <c r="H259" s="70" t="str">
        <f>'[13]2019'!I98</f>
        <v>Микро-финансовая поддержка</v>
      </c>
      <c r="I259" s="68" t="str">
        <f>'[13]2019'!J98</f>
        <v>микрозайм</v>
      </c>
      <c r="J259" s="73">
        <f>'[13]2019'!K98</f>
        <v>1200000</v>
      </c>
      <c r="K259" s="68" t="str">
        <f>'[13]2019'!L98</f>
        <v>18 месяцев</v>
      </c>
      <c r="L259" s="90" t="str">
        <f>'[13]2019'!M98</f>
        <v>микропредприятие</v>
      </c>
      <c r="M259" s="91" t="str">
        <f>'[13]2019'!N98</f>
        <v>нет</v>
      </c>
      <c r="N259" s="37" t="str">
        <f>'[13]2019'!O98</f>
        <v>МКК,НКО "Фонд поддержки МСП РА"</v>
      </c>
      <c r="O259" s="37"/>
      <c r="P259" s="37"/>
      <c r="Q259" s="37"/>
      <c r="R259" s="37"/>
      <c r="S259" s="37"/>
      <c r="T259" s="37"/>
      <c r="U259" s="37"/>
    </row>
    <row r="260" spans="1:21" ht="105.6" customHeight="1" x14ac:dyDescent="0.25">
      <c r="A260" s="70">
        <v>88</v>
      </c>
      <c r="B260" s="42" t="str">
        <f>'[13]2019'!$B$99</f>
        <v>Договор займа № 70/1 от 02.12.2019г.</v>
      </c>
      <c r="C260" s="74" t="str">
        <f>'[13]2019'!D99</f>
        <v>ИП ГКФХ Аилдашев Судур Владимирович</v>
      </c>
      <c r="D260" s="74" t="str">
        <f>'[13]2019'!E99</f>
        <v>Онгудайский район</v>
      </c>
      <c r="E260" s="51" t="str">
        <f>'[13]2019'!F99</f>
        <v>с. Боочи</v>
      </c>
      <c r="F260" s="31" t="str">
        <f>'[13]2019'!G99</f>
        <v>649435, Республика Алтай, Онгудаиский район, с. Боочи, ул. Б.Текенова, д.18</v>
      </c>
      <c r="G260" s="97" t="str">
        <f>'[13]2019'!H99</f>
        <v>040400104507</v>
      </c>
      <c r="H260" s="70" t="str">
        <f>'[13]2019'!I99</f>
        <v>Микро-финансовая поддержка</v>
      </c>
      <c r="I260" s="68" t="str">
        <f>'[13]2019'!J99</f>
        <v>микрозайм</v>
      </c>
      <c r="J260" s="73">
        <f>'[13]2019'!K99</f>
        <v>500000</v>
      </c>
      <c r="K260" s="68" t="str">
        <f>'[13]2019'!L99</f>
        <v>18 месяцев</v>
      </c>
      <c r="L260" s="90" t="str">
        <f>'[13]2019'!M99</f>
        <v>микропредприятие</v>
      </c>
      <c r="M260" s="91" t="str">
        <f>'[13]2019'!N99</f>
        <v>нет</v>
      </c>
      <c r="N260" s="37" t="str">
        <f>'[13]2019'!O99</f>
        <v>МКК,НКО "Фонд поддержки МСП РА"</v>
      </c>
      <c r="O260" s="37"/>
      <c r="P260" s="37"/>
      <c r="Q260" s="37"/>
      <c r="R260" s="37"/>
      <c r="S260" s="37"/>
      <c r="T260" s="37"/>
      <c r="U260" s="37"/>
    </row>
    <row r="261" spans="1:21" ht="105.6" customHeight="1" x14ac:dyDescent="0.25">
      <c r="A261" s="70">
        <v>89</v>
      </c>
      <c r="B261" s="42" t="str">
        <f>'[13]2019'!$B$100</f>
        <v>Договор займа № 75/1 от 09.12.2019г.</v>
      </c>
      <c r="C261" s="74" t="str">
        <f>'[13]2019'!D100</f>
        <v>ИП Хасиева Светлана Анатольевна</v>
      </c>
      <c r="D261" s="74" t="str">
        <f>'[13]2019'!E100</f>
        <v>Онгудайский район</v>
      </c>
      <c r="E261" s="51" t="str">
        <f>'[13]2019'!F100</f>
        <v>с. Онгудай</v>
      </c>
      <c r="F261" s="31" t="str">
        <f>'[13]2019'!G100</f>
        <v>649440, Республика Алтай, Онгудаиский район, с. Онгудай, ул. Ленина, д.5</v>
      </c>
      <c r="G261" s="97" t="str">
        <f>'[13]2019'!H100</f>
        <v>220412233482</v>
      </c>
      <c r="H261" s="70" t="str">
        <f>'[13]2019'!I100</f>
        <v>Микро-финансовая поддержка</v>
      </c>
      <c r="I261" s="68" t="str">
        <f>'[13]2019'!J100</f>
        <v>микрозайм</v>
      </c>
      <c r="J261" s="73">
        <f>'[13]2019'!K100</f>
        <v>1500000</v>
      </c>
      <c r="K261" s="68" t="str">
        <f>'[13]2019'!L100</f>
        <v>18 месяцев</v>
      </c>
      <c r="L261" s="90" t="str">
        <f>'[13]2019'!M100</f>
        <v>микропредприятие</v>
      </c>
      <c r="M261" s="91" t="str">
        <f>'[13]2019'!N100</f>
        <v>нет</v>
      </c>
      <c r="N261" s="37" t="str">
        <f>'[13]2019'!O100</f>
        <v>МКК,НКО "Фонд поддержки МСП РА"</v>
      </c>
      <c r="O261" s="37"/>
      <c r="P261" s="37"/>
      <c r="Q261" s="37"/>
      <c r="R261" s="37"/>
      <c r="S261" s="37"/>
      <c r="T261" s="37"/>
      <c r="U261" s="37"/>
    </row>
    <row r="262" spans="1:21" ht="105.6" customHeight="1" x14ac:dyDescent="0.25">
      <c r="A262" s="70">
        <v>90</v>
      </c>
      <c r="B262" s="42" t="str">
        <f>'[13]2019'!$B$101</f>
        <v>Договор займа № 76/1 от 20.12.2019г.</v>
      </c>
      <c r="C262" s="74" t="str">
        <f>'[13]2019'!D101</f>
        <v>ИП Осипенко Елена Сергеевна</v>
      </c>
      <c r="D262" s="74" t="str">
        <f>'[13]2019'!E101</f>
        <v xml:space="preserve"> г. Горно-Алтайск</v>
      </c>
      <c r="E262" s="51" t="str">
        <f>'[13]2019'!F101</f>
        <v xml:space="preserve"> г. Горно-Алтайск</v>
      </c>
      <c r="F262" s="31" t="str">
        <f>'[13]2019'!G101</f>
        <v>649000, Республика Алтай, г. Горно-Алтайск, ул.Улагашева, д.26/1</v>
      </c>
      <c r="G262" s="97" t="str">
        <f>'[13]2019'!H101</f>
        <v>041100223181</v>
      </c>
      <c r="H262" s="70" t="str">
        <f>'[13]2019'!I101</f>
        <v>Микро-финансовая поддержка</v>
      </c>
      <c r="I262" s="68" t="str">
        <f>'[13]2019'!J101</f>
        <v>микрозайм</v>
      </c>
      <c r="J262" s="73">
        <f>'[13]2019'!K101</f>
        <v>1000000</v>
      </c>
      <c r="K262" s="68" t="str">
        <f>'[13]2019'!L101</f>
        <v>18 месяцев</v>
      </c>
      <c r="L262" s="90" t="str">
        <f>'[13]2019'!M101</f>
        <v>микропредприятие</v>
      </c>
      <c r="M262" s="91" t="str">
        <f>'[13]2019'!N101</f>
        <v>нет</v>
      </c>
      <c r="N262" s="37" t="str">
        <f>'[13]2019'!O101</f>
        <v>МКК,НКО "Фонд поддержки МСП РА"</v>
      </c>
      <c r="O262" s="37"/>
      <c r="P262" s="37"/>
      <c r="Q262" s="37"/>
      <c r="R262" s="37"/>
      <c r="S262" s="37"/>
      <c r="T262" s="37"/>
      <c r="U262" s="37"/>
    </row>
    <row r="263" spans="1:21" ht="105.6" customHeight="1" x14ac:dyDescent="0.25">
      <c r="A263" s="70">
        <v>91</v>
      </c>
      <c r="B263" s="42" t="str">
        <f>'[13]2019'!$B$102</f>
        <v>Договор займа № 77/1 от 20.12.2019г.</v>
      </c>
      <c r="C263" s="74" t="str">
        <f>'[13]2019'!D102</f>
        <v>ООО "Холзун"</v>
      </c>
      <c r="D263" s="74" t="str">
        <f>'[13]2019'!E102</f>
        <v>Усть-Коксинский район</v>
      </c>
      <c r="E263" s="51" t="str">
        <f>'[13]2019'!F102</f>
        <v>с. Банное</v>
      </c>
      <c r="F263" s="31" t="str">
        <f>'[13]2019'!G102</f>
        <v>649497, Республика Алтай, Усть-Коксинский р-он, с. Банное, ул. Елочная, д.1</v>
      </c>
      <c r="G263" s="97" t="str">
        <f>'[13]2019'!H102</f>
        <v>0400007459</v>
      </c>
      <c r="H263" s="70" t="str">
        <f>'[13]2019'!I102</f>
        <v>Микро-финансовая поддержка</v>
      </c>
      <c r="I263" s="68" t="str">
        <f>'[13]2019'!J102</f>
        <v>микрозайм</v>
      </c>
      <c r="J263" s="73">
        <f>'[13]2019'!K102</f>
        <v>1193500</v>
      </c>
      <c r="K263" s="68" t="str">
        <f>'[13]2019'!L102</f>
        <v>12 месяцев</v>
      </c>
      <c r="L263" s="90" t="str">
        <f>'[13]2019'!M102</f>
        <v>микропредприятие</v>
      </c>
      <c r="M263" s="91" t="str">
        <f>'[13]2019'!N102</f>
        <v>нет</v>
      </c>
      <c r="N263" s="37" t="str">
        <f>'[13]2019'!O102</f>
        <v>МКК,НКО "Фонд поддержки МСП РА"</v>
      </c>
      <c r="O263" s="37"/>
      <c r="P263" s="37"/>
      <c r="Q263" s="37"/>
      <c r="R263" s="37"/>
      <c r="S263" s="37"/>
      <c r="T263" s="37"/>
      <c r="U263" s="37"/>
    </row>
    <row r="264" spans="1:21" ht="105.6" customHeight="1" x14ac:dyDescent="0.25">
      <c r="A264" s="70">
        <v>92</v>
      </c>
      <c r="B264" s="42" t="str">
        <f>'[13]2019'!$B$103</f>
        <v>Договор займа № 78/1 от 20.12.2019г.</v>
      </c>
      <c r="C264" s="74" t="str">
        <f>'[13]2019'!D103</f>
        <v>ООО "Холзун"</v>
      </c>
      <c r="D264" s="74" t="str">
        <f>'[13]2019'!E103</f>
        <v>Усть-Коксинский район</v>
      </c>
      <c r="E264" s="51" t="str">
        <f>'[13]2019'!F103</f>
        <v>с. Банное</v>
      </c>
      <c r="F264" s="31" t="str">
        <f>'[13]2019'!G103</f>
        <v>649497, Республика Алтай, Усть-Коксинский р-он, с. Банное, ул. Елочная, д.2</v>
      </c>
      <c r="G264" s="97" t="str">
        <f>'[13]2019'!H103</f>
        <v>0400007459</v>
      </c>
      <c r="H264" s="70" t="str">
        <f>'[13]2019'!I103</f>
        <v>Микро-финансовая поддержка</v>
      </c>
      <c r="I264" s="68" t="str">
        <f>'[13]2019'!J103</f>
        <v>микрозайм</v>
      </c>
      <c r="J264" s="73">
        <f>'[13]2019'!K103</f>
        <v>1500000</v>
      </c>
      <c r="K264" s="68" t="str">
        <f>'[13]2019'!L103</f>
        <v>12 месяцев</v>
      </c>
      <c r="L264" s="90" t="str">
        <f>'[13]2019'!M103</f>
        <v>микропредприятие</v>
      </c>
      <c r="M264" s="91" t="str">
        <f>'[13]2019'!N103</f>
        <v>нет</v>
      </c>
      <c r="N264" s="37" t="str">
        <f>'[13]2019'!O103</f>
        <v>МКК,НКО "Фонд поддержки МСП РА"</v>
      </c>
      <c r="O264" s="37"/>
      <c r="P264" s="37"/>
      <c r="Q264" s="37"/>
      <c r="R264" s="37"/>
      <c r="S264" s="37"/>
      <c r="T264" s="37"/>
      <c r="U264" s="37"/>
    </row>
    <row r="265" spans="1:21" ht="105.6" customHeight="1" x14ac:dyDescent="0.25">
      <c r="A265" s="70">
        <v>93</v>
      </c>
      <c r="B265" s="42" t="str">
        <f>'[13]2019'!$B$104</f>
        <v>Договор займа № 79/1 от 23.12.2019г.</v>
      </c>
      <c r="C265" s="74" t="str">
        <f>'[13]2019'!D104</f>
        <v>ООО "Горно-Алтайская Типография"</v>
      </c>
      <c r="D265" s="74" t="str">
        <f>'[13]2019'!E104</f>
        <v xml:space="preserve"> г. Горно-Алтайск</v>
      </c>
      <c r="E265" s="51" t="str">
        <f>'[13]2019'!F104</f>
        <v xml:space="preserve"> г. Горно-Алтайск</v>
      </c>
      <c r="F265" s="31" t="str">
        <f>'[13]2019'!G104</f>
        <v>649000, Республика Алтай, г. Горно-Алтайск, пр. Коммунистический, д.35</v>
      </c>
      <c r="G265" s="97" t="str">
        <f>'[13]2019'!H104</f>
        <v>0411164742</v>
      </c>
      <c r="H265" s="70" t="str">
        <f>'[13]2019'!I104</f>
        <v>Микро-финансовая поддержка</v>
      </c>
      <c r="I265" s="68" t="str">
        <f>'[13]2019'!J104</f>
        <v>микрозайм</v>
      </c>
      <c r="J265" s="73">
        <f>'[13]2019'!K104</f>
        <v>1500000</v>
      </c>
      <c r="K265" s="68" t="str">
        <f>'[13]2019'!L104</f>
        <v>36 месяцев</v>
      </c>
      <c r="L265" s="90" t="str">
        <f>'[13]2019'!M104</f>
        <v>микропредприятие</v>
      </c>
      <c r="M265" s="91" t="str">
        <f>'[13]2019'!N104</f>
        <v>нет</v>
      </c>
      <c r="N265" s="37" t="str">
        <f>'[13]2019'!O104</f>
        <v>МКК,НКО "Фонд поддержки МСП РА"</v>
      </c>
      <c r="O265" s="37"/>
      <c r="P265" s="37"/>
      <c r="Q265" s="37"/>
      <c r="R265" s="37"/>
      <c r="S265" s="37"/>
      <c r="T265" s="37"/>
      <c r="U265" s="37"/>
    </row>
    <row r="266" spans="1:21" ht="105.6" customHeight="1" x14ac:dyDescent="0.25">
      <c r="A266" s="70">
        <v>94</v>
      </c>
      <c r="B266" s="42" t="str">
        <f>'[13]2019'!$B$105</f>
        <v>Договор займа № 81/1 от 24.12.2019г.</v>
      </c>
      <c r="C266" s="74" t="str">
        <f>'[13]2019'!D105</f>
        <v>ИП Стародубцев Андрей Викторович</v>
      </c>
      <c r="D266" s="74" t="str">
        <f>'[13]2019'!E105</f>
        <v xml:space="preserve"> г. Горно-Алтайск</v>
      </c>
      <c r="E266" s="51" t="str">
        <f>'[13]2019'!F105</f>
        <v xml:space="preserve"> г. Горно-Алтайск</v>
      </c>
      <c r="F266" s="31" t="str">
        <f>'[13]2019'!G105</f>
        <v>649000, Республика Алтай, г. Горно-Алтайск, ул. Бийская, д.1А</v>
      </c>
      <c r="G266" s="97" t="str">
        <f>'[13]2019'!H105</f>
        <v>041103208368</v>
      </c>
      <c r="H266" s="70" t="str">
        <f>'[13]2019'!I105</f>
        <v>Микро-финансовая поддержка</v>
      </c>
      <c r="I266" s="68" t="str">
        <f>'[13]2019'!J105</f>
        <v>микрозайм</v>
      </c>
      <c r="J266" s="73">
        <f>'[13]2019'!K105</f>
        <v>250000</v>
      </c>
      <c r="K266" s="68" t="str">
        <f>'[13]2019'!L105</f>
        <v>18 месяцев</v>
      </c>
      <c r="L266" s="90" t="str">
        <f>'[13]2019'!M105</f>
        <v>микропредприятие</v>
      </c>
      <c r="M266" s="91" t="str">
        <f>'[13]2019'!N105</f>
        <v>нет</v>
      </c>
      <c r="N266" s="37" t="str">
        <f>'[13]2019'!O105</f>
        <v>МКК,НКО "Фонд поддержки МСП РА"</v>
      </c>
      <c r="O266" s="37"/>
      <c r="P266" s="37"/>
      <c r="Q266" s="37"/>
      <c r="R266" s="37"/>
      <c r="S266" s="37"/>
      <c r="T266" s="37"/>
      <c r="U266" s="37"/>
    </row>
    <row r="267" spans="1:21" ht="105.6" customHeight="1" x14ac:dyDescent="0.25">
      <c r="A267" s="70">
        <v>95</v>
      </c>
      <c r="B267" s="42" t="str">
        <f>'[13]2019'!B106</f>
        <v>Договор займа №80/1 от 23.12.2019г.</v>
      </c>
      <c r="C267" s="74" t="str">
        <f>'[13]2019'!D106</f>
        <v>ИП ГКФХ Сороноков Владимир Иженерович</v>
      </c>
      <c r="D267" s="74" t="str">
        <f>'[13]2019'!E106</f>
        <v>Усть-Канский район</v>
      </c>
      <c r="E267" s="51" t="str">
        <f>'[13]2019'!F106</f>
        <v>с.Ябоган</v>
      </c>
      <c r="F267" s="31" t="str">
        <f>'[13]2019'!G106</f>
        <v>649220, Республика Алтай,Усть-Канский район, с. Ябоган, ул. Булундашева, д.11, кв.2</v>
      </c>
      <c r="G267" s="97" t="str">
        <f>'[13]2019'!H106</f>
        <v>040300469945</v>
      </c>
      <c r="H267" s="70" t="str">
        <f>'[13]2019'!I106</f>
        <v>Микро-финансовая поддержка</v>
      </c>
      <c r="I267" s="68" t="str">
        <f>'[13]2019'!J106</f>
        <v>микрозайм</v>
      </c>
      <c r="J267" s="73">
        <f>'[13]2019'!K106</f>
        <v>1000000</v>
      </c>
      <c r="K267" s="68" t="str">
        <f>'[13]2019'!L106</f>
        <v>18 месяцев</v>
      </c>
      <c r="L267" s="90" t="str">
        <f>'[13]2019'!M106</f>
        <v>микропредприятие</v>
      </c>
      <c r="M267" s="91" t="str">
        <f>'[13]2019'!N106</f>
        <v>нет</v>
      </c>
      <c r="N267" s="37" t="str">
        <f>'[13]2019'!O106</f>
        <v>МКК,НКО "Фонд поддержки МСП РА"</v>
      </c>
      <c r="O267" s="37"/>
      <c r="P267" s="37"/>
      <c r="Q267" s="37"/>
      <c r="R267" s="37"/>
      <c r="S267" s="37"/>
      <c r="T267" s="37"/>
      <c r="U267" s="37"/>
    </row>
    <row r="268" spans="1:21" ht="105.6" customHeight="1" x14ac:dyDescent="0.25">
      <c r="A268" s="70">
        <v>96</v>
      </c>
      <c r="B268" s="42" t="str">
        <f>'[13]2019'!B107</f>
        <v>Договор займа №86/1 от 26.12.2019г.</v>
      </c>
      <c r="C268" s="74" t="str">
        <f>'[13]2019'!D107</f>
        <v>ИП ГКФХ Тыдыков Карамай Борисович</v>
      </c>
      <c r="D268" s="74" t="str">
        <f>'[13]2019'!E107</f>
        <v>Шебалинский район</v>
      </c>
      <c r="E268" s="51" t="str">
        <f>'[13]2019'!F107</f>
        <v>с.Беш-Озёк</v>
      </c>
      <c r="F268" s="31" t="str">
        <f>'[13]2019'!G107</f>
        <v>649224 Республика Алтай, Шебалинский район, с.Беш-Озёк, ул.Центральная, д.54</v>
      </c>
      <c r="G268" s="97" t="str">
        <f>'[13]2019'!H107</f>
        <v>041104285654</v>
      </c>
      <c r="H268" s="70" t="str">
        <f>'[13]2019'!I107</f>
        <v>Микро-финансовая поддержка</v>
      </c>
      <c r="I268" s="68" t="str">
        <f>'[13]2019'!J107</f>
        <v>микрозайм</v>
      </c>
      <c r="J268" s="73">
        <f>'[13]2019'!K107</f>
        <v>1000000</v>
      </c>
      <c r="K268" s="68" t="str">
        <f>'[13]2019'!L107</f>
        <v>12 месяцев</v>
      </c>
      <c r="L268" s="90" t="str">
        <f>'[13]2019'!M107</f>
        <v>микропредприятие</v>
      </c>
      <c r="M268" s="91" t="str">
        <f>'[13]2019'!N107</f>
        <v>нет</v>
      </c>
      <c r="N268" s="37" t="str">
        <f>'[13]2019'!O107</f>
        <v>МКК,НКО "Фонд поддержки МСП РА"</v>
      </c>
      <c r="O268" s="37"/>
      <c r="P268" s="37"/>
      <c r="Q268" s="37"/>
      <c r="R268" s="37"/>
      <c r="S268" s="37"/>
      <c r="T268" s="37"/>
      <c r="U268" s="37"/>
    </row>
    <row r="269" spans="1:21" ht="105.6" customHeight="1" x14ac:dyDescent="0.25">
      <c r="A269" s="70">
        <v>97</v>
      </c>
      <c r="B269" s="42" t="str">
        <f>'[13]2019'!B108</f>
        <v>Договор займа №85/1 от 26.12.2019г.</v>
      </c>
      <c r="C269" s="74" t="str">
        <f>'[13]2019'!D108</f>
        <v>АО "АТП-3"</v>
      </c>
      <c r="D269" s="74" t="str">
        <f>'[13]2019'!E108</f>
        <v xml:space="preserve"> г. Горно-Алтайск</v>
      </c>
      <c r="E269" s="51" t="str">
        <f>'[13]2019'!F108</f>
        <v xml:space="preserve"> г. Горно-Алтайск</v>
      </c>
      <c r="F269" s="31" t="str">
        <f>'[13]2019'!G108</f>
        <v>649000, Республика Алтай, г. Горно-Алтайск, ул. Бийская, 34</v>
      </c>
      <c r="G269" s="97" t="str">
        <f>'[13]2019'!H108</f>
        <v>0411005848</v>
      </c>
      <c r="H269" s="70" t="str">
        <f>'[13]2019'!I108</f>
        <v>Микро-финансовая поддержка</v>
      </c>
      <c r="I269" s="68" t="str">
        <f>'[13]2019'!J108</f>
        <v>микрозайм</v>
      </c>
      <c r="J269" s="73">
        <f>'[13]2019'!K108</f>
        <v>500000</v>
      </c>
      <c r="K269" s="68" t="str">
        <f>'[13]2019'!L108</f>
        <v>18 месяцев</v>
      </c>
      <c r="L269" s="90" t="str">
        <f>'[13]2019'!M108</f>
        <v>микропредприятие</v>
      </c>
      <c r="M269" s="91" t="str">
        <f>'[13]2019'!N108</f>
        <v>нет</v>
      </c>
      <c r="N269" s="37" t="str">
        <f>'[13]2019'!O108</f>
        <v>МКК,НКО "Фонд поддержки МСП РА"</v>
      </c>
      <c r="O269" s="37"/>
      <c r="P269" s="37"/>
      <c r="Q269" s="37"/>
      <c r="R269" s="37"/>
      <c r="S269" s="37"/>
      <c r="T269" s="37"/>
      <c r="U269" s="37"/>
    </row>
    <row r="270" spans="1:21" ht="105.6" customHeight="1" x14ac:dyDescent="0.25">
      <c r="A270" s="70">
        <v>98</v>
      </c>
      <c r="B270" s="42" t="str">
        <f>'[13]2019'!B109</f>
        <v>Договор займа №84/1 от 25.12.2019г.</v>
      </c>
      <c r="C270" s="74" t="str">
        <f>'[13]2019'!D109</f>
        <v>ИП ГКФХ Быкина Вера Николаевна</v>
      </c>
      <c r="D270" s="74" t="str">
        <f>'[13]2019'!E109</f>
        <v xml:space="preserve"> г. Горно-Алтайск</v>
      </c>
      <c r="E270" s="51" t="str">
        <f>'[13]2019'!F109</f>
        <v xml:space="preserve"> г. Горно-Алтайск</v>
      </c>
      <c r="F270" s="31" t="str">
        <f>'[13]2019'!G109</f>
        <v>649000, Республика Алтай, г.Горно-Алтайск, ул.Кирова, д.8</v>
      </c>
      <c r="G270" s="97" t="str">
        <f>'[13]2019'!H109</f>
        <v>040500239240</v>
      </c>
      <c r="H270" s="70" t="str">
        <f>'[13]2019'!I109</f>
        <v>Микро-финансовая поддержка</v>
      </c>
      <c r="I270" s="68" t="str">
        <f>'[13]2019'!J109</f>
        <v>микрозайм</v>
      </c>
      <c r="J270" s="73">
        <f>'[13]2019'!K109</f>
        <v>600000</v>
      </c>
      <c r="K270" s="68" t="str">
        <f>'[13]2019'!L109</f>
        <v>18 месяцев</v>
      </c>
      <c r="L270" s="90" t="str">
        <f>'[13]2019'!M109</f>
        <v>микропредприятие</v>
      </c>
      <c r="M270" s="91" t="str">
        <f>'[13]2019'!N109</f>
        <v>нет</v>
      </c>
      <c r="N270" s="37" t="str">
        <f>'[13]2019'!O109</f>
        <v>МКК,НКО "Фонд поддержки МСП РА"</v>
      </c>
      <c r="O270" s="37"/>
      <c r="P270" s="37"/>
      <c r="Q270" s="37"/>
      <c r="R270" s="37"/>
      <c r="S270" s="37"/>
      <c r="T270" s="37"/>
      <c r="U270" s="37"/>
    </row>
    <row r="271" spans="1:21" ht="105.6" customHeight="1" x14ac:dyDescent="0.25">
      <c r="A271" s="70">
        <v>99</v>
      </c>
      <c r="B271" s="42" t="str">
        <f>'[13]2019'!B110</f>
        <v>Договор займа №82/1 от 24.12.2019г.</v>
      </c>
      <c r="C271" s="74" t="str">
        <f>'[13]2019'!D110</f>
        <v>ИП ГКФХ Тектиев Эрбол Байрамович</v>
      </c>
      <c r="D271" s="74" t="str">
        <f>'[13]2019'!E110</f>
        <v xml:space="preserve"> Майминский р-он</v>
      </c>
      <c r="E271" s="51" t="str">
        <f>'[13]2019'!F110</f>
        <v>п.Рыбалка</v>
      </c>
      <c r="F271" s="31" t="str">
        <f>'[13]2019'!G110</f>
        <v>649100, Республика Алтай, Майминский район, п.Рыбалка, пер.Дачный, д.1</v>
      </c>
      <c r="G271" s="97" t="str">
        <f>'[13]2019'!H110</f>
        <v>041105419558</v>
      </c>
      <c r="H271" s="70" t="str">
        <f>'[13]2019'!I110</f>
        <v>Микро-финансовая поддержка</v>
      </c>
      <c r="I271" s="68" t="str">
        <f>'[13]2019'!J110</f>
        <v>микрозайм</v>
      </c>
      <c r="J271" s="73">
        <f>'[13]2019'!K110</f>
        <v>800000</v>
      </c>
      <c r="K271" s="68" t="str">
        <f>'[13]2019'!L110</f>
        <v>18 месяцев</v>
      </c>
      <c r="L271" s="90" t="str">
        <f>'[13]2019'!M110</f>
        <v>микропредприятие</v>
      </c>
      <c r="M271" s="91" t="str">
        <f>'[13]2019'!N110</f>
        <v>нет</v>
      </c>
      <c r="N271" s="37" t="str">
        <f>'[13]2019'!O110</f>
        <v>МКК,НКО "Фонд поддержки МСП РА"</v>
      </c>
      <c r="O271" s="37"/>
      <c r="P271" s="37"/>
      <c r="Q271" s="37"/>
      <c r="R271" s="37"/>
      <c r="S271" s="37"/>
      <c r="T271" s="37"/>
      <c r="U271" s="37"/>
    </row>
    <row r="272" spans="1:21" ht="105.6" customHeight="1" x14ac:dyDescent="0.25">
      <c r="A272" s="70">
        <v>100</v>
      </c>
      <c r="B272" s="42" t="str">
        <f>'[13]2019'!B111</f>
        <v>Договор займа №87/1 от 26.12.2019г.</v>
      </c>
      <c r="C272" s="74" t="str">
        <f>'[13]2019'!D111</f>
        <v>ООО "АлтайТрансАвто"</v>
      </c>
      <c r="D272" s="74" t="str">
        <f>'[13]2019'!E111</f>
        <v xml:space="preserve"> г. Горно-Алтайск</v>
      </c>
      <c r="E272" s="51" t="str">
        <f>'[13]2019'!F111</f>
        <v xml:space="preserve"> г. Горно-Алтайск</v>
      </c>
      <c r="F272" s="31" t="str">
        <f>'[13]2019'!G111</f>
        <v>649002, Республика Алтай, г.Горно-Алтайск, пр.Коммунистический, д.87</v>
      </c>
      <c r="G272" s="97" t="str">
        <f>'[13]2019'!H111</f>
        <v>0411122630</v>
      </c>
      <c r="H272" s="70" t="str">
        <f>'[13]2019'!I111</f>
        <v>Микро-финансовая поддержка</v>
      </c>
      <c r="I272" s="68" t="str">
        <f>'[13]2019'!J111</f>
        <v>микрозайм</v>
      </c>
      <c r="J272" s="73">
        <f>'[13]2019'!K111</f>
        <v>1500000</v>
      </c>
      <c r="K272" s="68" t="str">
        <f>'[13]2019'!L111</f>
        <v>12 месяцев</v>
      </c>
      <c r="L272" s="90" t="str">
        <f>'[13]2019'!M111</f>
        <v>микропредприятие</v>
      </c>
      <c r="M272" s="91" t="str">
        <f>'[13]2019'!N111</f>
        <v>нет</v>
      </c>
      <c r="N272" s="37" t="str">
        <f>'[13]2019'!O111</f>
        <v>МКК,НКО "Фонд поддержки МСП РА"</v>
      </c>
      <c r="O272" s="37"/>
      <c r="P272" s="37"/>
      <c r="Q272" s="37"/>
      <c r="R272" s="37"/>
      <c r="S272" s="37"/>
      <c r="T272" s="37"/>
      <c r="U272" s="37"/>
    </row>
    <row r="273" spans="1:21" ht="105.6" customHeight="1" x14ac:dyDescent="0.25">
      <c r="A273" s="70">
        <v>101</v>
      </c>
      <c r="B273" s="42" t="str">
        <f>'[13]2019'!B112</f>
        <v>Договор займа №90/1 от 27.12.2019г.</v>
      </c>
      <c r="C273" s="74" t="str">
        <f>'[13]2019'!D112</f>
        <v>ИП ГКФХ Яныканов Виктор Леонидович</v>
      </c>
      <c r="D273" s="74" t="str">
        <f>'[13]2019'!E112</f>
        <v xml:space="preserve"> г. Горно-Алтайск</v>
      </c>
      <c r="E273" s="51" t="str">
        <f>'[13]2019'!F112</f>
        <v xml:space="preserve"> г. Горно-Алтайск</v>
      </c>
      <c r="F273" s="31" t="str">
        <f>'[13]2019'!G112</f>
        <v>649000, Республика Алтай, г.Горно-Алтайск, пр-кт Коммунистический, д.56, кв.91</v>
      </c>
      <c r="G273" s="97" t="str">
        <f>'[13]2019'!H112</f>
        <v>041000145807</v>
      </c>
      <c r="H273" s="70" t="str">
        <f>'[13]2019'!I112</f>
        <v>Микро-финансовая поддержка</v>
      </c>
      <c r="I273" s="68" t="str">
        <f>'[13]2019'!J112</f>
        <v>микрозайм</v>
      </c>
      <c r="J273" s="73">
        <f>'[13]2019'!K112</f>
        <v>800000</v>
      </c>
      <c r="K273" s="68" t="str">
        <f>'[13]2019'!L112</f>
        <v>18 месяцев</v>
      </c>
      <c r="L273" s="90" t="str">
        <f>'[13]2019'!M112</f>
        <v>микропредприятие</v>
      </c>
      <c r="M273" s="91" t="str">
        <f>'[13]2019'!N112</f>
        <v>нет</v>
      </c>
      <c r="N273" s="37" t="str">
        <f>'[13]2019'!O112</f>
        <v>МКК,НКО "Фонд поддержки МСП РА"</v>
      </c>
      <c r="O273" s="37"/>
      <c r="P273" s="37"/>
      <c r="Q273" s="37"/>
      <c r="R273" s="37"/>
      <c r="S273" s="37"/>
      <c r="T273" s="37"/>
      <c r="U273" s="37"/>
    </row>
    <row r="274" spans="1:21" ht="105.6" customHeight="1" x14ac:dyDescent="0.25">
      <c r="A274" s="70">
        <v>102</v>
      </c>
      <c r="B274" s="42" t="str">
        <f>'[13]2019'!B113</f>
        <v>Договор займа №91/1 от 27.12.2019г.</v>
      </c>
      <c r="C274" s="74" t="str">
        <f>'[13]2019'!D113</f>
        <v>ООО "РоксАвто"</v>
      </c>
      <c r="D274" s="74" t="str">
        <f>'[13]2019'!E113</f>
        <v xml:space="preserve"> г. Горно-Алтайск</v>
      </c>
      <c r="E274" s="51" t="str">
        <f>'[13]2019'!F113</f>
        <v xml:space="preserve"> г. Горно-Алтайск</v>
      </c>
      <c r="F274" s="31" t="str">
        <f>'[13]2019'!G113</f>
        <v>649002, Республика Алтай, г.Горно-Алтайск, ул.Бийская, д.7, пом.2</v>
      </c>
      <c r="G274" s="97" t="str">
        <f>'[13]2019'!H113</f>
        <v>0400009551</v>
      </c>
      <c r="H274" s="70" t="str">
        <f>'[13]2019'!I113</f>
        <v>Микро-финансовая поддержка</v>
      </c>
      <c r="I274" s="68" t="str">
        <f>'[13]2019'!J113</f>
        <v>микрозайм</v>
      </c>
      <c r="J274" s="73">
        <f>'[13]2019'!K113</f>
        <v>1500000</v>
      </c>
      <c r="K274" s="68" t="str">
        <f>'[13]2019'!L113</f>
        <v>18 месяцев</v>
      </c>
      <c r="L274" s="90" t="str">
        <f>'[13]2019'!M113</f>
        <v>микропредприятие</v>
      </c>
      <c r="M274" s="91" t="str">
        <f>'[13]2019'!N113</f>
        <v>нет</v>
      </c>
      <c r="N274" s="37" t="str">
        <f>'[13]2019'!O113</f>
        <v>МКК,НКО "Фонд поддержки МСП РА"</v>
      </c>
      <c r="O274" s="37"/>
      <c r="P274" s="37"/>
      <c r="Q274" s="37"/>
      <c r="R274" s="37"/>
      <c r="S274" s="37"/>
      <c r="T274" s="37"/>
      <c r="U274" s="37"/>
    </row>
    <row r="275" spans="1:21" ht="105.6" customHeight="1" x14ac:dyDescent="0.25">
      <c r="A275" s="70">
        <v>103</v>
      </c>
      <c r="B275" s="42" t="str">
        <f>'[13]2019'!B114</f>
        <v>Договор займа №88/1 от 27.12.2019г.</v>
      </c>
      <c r="C275" s="74" t="str">
        <f>'[13]2019'!D114</f>
        <v>ОО КХ "Альфа"</v>
      </c>
      <c r="D275" s="74" t="str">
        <f>'[13]2019'!E114</f>
        <v>Онгудайский район</v>
      </c>
      <c r="E275" s="51" t="str">
        <f>'[13]2019'!F114</f>
        <v>с. Каракол</v>
      </c>
      <c r="F275" s="31" t="str">
        <f>'[13]2019'!G114</f>
        <v>649431 Республика Алтай, Онгудайский район, с. Каракол, ул. Г.А. Чунжекова, д. 1</v>
      </c>
      <c r="G275" s="97" t="str">
        <f>'[13]2019'!H114</f>
        <v>0404000172</v>
      </c>
      <c r="H275" s="70" t="str">
        <f>'[13]2019'!I114</f>
        <v>Микро-финансовая поддержка</v>
      </c>
      <c r="I275" s="68" t="str">
        <f>'[13]2019'!J114</f>
        <v>микрозайм</v>
      </c>
      <c r="J275" s="73">
        <f>'[13]2019'!K114</f>
        <v>1500000</v>
      </c>
      <c r="K275" s="68" t="str">
        <f>'[13]2019'!L114</f>
        <v>18 месяцев</v>
      </c>
      <c r="L275" s="90" t="str">
        <f>'[13]2019'!M114</f>
        <v>микропредприятие</v>
      </c>
      <c r="M275" s="91" t="str">
        <f>'[13]2019'!N114</f>
        <v>нет</v>
      </c>
      <c r="N275" s="37" t="str">
        <f>'[13]2019'!O114</f>
        <v>МКК,НКО "Фонд поддержки МСП РА"</v>
      </c>
      <c r="O275" s="37"/>
      <c r="P275" s="37"/>
      <c r="Q275" s="37"/>
      <c r="R275" s="37"/>
      <c r="S275" s="37"/>
      <c r="T275" s="37"/>
      <c r="U275" s="37"/>
    </row>
    <row r="276" spans="1:21" ht="105.6" customHeight="1" x14ac:dyDescent="0.25">
      <c r="A276" s="70">
        <v>104</v>
      </c>
      <c r="B276" s="42" t="str">
        <f>'[13]2019'!B115</f>
        <v>Договор займа №92/1 от 27.12.2019г.</v>
      </c>
      <c r="C276" s="74" t="str">
        <f>'[13]2019'!D115</f>
        <v>ИП Янова Светлана Ивановна</v>
      </c>
      <c r="D276" s="74" t="str">
        <f>'[13]2019'!E115</f>
        <v xml:space="preserve"> г. Горно-Алтайск</v>
      </c>
      <c r="E276" s="51" t="str">
        <f>'[13]2019'!F115</f>
        <v xml:space="preserve"> г. Горно-Алтайск</v>
      </c>
      <c r="F276" s="31" t="str">
        <f>'[13]2019'!G115</f>
        <v>649000,Республика Алтай, г.Горно-Алтайск, ул.П.Сухова, д.10, кв.14</v>
      </c>
      <c r="G276" s="97" t="str">
        <f>'[13]2019'!H115</f>
        <v>041106993645</v>
      </c>
      <c r="H276" s="70" t="str">
        <f>'[13]2019'!I115</f>
        <v>Микро-финансовая поддержка</v>
      </c>
      <c r="I276" s="68" t="str">
        <f>'[13]2019'!J115</f>
        <v>микрозайм</v>
      </c>
      <c r="J276" s="73">
        <f>'[13]2019'!K115</f>
        <v>1000000</v>
      </c>
      <c r="K276" s="68" t="str">
        <f>'[13]2019'!L115</f>
        <v>18 месяцев</v>
      </c>
      <c r="L276" s="90" t="str">
        <f>'[13]2019'!M115</f>
        <v>микропредприятие</v>
      </c>
      <c r="M276" s="91" t="str">
        <f>'[13]2019'!N115</f>
        <v>нет</v>
      </c>
      <c r="N276" s="37" t="str">
        <f>'[13]2019'!O115</f>
        <v>МКК,НКО "Фонд поддержки МСП РА"</v>
      </c>
      <c r="O276" s="37"/>
      <c r="P276" s="37"/>
      <c r="Q276" s="37"/>
      <c r="R276" s="37"/>
      <c r="S276" s="37"/>
      <c r="T276" s="37"/>
      <c r="U276" s="37"/>
    </row>
    <row r="277" spans="1:21" ht="105.6" customHeight="1" x14ac:dyDescent="0.25">
      <c r="A277" s="70">
        <v>105</v>
      </c>
      <c r="B277" s="42" t="str">
        <f>'[13]2019'!B116</f>
        <v>Договор займа №89/1 от 27.12.2019г.</v>
      </c>
      <c r="C277" s="74" t="str">
        <f>'[13]2019'!D116</f>
        <v>ИП Баданова Светлана Алексеевна</v>
      </c>
      <c r="D277" s="74" t="str">
        <f>'[13]2019'!E116</f>
        <v>Усть-Канский район</v>
      </c>
      <c r="E277" s="51" t="str">
        <f>'[13]2019'!F116</f>
        <v>с.Усть-Кан</v>
      </c>
      <c r="F277" s="31" t="str">
        <f>'[13]2019'!G116</f>
        <v>649450, Республика Алтай, Усть-Канский район, с.Усть-Кан, ул. Октябрьская, д. 6</v>
      </c>
      <c r="G277" s="97" t="str">
        <f>'[13]2019'!H116</f>
        <v>040300010301</v>
      </c>
      <c r="H277" s="70" t="str">
        <f>'[13]2019'!I116</f>
        <v>Микро-финансовая поддержка</v>
      </c>
      <c r="I277" s="68" t="str">
        <f>'[13]2019'!J116</f>
        <v>микрозайм</v>
      </c>
      <c r="J277" s="73">
        <f>'[13]2019'!K116</f>
        <v>1500000</v>
      </c>
      <c r="K277" s="68" t="str">
        <f>'[13]2019'!L116</f>
        <v>18 месяцев</v>
      </c>
      <c r="L277" s="90" t="str">
        <f>'[13]2019'!M116</f>
        <v>микропредприятие</v>
      </c>
      <c r="M277" s="91" t="str">
        <f>'[13]2019'!N116</f>
        <v>нет</v>
      </c>
      <c r="N277" s="37" t="str">
        <f>'[13]2019'!O116</f>
        <v>МКК,НКО "Фонд поддержки МСП РА"</v>
      </c>
      <c r="O277" s="37"/>
      <c r="P277" s="37"/>
      <c r="Q277" s="37"/>
      <c r="R277" s="37"/>
      <c r="S277" s="37"/>
      <c r="T277" s="37"/>
      <c r="U277" s="37"/>
    </row>
    <row r="278" spans="1:21" ht="105.6" customHeight="1" x14ac:dyDescent="0.25">
      <c r="A278" s="70">
        <v>106</v>
      </c>
      <c r="B278" s="42" t="str">
        <f>'[13]2019'!B117</f>
        <v>Договор займа №83/1 от 25.12.2019г.</v>
      </c>
      <c r="C278" s="74" t="str">
        <f>'[13]2019'!D117</f>
        <v>ИП Рознин Юрий Александрович</v>
      </c>
      <c r="D278" s="74" t="str">
        <f>'[13]2019'!E117</f>
        <v>Усть-Коксинский район</v>
      </c>
      <c r="E278" s="51" t="str">
        <f>'[13]2019'!F117</f>
        <v>с. Усть-Кокса</v>
      </c>
      <c r="F278" s="31" t="str">
        <f>'[13]2019'!G117</f>
        <v>649490, Республика Алтай, Усть-Коксинский р-он, с. Усть-Кокса, ул. Аргучинского, д.70</v>
      </c>
      <c r="G278" s="97" t="str">
        <f>'[13]2019'!H117</f>
        <v>540410363720</v>
      </c>
      <c r="H278" s="70" t="str">
        <f>'[13]2019'!I117</f>
        <v>Микро-финансовая поддержка</v>
      </c>
      <c r="I278" s="68" t="str">
        <f>'[13]2019'!J117</f>
        <v>микрозайм</v>
      </c>
      <c r="J278" s="73">
        <f>'[13]2019'!K117</f>
        <v>2000000</v>
      </c>
      <c r="K278" s="68" t="str">
        <f>'[13]2019'!L117</f>
        <v>24 месяца</v>
      </c>
      <c r="L278" s="90" t="str">
        <f>'[13]2019'!M117</f>
        <v>микропредприятие</v>
      </c>
      <c r="M278" s="91" t="str">
        <f>'[13]2019'!N117</f>
        <v>нет</v>
      </c>
      <c r="N278" s="37" t="str">
        <f>'[13]2019'!O117</f>
        <v>МКК,НКО "Фонд поддержки МСП РА"</v>
      </c>
      <c r="O278" s="37"/>
      <c r="P278" s="37"/>
      <c r="Q278" s="37"/>
      <c r="R278" s="37"/>
      <c r="S278" s="37"/>
      <c r="T278" s="37"/>
      <c r="U278" s="37"/>
    </row>
    <row r="279" spans="1:21" ht="45.6" customHeight="1" x14ac:dyDescent="0.25">
      <c r="A279" s="145" t="s">
        <v>381</v>
      </c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37"/>
      <c r="P279" s="37"/>
      <c r="Q279" s="37"/>
      <c r="R279" s="37"/>
      <c r="S279" s="37"/>
      <c r="T279" s="37"/>
      <c r="U279" s="37"/>
    </row>
    <row r="280" spans="1:21" ht="74.25" hidden="1" customHeight="1" x14ac:dyDescent="0.25">
      <c r="A280" s="74">
        <v>81</v>
      </c>
      <c r="B280" s="79">
        <v>43543</v>
      </c>
      <c r="C280" s="78" t="s">
        <v>235</v>
      </c>
      <c r="D280" s="78" t="s">
        <v>236</v>
      </c>
      <c r="E280" s="78" t="s">
        <v>204</v>
      </c>
      <c r="F280" s="78" t="s">
        <v>238</v>
      </c>
      <c r="G280" s="86" t="s">
        <v>131</v>
      </c>
      <c r="H280" s="78" t="s">
        <v>15</v>
      </c>
      <c r="I280" s="78"/>
      <c r="J280" s="76"/>
      <c r="K280" s="78"/>
      <c r="L280" s="78" t="s">
        <v>11</v>
      </c>
      <c r="M280" s="78" t="s">
        <v>9</v>
      </c>
      <c r="N280" s="85" t="s">
        <v>12</v>
      </c>
      <c r="O280" s="37"/>
      <c r="P280" s="37"/>
      <c r="Q280" s="37"/>
      <c r="R280" s="37"/>
      <c r="S280" s="37"/>
      <c r="T280" s="37"/>
      <c r="U280" s="37"/>
    </row>
    <row r="281" spans="1:21" ht="108" hidden="1" customHeight="1" x14ac:dyDescent="0.25">
      <c r="A281" s="78">
        <v>82</v>
      </c>
      <c r="B281" s="79">
        <v>43543</v>
      </c>
      <c r="C281" s="78" t="s">
        <v>239</v>
      </c>
      <c r="D281" s="78" t="s">
        <v>206</v>
      </c>
      <c r="E281" s="78" t="s">
        <v>232</v>
      </c>
      <c r="F281" s="87" t="s">
        <v>240</v>
      </c>
      <c r="G281" s="86" t="s">
        <v>241</v>
      </c>
      <c r="H281" s="78" t="s">
        <v>15</v>
      </c>
      <c r="I281" s="78"/>
      <c r="J281" s="76"/>
      <c r="K281" s="78"/>
      <c r="L281" s="78" t="s">
        <v>11</v>
      </c>
      <c r="M281" s="78" t="s">
        <v>9</v>
      </c>
      <c r="N281" s="85" t="s">
        <v>242</v>
      </c>
      <c r="O281" s="37"/>
      <c r="P281" s="37"/>
      <c r="Q281" s="37"/>
      <c r="R281" s="37"/>
      <c r="S281" s="37"/>
      <c r="T281" s="37"/>
      <c r="U281" s="37"/>
    </row>
    <row r="282" spans="1:21" ht="70.5" hidden="1" customHeight="1" x14ac:dyDescent="0.25">
      <c r="A282" s="78">
        <v>84</v>
      </c>
      <c r="B282" s="79">
        <v>43544</v>
      </c>
      <c r="C282" s="78" t="s">
        <v>246</v>
      </c>
      <c r="D282" s="78" t="s">
        <v>206</v>
      </c>
      <c r="E282" s="78" t="s">
        <v>226</v>
      </c>
      <c r="F282" s="78" t="s">
        <v>247</v>
      </c>
      <c r="G282" s="86" t="s">
        <v>248</v>
      </c>
      <c r="H282" s="78" t="s">
        <v>15</v>
      </c>
      <c r="I282" s="78"/>
      <c r="J282" s="76"/>
      <c r="K282" s="78"/>
      <c r="L282" s="78" t="s">
        <v>11</v>
      </c>
      <c r="M282" s="78" t="s">
        <v>9</v>
      </c>
      <c r="N282" s="85" t="s">
        <v>242</v>
      </c>
      <c r="O282" s="37"/>
      <c r="P282" s="37"/>
      <c r="Q282" s="37"/>
      <c r="R282" s="37"/>
      <c r="S282" s="37"/>
      <c r="T282" s="37"/>
      <c r="U282" s="37"/>
    </row>
    <row r="283" spans="1:21" ht="70.5" hidden="1" customHeight="1" x14ac:dyDescent="0.25">
      <c r="A283" s="74">
        <v>85</v>
      </c>
      <c r="B283" s="79">
        <v>43545</v>
      </c>
      <c r="C283" s="78" t="s">
        <v>249</v>
      </c>
      <c r="D283" s="78" t="s">
        <v>219</v>
      </c>
      <c r="E283" s="78" t="s">
        <v>250</v>
      </c>
      <c r="F283" s="78" t="s">
        <v>251</v>
      </c>
      <c r="G283" s="86" t="s">
        <v>252</v>
      </c>
      <c r="H283" s="78" t="s">
        <v>15</v>
      </c>
      <c r="I283" s="78"/>
      <c r="J283" s="76"/>
      <c r="K283" s="78"/>
      <c r="L283" s="78" t="s">
        <v>11</v>
      </c>
      <c r="M283" s="78" t="s">
        <v>9</v>
      </c>
      <c r="N283" s="85" t="s">
        <v>242</v>
      </c>
      <c r="O283" s="37"/>
      <c r="P283" s="37"/>
      <c r="Q283" s="37"/>
      <c r="R283" s="37"/>
      <c r="S283" s="37"/>
      <c r="T283" s="37"/>
      <c r="U283" s="37"/>
    </row>
    <row r="284" spans="1:21" ht="96.75" hidden="1" customHeight="1" x14ac:dyDescent="0.25">
      <c r="A284" s="78">
        <v>86</v>
      </c>
      <c r="B284" s="79">
        <v>43551</v>
      </c>
      <c r="C284" s="78" t="s">
        <v>243</v>
      </c>
      <c r="D284" s="78" t="s">
        <v>237</v>
      </c>
      <c r="E284" s="78" t="s">
        <v>234</v>
      </c>
      <c r="F284" s="87" t="s">
        <v>244</v>
      </c>
      <c r="G284" s="86" t="s">
        <v>245</v>
      </c>
      <c r="H284" s="78" t="s">
        <v>15</v>
      </c>
      <c r="I284" s="78"/>
      <c r="J284" s="76"/>
      <c r="K284" s="78"/>
      <c r="L284" s="78" t="s">
        <v>11</v>
      </c>
      <c r="M284" s="78" t="s">
        <v>9</v>
      </c>
      <c r="N284" s="85" t="s">
        <v>242</v>
      </c>
      <c r="O284" s="37"/>
      <c r="P284" s="37"/>
      <c r="Q284" s="37"/>
      <c r="R284" s="37"/>
      <c r="S284" s="37"/>
      <c r="T284" s="37"/>
      <c r="U284" s="37"/>
    </row>
    <row r="285" spans="1:21" ht="142.5" hidden="1" customHeight="1" x14ac:dyDescent="0.25">
      <c r="A285" s="78">
        <v>87</v>
      </c>
      <c r="B285" s="79">
        <v>43552</v>
      </c>
      <c r="C285" s="78" t="s">
        <v>253</v>
      </c>
      <c r="D285" s="78" t="s">
        <v>209</v>
      </c>
      <c r="E285" s="78" t="s">
        <v>217</v>
      </c>
      <c r="F285" s="78" t="s">
        <v>254</v>
      </c>
      <c r="G285" s="86" t="s">
        <v>173</v>
      </c>
      <c r="H285" s="78" t="s">
        <v>15</v>
      </c>
      <c r="I285" s="78"/>
      <c r="J285" s="76"/>
      <c r="K285" s="78"/>
      <c r="L285" s="78" t="s">
        <v>11</v>
      </c>
      <c r="M285" s="78" t="s">
        <v>9</v>
      </c>
      <c r="N285" s="85" t="s">
        <v>242</v>
      </c>
      <c r="O285" s="37"/>
      <c r="P285" s="37"/>
      <c r="Q285" s="37"/>
      <c r="R285" s="37"/>
      <c r="S285" s="37"/>
      <c r="T285" s="37"/>
      <c r="U285" s="37"/>
    </row>
    <row r="286" spans="1:21" ht="75.75" hidden="1" customHeight="1" x14ac:dyDescent="0.25">
      <c r="A286" s="78">
        <v>88</v>
      </c>
      <c r="B286" s="79">
        <v>43529</v>
      </c>
      <c r="C286" s="78" t="s">
        <v>255</v>
      </c>
      <c r="D286" s="78" t="s">
        <v>213</v>
      </c>
      <c r="E286" s="78" t="s">
        <v>256</v>
      </c>
      <c r="F286" s="78" t="s">
        <v>257</v>
      </c>
      <c r="G286" s="86" t="s">
        <v>258</v>
      </c>
      <c r="H286" s="78" t="s">
        <v>15</v>
      </c>
      <c r="I286" s="78"/>
      <c r="J286" s="76"/>
      <c r="K286" s="78"/>
      <c r="L286" s="78" t="s">
        <v>11</v>
      </c>
      <c r="M286" s="78" t="s">
        <v>9</v>
      </c>
      <c r="N286" s="85" t="s">
        <v>242</v>
      </c>
      <c r="O286" s="37"/>
      <c r="P286" s="37"/>
      <c r="Q286" s="37"/>
      <c r="R286" s="37"/>
      <c r="S286" s="37"/>
      <c r="T286" s="37"/>
      <c r="U286" s="37"/>
    </row>
    <row r="287" spans="1:21" ht="56.25" hidden="1" customHeight="1" x14ac:dyDescent="0.25">
      <c r="A287" s="74">
        <v>89</v>
      </c>
      <c r="B287" s="79">
        <v>43529</v>
      </c>
      <c r="C287" s="78" t="s">
        <v>65</v>
      </c>
      <c r="D287" s="78" t="s">
        <v>237</v>
      </c>
      <c r="E287" s="78" t="s">
        <v>234</v>
      </c>
      <c r="F287" s="78" t="s">
        <v>259</v>
      </c>
      <c r="G287" s="86" t="s">
        <v>120</v>
      </c>
      <c r="H287" s="78" t="s">
        <v>15</v>
      </c>
      <c r="I287" s="78"/>
      <c r="J287" s="76"/>
      <c r="K287" s="78"/>
      <c r="L287" s="78" t="s">
        <v>11</v>
      </c>
      <c r="M287" s="78" t="s">
        <v>9</v>
      </c>
      <c r="N287" s="85" t="s">
        <v>242</v>
      </c>
      <c r="O287" s="37"/>
      <c r="P287" s="37"/>
      <c r="Q287" s="37"/>
      <c r="R287" s="37"/>
      <c r="S287" s="37"/>
      <c r="T287" s="37"/>
      <c r="U287" s="37"/>
    </row>
    <row r="288" spans="1:21" ht="98.25" hidden="1" customHeight="1" x14ac:dyDescent="0.25">
      <c r="A288" s="74">
        <v>90</v>
      </c>
      <c r="B288" s="79">
        <v>43529</v>
      </c>
      <c r="C288" s="78" t="s">
        <v>260</v>
      </c>
      <c r="D288" s="78" t="s">
        <v>237</v>
      </c>
      <c r="E288" s="78" t="s">
        <v>262</v>
      </c>
      <c r="F288" s="78" t="s">
        <v>263</v>
      </c>
      <c r="G288" s="86" t="s">
        <v>264</v>
      </c>
      <c r="H288" s="78" t="s">
        <v>15</v>
      </c>
      <c r="I288" s="78"/>
      <c r="J288" s="76"/>
      <c r="K288" s="78"/>
      <c r="L288" s="78" t="s">
        <v>11</v>
      </c>
      <c r="M288" s="78" t="s">
        <v>9</v>
      </c>
      <c r="N288" s="85" t="s">
        <v>242</v>
      </c>
      <c r="O288" s="37"/>
      <c r="P288" s="37"/>
      <c r="Q288" s="37"/>
      <c r="R288" s="37"/>
      <c r="S288" s="37"/>
      <c r="T288" s="37"/>
      <c r="U288" s="37"/>
    </row>
    <row r="289" spans="1:21" ht="104.25" hidden="1" customHeight="1" x14ac:dyDescent="0.25">
      <c r="A289" s="74">
        <v>91</v>
      </c>
      <c r="B289" s="79">
        <v>43529</v>
      </c>
      <c r="C289" s="78" t="s">
        <v>267</v>
      </c>
      <c r="D289" s="78" t="s">
        <v>237</v>
      </c>
      <c r="E289" s="78" t="s">
        <v>204</v>
      </c>
      <c r="F289" s="78" t="s">
        <v>268</v>
      </c>
      <c r="G289" s="86" t="s">
        <v>107</v>
      </c>
      <c r="H289" s="78" t="s">
        <v>15</v>
      </c>
      <c r="I289" s="78"/>
      <c r="J289" s="76"/>
      <c r="K289" s="78"/>
      <c r="L289" s="78" t="s">
        <v>11</v>
      </c>
      <c r="M289" s="78" t="s">
        <v>9</v>
      </c>
      <c r="N289" s="85" t="s">
        <v>242</v>
      </c>
      <c r="O289" s="37"/>
      <c r="P289" s="37"/>
      <c r="Q289" s="37"/>
      <c r="R289" s="37"/>
      <c r="S289" s="37"/>
      <c r="T289" s="37"/>
      <c r="U289" s="37"/>
    </row>
    <row r="290" spans="1:21" ht="124.5" hidden="1" customHeight="1" x14ac:dyDescent="0.25">
      <c r="A290" s="78">
        <v>92</v>
      </c>
      <c r="B290" s="79">
        <v>43529</v>
      </c>
      <c r="C290" s="78" t="s">
        <v>261</v>
      </c>
      <c r="D290" s="78" t="s">
        <v>206</v>
      </c>
      <c r="E290" s="78" t="s">
        <v>232</v>
      </c>
      <c r="F290" s="87" t="s">
        <v>265</v>
      </c>
      <c r="G290" s="86" t="s">
        <v>266</v>
      </c>
      <c r="H290" s="78" t="s">
        <v>15</v>
      </c>
      <c r="I290" s="78"/>
      <c r="J290" s="76"/>
      <c r="K290" s="78"/>
      <c r="L290" s="78" t="s">
        <v>11</v>
      </c>
      <c r="M290" s="78" t="s">
        <v>9</v>
      </c>
      <c r="N290" s="85" t="s">
        <v>242</v>
      </c>
      <c r="O290" s="37"/>
      <c r="P290" s="37"/>
      <c r="Q290" s="37"/>
      <c r="R290" s="37"/>
      <c r="S290" s="37"/>
      <c r="T290" s="37"/>
      <c r="U290" s="37"/>
    </row>
    <row r="291" spans="1:21" ht="60" hidden="1" customHeight="1" x14ac:dyDescent="0.25">
      <c r="A291" s="78">
        <v>93</v>
      </c>
      <c r="B291" s="79">
        <v>43529</v>
      </c>
      <c r="C291" s="78" t="s">
        <v>269</v>
      </c>
      <c r="D291" s="78" t="s">
        <v>237</v>
      </c>
      <c r="E291" s="78" t="s">
        <v>204</v>
      </c>
      <c r="F291" s="78" t="s">
        <v>270</v>
      </c>
      <c r="G291" s="86" t="s">
        <v>271</v>
      </c>
      <c r="H291" s="78" t="s">
        <v>15</v>
      </c>
      <c r="I291" s="78"/>
      <c r="J291" s="76"/>
      <c r="K291" s="78"/>
      <c r="L291" s="78" t="s">
        <v>11</v>
      </c>
      <c r="M291" s="78" t="s">
        <v>9</v>
      </c>
      <c r="N291" s="85" t="s">
        <v>242</v>
      </c>
      <c r="O291" s="37"/>
      <c r="P291" s="37"/>
      <c r="Q291" s="37"/>
      <c r="R291" s="37"/>
      <c r="S291" s="37"/>
      <c r="T291" s="37"/>
      <c r="U291" s="37"/>
    </row>
    <row r="292" spans="1:21" ht="89.25" hidden="1" customHeight="1" x14ac:dyDescent="0.25">
      <c r="A292" s="78">
        <v>94</v>
      </c>
      <c r="B292" s="79">
        <v>43529</v>
      </c>
      <c r="C292" s="78" t="s">
        <v>48</v>
      </c>
      <c r="D292" s="78" t="s">
        <v>206</v>
      </c>
      <c r="E292" s="78" t="s">
        <v>232</v>
      </c>
      <c r="F292" s="78" t="s">
        <v>272</v>
      </c>
      <c r="G292" s="86" t="s">
        <v>103</v>
      </c>
      <c r="H292" s="78" t="s">
        <v>15</v>
      </c>
      <c r="I292" s="78"/>
      <c r="J292" s="76"/>
      <c r="K292" s="78"/>
      <c r="L292" s="78" t="s">
        <v>11</v>
      </c>
      <c r="M292" s="78" t="s">
        <v>9</v>
      </c>
      <c r="N292" s="85" t="s">
        <v>242</v>
      </c>
      <c r="O292" s="37"/>
      <c r="P292" s="37"/>
      <c r="Q292" s="37"/>
      <c r="R292" s="37"/>
      <c r="S292" s="37"/>
      <c r="T292" s="37"/>
      <c r="U292" s="37"/>
    </row>
    <row r="293" spans="1:21" ht="73.5" hidden="1" customHeight="1" x14ac:dyDescent="0.25">
      <c r="A293" s="78">
        <v>95</v>
      </c>
      <c r="B293" s="79">
        <v>43538</v>
      </c>
      <c r="C293" s="78" t="s">
        <v>273</v>
      </c>
      <c r="D293" s="78" t="s">
        <v>206</v>
      </c>
      <c r="E293" s="78" t="s">
        <v>230</v>
      </c>
      <c r="F293" s="78" t="s">
        <v>274</v>
      </c>
      <c r="G293" s="86" t="s">
        <v>275</v>
      </c>
      <c r="H293" s="78" t="s">
        <v>15</v>
      </c>
      <c r="I293" s="78"/>
      <c r="J293" s="76"/>
      <c r="K293" s="78"/>
      <c r="L293" s="78" t="s">
        <v>11</v>
      </c>
      <c r="M293" s="78" t="s">
        <v>9</v>
      </c>
      <c r="N293" s="85" t="s">
        <v>242</v>
      </c>
      <c r="O293" s="37"/>
      <c r="P293" s="37"/>
      <c r="Q293" s="37"/>
      <c r="R293" s="37"/>
      <c r="S293" s="37"/>
      <c r="T293" s="37"/>
      <c r="U293" s="37"/>
    </row>
    <row r="294" spans="1:21" ht="93" hidden="1" customHeight="1" x14ac:dyDescent="0.25">
      <c r="A294" s="78">
        <v>96</v>
      </c>
      <c r="B294" s="79">
        <v>43538</v>
      </c>
      <c r="C294" s="78" t="s">
        <v>89</v>
      </c>
      <c r="D294" s="78" t="s">
        <v>237</v>
      </c>
      <c r="E294" s="78" t="s">
        <v>204</v>
      </c>
      <c r="F294" s="78" t="s">
        <v>276</v>
      </c>
      <c r="G294" s="86" t="s">
        <v>111</v>
      </c>
      <c r="H294" s="78" t="s">
        <v>15</v>
      </c>
      <c r="I294" s="78"/>
      <c r="J294" s="76"/>
      <c r="K294" s="78"/>
      <c r="L294" s="78" t="s">
        <v>277</v>
      </c>
      <c r="M294" s="78" t="s">
        <v>9</v>
      </c>
      <c r="N294" s="85" t="s">
        <v>242</v>
      </c>
      <c r="O294" s="37"/>
      <c r="P294" s="37"/>
      <c r="Q294" s="37"/>
      <c r="R294" s="37"/>
      <c r="S294" s="37"/>
      <c r="T294" s="37"/>
      <c r="U294" s="37"/>
    </row>
    <row r="295" spans="1:21" ht="82.5" hidden="1" customHeight="1" x14ac:dyDescent="0.25">
      <c r="A295" s="78">
        <v>97</v>
      </c>
      <c r="B295" s="79">
        <v>43538</v>
      </c>
      <c r="C295" s="78" t="s">
        <v>278</v>
      </c>
      <c r="D295" s="78" t="s">
        <v>215</v>
      </c>
      <c r="E295" s="78" t="s">
        <v>279</v>
      </c>
      <c r="F295" s="78" t="s">
        <v>280</v>
      </c>
      <c r="G295" s="86" t="s">
        <v>281</v>
      </c>
      <c r="H295" s="78" t="s">
        <v>15</v>
      </c>
      <c r="I295" s="78"/>
      <c r="J295" s="76"/>
      <c r="K295" s="78"/>
      <c r="L295" s="78" t="s">
        <v>277</v>
      </c>
      <c r="M295" s="78" t="s">
        <v>9</v>
      </c>
      <c r="N295" s="85" t="s">
        <v>242</v>
      </c>
      <c r="O295" s="37"/>
      <c r="P295" s="37"/>
      <c r="Q295" s="37"/>
      <c r="R295" s="37"/>
      <c r="S295" s="37"/>
      <c r="T295" s="37"/>
      <c r="U295" s="37"/>
    </row>
    <row r="296" spans="1:21" ht="96" hidden="1" customHeight="1" x14ac:dyDescent="0.25">
      <c r="A296" s="78">
        <v>98</v>
      </c>
      <c r="B296" s="79">
        <v>43538</v>
      </c>
      <c r="C296" s="78" t="s">
        <v>282</v>
      </c>
      <c r="D296" s="78" t="s">
        <v>237</v>
      </c>
      <c r="E296" s="78" t="s">
        <v>204</v>
      </c>
      <c r="F296" s="78" t="s">
        <v>283</v>
      </c>
      <c r="G296" s="86" t="s">
        <v>284</v>
      </c>
      <c r="H296" s="78" t="s">
        <v>15</v>
      </c>
      <c r="I296" s="78"/>
      <c r="J296" s="76"/>
      <c r="K296" s="78"/>
      <c r="L296" s="78" t="s">
        <v>11</v>
      </c>
      <c r="M296" s="78" t="s">
        <v>9</v>
      </c>
      <c r="N296" s="85" t="s">
        <v>242</v>
      </c>
      <c r="O296" s="37"/>
      <c r="P296" s="37"/>
      <c r="Q296" s="37"/>
      <c r="R296" s="37"/>
      <c r="S296" s="37"/>
      <c r="T296" s="37"/>
      <c r="U296" s="37"/>
    </row>
    <row r="297" spans="1:21" ht="93.75" hidden="1" customHeight="1" x14ac:dyDescent="0.25">
      <c r="A297" s="78">
        <v>99</v>
      </c>
      <c r="B297" s="79">
        <v>43538</v>
      </c>
      <c r="C297" s="78" t="s">
        <v>285</v>
      </c>
      <c r="D297" s="78" t="s">
        <v>206</v>
      </c>
      <c r="E297" s="78" t="s">
        <v>286</v>
      </c>
      <c r="F297" s="78" t="s">
        <v>287</v>
      </c>
      <c r="G297" s="86" t="s">
        <v>288</v>
      </c>
      <c r="H297" s="78" t="s">
        <v>15</v>
      </c>
      <c r="I297" s="78"/>
      <c r="J297" s="76"/>
      <c r="K297" s="78"/>
      <c r="L297" s="78" t="s">
        <v>11</v>
      </c>
      <c r="M297" s="78" t="s">
        <v>9</v>
      </c>
      <c r="N297" s="85" t="s">
        <v>242</v>
      </c>
      <c r="O297" s="37"/>
      <c r="P297" s="37"/>
      <c r="Q297" s="37"/>
      <c r="R297" s="37"/>
      <c r="S297" s="37"/>
      <c r="T297" s="37"/>
      <c r="U297" s="37"/>
    </row>
    <row r="298" spans="1:21" ht="82.9" hidden="1" x14ac:dyDescent="0.25">
      <c r="A298" s="78">
        <v>100</v>
      </c>
      <c r="B298" s="79">
        <v>43538</v>
      </c>
      <c r="C298" s="78" t="s">
        <v>289</v>
      </c>
      <c r="D298" s="78" t="s">
        <v>237</v>
      </c>
      <c r="E298" s="78" t="s">
        <v>233</v>
      </c>
      <c r="F298" s="78" t="s">
        <v>290</v>
      </c>
      <c r="G298" s="86" t="s">
        <v>291</v>
      </c>
      <c r="H298" s="78" t="s">
        <v>15</v>
      </c>
      <c r="I298" s="78"/>
      <c r="J298" s="76"/>
      <c r="K298" s="78"/>
      <c r="L298" s="78" t="s">
        <v>277</v>
      </c>
      <c r="M298" s="78" t="s">
        <v>9</v>
      </c>
      <c r="N298" s="85" t="s">
        <v>242</v>
      </c>
      <c r="O298" s="37"/>
      <c r="P298" s="37"/>
      <c r="Q298" s="37"/>
      <c r="R298" s="37"/>
      <c r="S298" s="37"/>
      <c r="T298" s="37"/>
      <c r="U298" s="37"/>
    </row>
    <row r="299" spans="1:21" ht="82.9" hidden="1" x14ac:dyDescent="0.25">
      <c r="A299" s="78">
        <v>101</v>
      </c>
      <c r="B299" s="79">
        <v>43538</v>
      </c>
      <c r="C299" s="78" t="s">
        <v>43</v>
      </c>
      <c r="D299" s="78" t="s">
        <v>237</v>
      </c>
      <c r="E299" s="78" t="s">
        <v>204</v>
      </c>
      <c r="F299" s="78" t="s">
        <v>292</v>
      </c>
      <c r="G299" s="86" t="s">
        <v>99</v>
      </c>
      <c r="H299" s="78" t="s">
        <v>15</v>
      </c>
      <c r="I299" s="78"/>
      <c r="J299" s="76"/>
      <c r="K299" s="78"/>
      <c r="L299" s="78" t="s">
        <v>277</v>
      </c>
      <c r="M299" s="78" t="s">
        <v>9</v>
      </c>
      <c r="N299" s="85" t="s">
        <v>242</v>
      </c>
      <c r="O299" s="37"/>
      <c r="P299" s="37"/>
      <c r="Q299" s="37"/>
      <c r="R299" s="37"/>
      <c r="S299" s="37"/>
      <c r="T299" s="37"/>
      <c r="U299" s="37"/>
    </row>
    <row r="300" spans="1:21" ht="69" hidden="1" x14ac:dyDescent="0.25">
      <c r="A300" s="78">
        <v>102</v>
      </c>
      <c r="B300" s="79">
        <v>43538</v>
      </c>
      <c r="C300" s="78" t="s">
        <v>293</v>
      </c>
      <c r="D300" s="78" t="s">
        <v>294</v>
      </c>
      <c r="E300" s="78" t="s">
        <v>295</v>
      </c>
      <c r="F300" s="78" t="s">
        <v>296</v>
      </c>
      <c r="G300" s="86" t="s">
        <v>297</v>
      </c>
      <c r="H300" s="78" t="s">
        <v>15</v>
      </c>
      <c r="I300" s="78"/>
      <c r="J300" s="76"/>
      <c r="K300" s="78"/>
      <c r="L300" s="78" t="s">
        <v>277</v>
      </c>
      <c r="M300" s="78" t="s">
        <v>9</v>
      </c>
      <c r="N300" s="85" t="s">
        <v>242</v>
      </c>
      <c r="O300" s="37"/>
      <c r="P300" s="37"/>
      <c r="Q300" s="37"/>
      <c r="R300" s="37"/>
      <c r="S300" s="37"/>
      <c r="T300" s="37"/>
      <c r="U300" s="37"/>
    </row>
    <row r="301" spans="1:21" ht="63.75" hidden="1" customHeight="1" x14ac:dyDescent="0.25">
      <c r="A301" s="78">
        <v>103</v>
      </c>
      <c r="B301" s="79">
        <v>43538</v>
      </c>
      <c r="C301" s="78" t="s">
        <v>298</v>
      </c>
      <c r="D301" s="78"/>
      <c r="E301" s="78"/>
      <c r="F301" s="78"/>
      <c r="G301" s="86"/>
      <c r="H301" s="78"/>
      <c r="I301" s="78"/>
      <c r="J301" s="76"/>
      <c r="K301" s="78"/>
      <c r="L301" s="78"/>
      <c r="M301" s="78"/>
      <c r="N301" s="85"/>
      <c r="O301" s="37"/>
      <c r="P301" s="37"/>
      <c r="Q301" s="37"/>
      <c r="R301" s="37"/>
      <c r="S301" s="37"/>
      <c r="T301" s="37"/>
      <c r="U301" s="37"/>
    </row>
    <row r="302" spans="1:21" ht="120.75" hidden="1" customHeight="1" x14ac:dyDescent="0.25">
      <c r="A302" s="78">
        <v>104</v>
      </c>
      <c r="B302" s="79">
        <v>43538</v>
      </c>
      <c r="C302" s="78" t="s">
        <v>299</v>
      </c>
      <c r="D302" s="78" t="s">
        <v>219</v>
      </c>
      <c r="E302" s="78" t="s">
        <v>300</v>
      </c>
      <c r="F302" s="78" t="s">
        <v>301</v>
      </c>
      <c r="G302" s="86" t="s">
        <v>302</v>
      </c>
      <c r="H302" s="78" t="s">
        <v>15</v>
      </c>
      <c r="I302" s="78"/>
      <c r="J302" s="76"/>
      <c r="K302" s="78"/>
      <c r="L302" s="78" t="s">
        <v>277</v>
      </c>
      <c r="M302" s="78" t="s">
        <v>303</v>
      </c>
      <c r="N302" s="85" t="s">
        <v>242</v>
      </c>
      <c r="O302" s="37"/>
      <c r="P302" s="37"/>
      <c r="Q302" s="37"/>
      <c r="R302" s="37"/>
      <c r="S302" s="37"/>
      <c r="T302" s="37"/>
      <c r="U302" s="37"/>
    </row>
    <row r="303" spans="1:21" ht="56.25" hidden="1" customHeight="1" x14ac:dyDescent="0.25">
      <c r="A303" s="78">
        <v>105</v>
      </c>
      <c r="B303" s="79">
        <v>43538</v>
      </c>
      <c r="C303" s="78" t="s">
        <v>57</v>
      </c>
      <c r="D303" s="78" t="s">
        <v>206</v>
      </c>
      <c r="E303" s="78" t="s">
        <v>232</v>
      </c>
      <c r="F303" s="78" t="s">
        <v>304</v>
      </c>
      <c r="G303" s="86" t="s">
        <v>122</v>
      </c>
      <c r="H303" s="78" t="s">
        <v>15</v>
      </c>
      <c r="I303" s="78"/>
      <c r="J303" s="76"/>
      <c r="K303" s="78"/>
      <c r="L303" s="78" t="s">
        <v>277</v>
      </c>
      <c r="M303" s="78" t="s">
        <v>303</v>
      </c>
      <c r="N303" s="85" t="s">
        <v>242</v>
      </c>
      <c r="O303" s="37"/>
      <c r="P303" s="37"/>
      <c r="Q303" s="37"/>
      <c r="R303" s="37"/>
      <c r="S303" s="37"/>
      <c r="T303" s="37"/>
      <c r="U303" s="37"/>
    </row>
    <row r="304" spans="1:21" ht="97.5" hidden="1" customHeight="1" x14ac:dyDescent="0.25">
      <c r="A304" s="78">
        <v>106</v>
      </c>
      <c r="B304" s="79">
        <v>43538</v>
      </c>
      <c r="C304" s="78" t="s">
        <v>305</v>
      </c>
      <c r="D304" s="78" t="s">
        <v>237</v>
      </c>
      <c r="E304" s="78" t="s">
        <v>204</v>
      </c>
      <c r="F304" s="78" t="s">
        <v>306</v>
      </c>
      <c r="G304" s="86" t="s">
        <v>307</v>
      </c>
      <c r="H304" s="78" t="s">
        <v>15</v>
      </c>
      <c r="I304" s="78"/>
      <c r="J304" s="76"/>
      <c r="K304" s="78"/>
      <c r="L304" s="78" t="s">
        <v>277</v>
      </c>
      <c r="M304" s="78" t="s">
        <v>303</v>
      </c>
      <c r="N304" s="85" t="s">
        <v>242</v>
      </c>
      <c r="O304" s="37"/>
      <c r="P304" s="37"/>
      <c r="Q304" s="37"/>
      <c r="R304" s="37"/>
      <c r="S304" s="37"/>
      <c r="T304" s="37"/>
      <c r="U304" s="37"/>
    </row>
    <row r="305" spans="1:21" ht="51.75" hidden="1" customHeight="1" x14ac:dyDescent="0.25">
      <c r="A305" s="78">
        <v>107</v>
      </c>
      <c r="B305" s="79">
        <v>43538</v>
      </c>
      <c r="C305" s="78" t="s">
        <v>308</v>
      </c>
      <c r="D305" s="78"/>
      <c r="E305" s="78"/>
      <c r="F305" s="78"/>
      <c r="G305" s="86"/>
      <c r="H305" s="78"/>
      <c r="I305" s="78"/>
      <c r="J305" s="76"/>
      <c r="K305" s="78"/>
      <c r="L305" s="78"/>
      <c r="M305" s="78"/>
      <c r="N305" s="85"/>
      <c r="O305" s="37"/>
      <c r="P305" s="37"/>
      <c r="Q305" s="37"/>
      <c r="R305" s="37"/>
      <c r="S305" s="37"/>
      <c r="T305" s="37"/>
      <c r="U305" s="37"/>
    </row>
    <row r="306" spans="1:21" ht="51" hidden="1" customHeight="1" x14ac:dyDescent="0.25">
      <c r="A306" s="78">
        <v>108</v>
      </c>
      <c r="B306" s="79">
        <v>43542</v>
      </c>
      <c r="C306" s="78" t="s">
        <v>309</v>
      </c>
      <c r="D306" s="78" t="s">
        <v>237</v>
      </c>
      <c r="E306" s="78" t="s">
        <v>237</v>
      </c>
      <c r="F306" s="78"/>
      <c r="G306" s="86" t="s">
        <v>310</v>
      </c>
      <c r="H306" s="78" t="s">
        <v>311</v>
      </c>
      <c r="I306" s="78"/>
      <c r="J306" s="76"/>
      <c r="K306" s="78"/>
      <c r="L306" s="78" t="s">
        <v>277</v>
      </c>
      <c r="M306" s="78" t="s">
        <v>303</v>
      </c>
      <c r="N306" s="85" t="s">
        <v>242</v>
      </c>
      <c r="O306" s="37"/>
      <c r="P306" s="37"/>
      <c r="Q306" s="37"/>
      <c r="R306" s="37"/>
      <c r="S306" s="37"/>
      <c r="T306" s="37"/>
      <c r="U306" s="37"/>
    </row>
    <row r="307" spans="1:21" ht="69" hidden="1" x14ac:dyDescent="0.25">
      <c r="A307" s="78">
        <v>109</v>
      </c>
      <c r="B307" s="79">
        <v>43545</v>
      </c>
      <c r="C307" s="78" t="s">
        <v>57</v>
      </c>
      <c r="D307" s="78" t="s">
        <v>206</v>
      </c>
      <c r="E307" s="78" t="s">
        <v>232</v>
      </c>
      <c r="F307" s="78" t="s">
        <v>304</v>
      </c>
      <c r="G307" s="86" t="s">
        <v>122</v>
      </c>
      <c r="H307" s="78" t="s">
        <v>312</v>
      </c>
      <c r="I307" s="78"/>
      <c r="J307" s="76"/>
      <c r="K307" s="78"/>
      <c r="L307" s="78" t="s">
        <v>277</v>
      </c>
      <c r="M307" s="78" t="s">
        <v>303</v>
      </c>
      <c r="N307" s="85" t="s">
        <v>242</v>
      </c>
      <c r="O307" s="37"/>
      <c r="P307" s="37"/>
      <c r="Q307" s="37"/>
      <c r="R307" s="37"/>
      <c r="S307" s="37"/>
      <c r="T307" s="37"/>
      <c r="U307" s="37"/>
    </row>
    <row r="308" spans="1:21" ht="110.45" hidden="1" x14ac:dyDescent="0.25">
      <c r="A308" s="78">
        <v>110</v>
      </c>
      <c r="B308" s="79">
        <v>43549</v>
      </c>
      <c r="C308" s="78" t="s">
        <v>24</v>
      </c>
      <c r="D308" s="78" t="s">
        <v>206</v>
      </c>
      <c r="E308" s="78" t="s">
        <v>230</v>
      </c>
      <c r="F308" s="78" t="s">
        <v>313</v>
      </c>
      <c r="G308" s="86" t="s">
        <v>129</v>
      </c>
      <c r="H308" s="78" t="s">
        <v>15</v>
      </c>
      <c r="I308" s="78"/>
      <c r="J308" s="76"/>
      <c r="K308" s="78"/>
      <c r="L308" s="78" t="s">
        <v>277</v>
      </c>
      <c r="M308" s="78" t="s">
        <v>303</v>
      </c>
      <c r="N308" s="85" t="s">
        <v>242</v>
      </c>
      <c r="O308" s="37"/>
      <c r="P308" s="37"/>
      <c r="Q308" s="37"/>
      <c r="R308" s="37"/>
      <c r="S308" s="37"/>
      <c r="T308" s="37"/>
      <c r="U308" s="37"/>
    </row>
    <row r="309" spans="1:21" ht="55.15" hidden="1" x14ac:dyDescent="0.25">
      <c r="A309" s="78">
        <v>111</v>
      </c>
      <c r="B309" s="79">
        <v>43551</v>
      </c>
      <c r="C309" s="78" t="s">
        <v>314</v>
      </c>
      <c r="D309" s="78" t="s">
        <v>237</v>
      </c>
      <c r="E309" s="78" t="s">
        <v>279</v>
      </c>
      <c r="F309" s="78" t="s">
        <v>315</v>
      </c>
      <c r="G309" s="86" t="s">
        <v>316</v>
      </c>
      <c r="H309" s="78" t="s">
        <v>311</v>
      </c>
      <c r="I309" s="78"/>
      <c r="J309" s="76"/>
      <c r="K309" s="78"/>
      <c r="L309" s="78" t="s">
        <v>277</v>
      </c>
      <c r="M309" s="78" t="s">
        <v>303</v>
      </c>
      <c r="N309" s="85" t="s">
        <v>242</v>
      </c>
      <c r="O309" s="37"/>
      <c r="P309" s="37"/>
      <c r="Q309" s="37"/>
      <c r="R309" s="37"/>
      <c r="S309" s="37"/>
      <c r="T309" s="37"/>
      <c r="U309" s="37"/>
    </row>
    <row r="310" spans="1:21" ht="96.6" hidden="1" x14ac:dyDescent="0.25">
      <c r="A310" s="78">
        <v>112</v>
      </c>
      <c r="B310" s="79">
        <v>43551</v>
      </c>
      <c r="C310" s="78" t="s">
        <v>317</v>
      </c>
      <c r="D310" s="78" t="s">
        <v>237</v>
      </c>
      <c r="E310" s="78" t="s">
        <v>204</v>
      </c>
      <c r="F310" s="78" t="s">
        <v>318</v>
      </c>
      <c r="G310" s="86" t="s">
        <v>319</v>
      </c>
      <c r="H310" s="78" t="s">
        <v>311</v>
      </c>
      <c r="I310" s="78"/>
      <c r="J310" s="76"/>
      <c r="K310" s="78"/>
      <c r="L310" s="78" t="s">
        <v>277</v>
      </c>
      <c r="M310" s="78" t="s">
        <v>303</v>
      </c>
      <c r="N310" s="85" t="s">
        <v>242</v>
      </c>
      <c r="O310" s="37"/>
      <c r="P310" s="37"/>
      <c r="Q310" s="37"/>
      <c r="R310" s="37"/>
      <c r="S310" s="37"/>
      <c r="T310" s="37"/>
      <c r="U310" s="37"/>
    </row>
    <row r="311" spans="1:21" ht="13.9" hidden="1" customHeight="1" x14ac:dyDescent="0.25">
      <c r="A311" s="162" t="s">
        <v>320</v>
      </c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74"/>
      <c r="P311" s="74"/>
      <c r="Q311" s="74"/>
      <c r="R311" s="74"/>
      <c r="S311" s="74"/>
      <c r="T311" s="74"/>
      <c r="U311" s="74"/>
    </row>
    <row r="312" spans="1:21" ht="55.15" hidden="1" x14ac:dyDescent="0.25">
      <c r="A312" s="78">
        <v>113</v>
      </c>
      <c r="B312" s="79">
        <v>43525</v>
      </c>
      <c r="C312" s="78" t="s">
        <v>321</v>
      </c>
      <c r="D312" s="78" t="s">
        <v>237</v>
      </c>
      <c r="E312" s="78" t="s">
        <v>204</v>
      </c>
      <c r="F312" s="78" t="s">
        <v>270</v>
      </c>
      <c r="G312" s="117">
        <v>40100380256</v>
      </c>
      <c r="H312" s="78" t="s">
        <v>311</v>
      </c>
      <c r="I312" s="78"/>
      <c r="J312" s="76"/>
      <c r="K312" s="78"/>
      <c r="L312" s="78" t="s">
        <v>277</v>
      </c>
      <c r="M312" s="78" t="s">
        <v>303</v>
      </c>
      <c r="N312" s="81" t="s">
        <v>242</v>
      </c>
      <c r="O312" s="51"/>
      <c r="P312" s="51"/>
      <c r="Q312" s="51"/>
      <c r="R312" s="51"/>
      <c r="S312" s="51"/>
      <c r="T312" s="51"/>
      <c r="U312" s="51"/>
    </row>
    <row r="313" spans="1:21" ht="82.9" hidden="1" x14ac:dyDescent="0.25">
      <c r="A313" s="78">
        <v>114</v>
      </c>
      <c r="B313" s="79">
        <v>43525</v>
      </c>
      <c r="C313" s="78" t="s">
        <v>199</v>
      </c>
      <c r="D313" s="78" t="s">
        <v>237</v>
      </c>
      <c r="E313" s="78" t="s">
        <v>322</v>
      </c>
      <c r="F313" s="78" t="s">
        <v>331</v>
      </c>
      <c r="G313" s="117">
        <v>408005485</v>
      </c>
      <c r="H313" s="78" t="s">
        <v>311</v>
      </c>
      <c r="I313" s="78"/>
      <c r="J313" s="76"/>
      <c r="K313" s="78"/>
      <c r="L313" s="78" t="s">
        <v>277</v>
      </c>
      <c r="M313" s="78" t="s">
        <v>303</v>
      </c>
      <c r="N313" s="81" t="s">
        <v>242</v>
      </c>
      <c r="O313" s="51"/>
      <c r="P313" s="51"/>
      <c r="Q313" s="51"/>
      <c r="R313" s="51"/>
      <c r="S313" s="51"/>
      <c r="T313" s="51"/>
      <c r="U313" s="51"/>
    </row>
    <row r="314" spans="1:21" ht="82.9" hidden="1" x14ac:dyDescent="0.25">
      <c r="A314" s="78">
        <v>115</v>
      </c>
      <c r="B314" s="79">
        <v>43525</v>
      </c>
      <c r="C314" s="78" t="s">
        <v>195</v>
      </c>
      <c r="D314" s="78" t="s">
        <v>237</v>
      </c>
      <c r="E314" s="78" t="s">
        <v>204</v>
      </c>
      <c r="F314" s="78" t="s">
        <v>330</v>
      </c>
      <c r="G314" s="81">
        <v>411001184</v>
      </c>
      <c r="H314" s="78" t="s">
        <v>311</v>
      </c>
      <c r="I314" s="78"/>
      <c r="J314" s="76"/>
      <c r="K314" s="78"/>
      <c r="L314" s="78" t="s">
        <v>277</v>
      </c>
      <c r="M314" s="78" t="s">
        <v>303</v>
      </c>
      <c r="N314" s="81" t="s">
        <v>242</v>
      </c>
      <c r="O314" s="51"/>
      <c r="P314" s="51"/>
      <c r="Q314" s="51"/>
      <c r="R314" s="51"/>
      <c r="S314" s="51"/>
      <c r="T314" s="51"/>
      <c r="U314" s="51"/>
    </row>
    <row r="315" spans="1:21" ht="82.9" hidden="1" x14ac:dyDescent="0.25">
      <c r="A315" s="78">
        <v>116</v>
      </c>
      <c r="B315" s="79">
        <v>43535</v>
      </c>
      <c r="C315" s="78" t="s">
        <v>323</v>
      </c>
      <c r="D315" s="78" t="s">
        <v>237</v>
      </c>
      <c r="E315" s="78" t="s">
        <v>324</v>
      </c>
      <c r="F315" s="78" t="s">
        <v>329</v>
      </c>
      <c r="G315" s="117">
        <v>411139697</v>
      </c>
      <c r="H315" s="78" t="s">
        <v>311</v>
      </c>
      <c r="I315" s="78"/>
      <c r="J315" s="76"/>
      <c r="K315" s="78"/>
      <c r="L315" s="78" t="s">
        <v>277</v>
      </c>
      <c r="M315" s="78" t="s">
        <v>303</v>
      </c>
      <c r="N315" s="81" t="s">
        <v>242</v>
      </c>
      <c r="O315" s="51"/>
      <c r="P315" s="51"/>
      <c r="Q315" s="51"/>
      <c r="R315" s="51"/>
      <c r="S315" s="51"/>
      <c r="T315" s="51"/>
      <c r="U315" s="51"/>
    </row>
    <row r="316" spans="1:21" ht="82.9" hidden="1" x14ac:dyDescent="0.25">
      <c r="A316" s="78">
        <v>117</v>
      </c>
      <c r="B316" s="79">
        <v>43535</v>
      </c>
      <c r="C316" s="78" t="s">
        <v>364</v>
      </c>
      <c r="D316" s="78" t="s">
        <v>237</v>
      </c>
      <c r="E316" s="78" t="s">
        <v>204</v>
      </c>
      <c r="F316" s="78" t="s">
        <v>365</v>
      </c>
      <c r="G316" s="81">
        <v>400007280</v>
      </c>
      <c r="H316" s="78" t="s">
        <v>311</v>
      </c>
      <c r="I316" s="78"/>
      <c r="J316" s="76"/>
      <c r="K316" s="78"/>
      <c r="L316" s="78" t="s">
        <v>277</v>
      </c>
      <c r="M316" s="78" t="s">
        <v>303</v>
      </c>
      <c r="N316" s="81" t="s">
        <v>242</v>
      </c>
      <c r="O316" s="51"/>
      <c r="P316" s="51"/>
      <c r="Q316" s="51"/>
      <c r="R316" s="51"/>
      <c r="S316" s="51"/>
      <c r="T316" s="51"/>
      <c r="U316" s="51"/>
    </row>
    <row r="317" spans="1:21" ht="96.6" hidden="1" x14ac:dyDescent="0.25">
      <c r="A317" s="78">
        <v>118</v>
      </c>
      <c r="B317" s="79">
        <v>43535</v>
      </c>
      <c r="C317" s="78" t="s">
        <v>325</v>
      </c>
      <c r="D317" s="78" t="s">
        <v>237</v>
      </c>
      <c r="E317" s="78" t="s">
        <v>326</v>
      </c>
      <c r="F317" s="78" t="s">
        <v>328</v>
      </c>
      <c r="G317" s="117" t="s">
        <v>327</v>
      </c>
      <c r="H317" s="78" t="s">
        <v>311</v>
      </c>
      <c r="I317" s="78"/>
      <c r="J317" s="76"/>
      <c r="K317" s="78"/>
      <c r="L317" s="78" t="s">
        <v>277</v>
      </c>
      <c r="M317" s="78" t="s">
        <v>303</v>
      </c>
      <c r="N317" s="81" t="s">
        <v>242</v>
      </c>
      <c r="O317" s="51"/>
      <c r="P317" s="51"/>
      <c r="Q317" s="51"/>
      <c r="R317" s="51"/>
      <c r="S317" s="51"/>
      <c r="T317" s="51"/>
      <c r="U317" s="51"/>
    </row>
    <row r="318" spans="1:21" ht="82.9" hidden="1" x14ac:dyDescent="0.25">
      <c r="A318" s="78">
        <v>119</v>
      </c>
      <c r="B318" s="79">
        <v>43535</v>
      </c>
      <c r="C318" s="78" t="s">
        <v>332</v>
      </c>
      <c r="D318" s="78" t="s">
        <v>237</v>
      </c>
      <c r="E318" s="78" t="s">
        <v>204</v>
      </c>
      <c r="F318" s="78" t="s">
        <v>333</v>
      </c>
      <c r="G318" s="81">
        <v>2226022472</v>
      </c>
      <c r="H318" s="78" t="s">
        <v>311</v>
      </c>
      <c r="I318" s="78"/>
      <c r="J318" s="76"/>
      <c r="K318" s="78"/>
      <c r="L318" s="78" t="s">
        <v>277</v>
      </c>
      <c r="M318" s="78" t="s">
        <v>303</v>
      </c>
      <c r="N318" s="81" t="s">
        <v>242</v>
      </c>
      <c r="O318" s="51"/>
      <c r="P318" s="51"/>
      <c r="Q318" s="51"/>
      <c r="R318" s="51"/>
      <c r="S318" s="51"/>
      <c r="T318" s="51"/>
      <c r="U318" s="51"/>
    </row>
    <row r="319" spans="1:21" ht="27.6" hidden="1" x14ac:dyDescent="0.25">
      <c r="A319" s="78">
        <v>120</v>
      </c>
      <c r="B319" s="79">
        <v>43536</v>
      </c>
      <c r="C319" s="78" t="s">
        <v>335</v>
      </c>
      <c r="D319" s="78" t="s">
        <v>237</v>
      </c>
      <c r="E319" s="78" t="s">
        <v>334</v>
      </c>
      <c r="F319" s="78"/>
      <c r="G319" s="81">
        <v>40600358160</v>
      </c>
      <c r="H319" s="78" t="s">
        <v>311</v>
      </c>
      <c r="I319" s="78"/>
      <c r="J319" s="76"/>
      <c r="K319" s="78"/>
      <c r="L319" s="78" t="s">
        <v>277</v>
      </c>
      <c r="M319" s="78" t="s">
        <v>303</v>
      </c>
      <c r="N319" s="81" t="s">
        <v>242</v>
      </c>
      <c r="O319" s="51"/>
      <c r="P319" s="51"/>
      <c r="Q319" s="51"/>
      <c r="R319" s="51"/>
      <c r="S319" s="51"/>
      <c r="T319" s="51"/>
      <c r="U319" s="51"/>
    </row>
    <row r="320" spans="1:21" ht="82.9" hidden="1" x14ac:dyDescent="0.25">
      <c r="A320" s="78">
        <v>121</v>
      </c>
      <c r="B320" s="79">
        <v>43536</v>
      </c>
      <c r="C320" s="78" t="s">
        <v>336</v>
      </c>
      <c r="D320" s="78" t="s">
        <v>237</v>
      </c>
      <c r="E320" s="78" t="s">
        <v>204</v>
      </c>
      <c r="F320" s="78" t="s">
        <v>338</v>
      </c>
      <c r="G320" s="81" t="s">
        <v>337</v>
      </c>
      <c r="H320" s="78" t="s">
        <v>311</v>
      </c>
      <c r="I320" s="78"/>
      <c r="J320" s="76"/>
      <c r="K320" s="78"/>
      <c r="L320" s="78" t="s">
        <v>277</v>
      </c>
      <c r="M320" s="78" t="s">
        <v>303</v>
      </c>
      <c r="N320" s="81" t="s">
        <v>242</v>
      </c>
      <c r="O320" s="51"/>
      <c r="P320" s="51"/>
      <c r="Q320" s="51"/>
      <c r="R320" s="51"/>
      <c r="S320" s="51"/>
      <c r="T320" s="51"/>
      <c r="U320" s="51"/>
    </row>
    <row r="321" spans="1:16384" ht="82.9" hidden="1" x14ac:dyDescent="0.25">
      <c r="A321" s="78">
        <v>122</v>
      </c>
      <c r="B321" s="79">
        <v>43536</v>
      </c>
      <c r="C321" s="78" t="s">
        <v>195</v>
      </c>
      <c r="D321" s="78" t="s">
        <v>237</v>
      </c>
      <c r="E321" s="78" t="s">
        <v>204</v>
      </c>
      <c r="F321" s="78" t="s">
        <v>330</v>
      </c>
      <c r="G321" s="81">
        <v>411001184</v>
      </c>
      <c r="H321" s="78" t="s">
        <v>311</v>
      </c>
      <c r="I321" s="78"/>
      <c r="J321" s="76"/>
      <c r="K321" s="78"/>
      <c r="L321" s="78" t="s">
        <v>277</v>
      </c>
      <c r="M321" s="78" t="s">
        <v>303</v>
      </c>
      <c r="N321" s="81" t="s">
        <v>242</v>
      </c>
      <c r="O321" s="51"/>
      <c r="P321" s="51"/>
      <c r="Q321" s="51"/>
      <c r="R321" s="51"/>
      <c r="S321" s="51"/>
      <c r="T321" s="51"/>
      <c r="U321" s="51"/>
    </row>
    <row r="322" spans="1:16384" ht="82.9" hidden="1" x14ac:dyDescent="0.25">
      <c r="A322" s="78">
        <v>123</v>
      </c>
      <c r="B322" s="79">
        <v>43536</v>
      </c>
      <c r="C322" s="78" t="s">
        <v>356</v>
      </c>
      <c r="D322" s="78" t="s">
        <v>237</v>
      </c>
      <c r="E322" s="78" t="s">
        <v>204</v>
      </c>
      <c r="F322" s="78" t="s">
        <v>339</v>
      </c>
      <c r="G322" s="81" t="s">
        <v>340</v>
      </c>
      <c r="H322" s="78" t="s">
        <v>311</v>
      </c>
      <c r="I322" s="78"/>
      <c r="J322" s="76"/>
      <c r="K322" s="78"/>
      <c r="L322" s="78" t="s">
        <v>277</v>
      </c>
      <c r="M322" s="78" t="s">
        <v>303</v>
      </c>
      <c r="N322" s="81" t="s">
        <v>242</v>
      </c>
      <c r="O322" s="51"/>
      <c r="P322" s="51"/>
      <c r="Q322" s="51"/>
      <c r="R322" s="51"/>
      <c r="S322" s="51"/>
      <c r="T322" s="51"/>
      <c r="U322" s="51"/>
    </row>
    <row r="323" spans="1:16384" ht="55.15" hidden="1" x14ac:dyDescent="0.25">
      <c r="A323" s="78">
        <v>124</v>
      </c>
      <c r="B323" s="79">
        <v>43537</v>
      </c>
      <c r="C323" s="81" t="s">
        <v>341</v>
      </c>
      <c r="D323" s="78" t="s">
        <v>237</v>
      </c>
      <c r="E323" s="78" t="s">
        <v>342</v>
      </c>
      <c r="F323" s="78" t="s">
        <v>343</v>
      </c>
      <c r="G323" s="81">
        <v>40900153809</v>
      </c>
      <c r="H323" s="78" t="s">
        <v>311</v>
      </c>
      <c r="I323" s="78"/>
      <c r="J323" s="76"/>
      <c r="K323" s="78"/>
      <c r="L323" s="78" t="s">
        <v>277</v>
      </c>
      <c r="M323" s="78" t="s">
        <v>303</v>
      </c>
      <c r="N323" s="81" t="s">
        <v>242</v>
      </c>
      <c r="O323" s="51"/>
      <c r="P323" s="51"/>
      <c r="Q323" s="51"/>
      <c r="R323" s="51"/>
      <c r="S323" s="51"/>
      <c r="T323" s="51"/>
      <c r="U323" s="51"/>
    </row>
    <row r="324" spans="1:16384" ht="82.9" hidden="1" x14ac:dyDescent="0.25">
      <c r="A324" s="78">
        <v>125</v>
      </c>
      <c r="B324" s="79">
        <v>43535</v>
      </c>
      <c r="C324" s="78" t="s">
        <v>332</v>
      </c>
      <c r="D324" s="78" t="s">
        <v>237</v>
      </c>
      <c r="E324" s="78" t="s">
        <v>204</v>
      </c>
      <c r="F324" s="78" t="s">
        <v>333</v>
      </c>
      <c r="G324" s="81">
        <v>2226022472</v>
      </c>
      <c r="H324" s="78" t="s">
        <v>311</v>
      </c>
      <c r="I324" s="78"/>
      <c r="J324" s="76"/>
      <c r="K324" s="78"/>
      <c r="L324" s="78" t="s">
        <v>277</v>
      </c>
      <c r="M324" s="78" t="s">
        <v>303</v>
      </c>
      <c r="N324" s="81" t="s">
        <v>242</v>
      </c>
      <c r="O324" s="51"/>
      <c r="P324" s="51"/>
      <c r="Q324" s="51"/>
      <c r="R324" s="51"/>
      <c r="S324" s="51"/>
      <c r="T324" s="51"/>
      <c r="U324" s="51"/>
    </row>
    <row r="325" spans="1:16384" ht="82.9" hidden="1" x14ac:dyDescent="0.25">
      <c r="A325" s="78">
        <v>126</v>
      </c>
      <c r="B325" s="79">
        <v>43535</v>
      </c>
      <c r="C325" s="78" t="s">
        <v>323</v>
      </c>
      <c r="D325" s="78" t="s">
        <v>237</v>
      </c>
      <c r="E325" s="78" t="s">
        <v>324</v>
      </c>
      <c r="F325" s="78" t="s">
        <v>329</v>
      </c>
      <c r="G325" s="117">
        <v>411139697</v>
      </c>
      <c r="H325" s="78" t="s">
        <v>311</v>
      </c>
      <c r="I325" s="78"/>
      <c r="J325" s="76"/>
      <c r="K325" s="78"/>
      <c r="L325" s="78" t="s">
        <v>277</v>
      </c>
      <c r="M325" s="78" t="s">
        <v>303</v>
      </c>
      <c r="N325" s="81" t="s">
        <v>242</v>
      </c>
      <c r="O325" s="51"/>
      <c r="P325" s="51"/>
      <c r="Q325" s="51"/>
      <c r="R325" s="51"/>
      <c r="S325" s="51"/>
      <c r="T325" s="51"/>
      <c r="U325" s="51"/>
    </row>
    <row r="326" spans="1:16384" ht="96.6" hidden="1" x14ac:dyDescent="0.25">
      <c r="A326" s="78">
        <v>127</v>
      </c>
      <c r="B326" s="79">
        <v>43539</v>
      </c>
      <c r="C326" s="78" t="s">
        <v>344</v>
      </c>
      <c r="D326" s="78" t="s">
        <v>237</v>
      </c>
      <c r="E326" s="78"/>
      <c r="F326" s="78" t="s">
        <v>345</v>
      </c>
      <c r="G326" s="81">
        <v>400001746</v>
      </c>
      <c r="H326" s="78" t="s">
        <v>311</v>
      </c>
      <c r="I326" s="78"/>
      <c r="J326" s="76"/>
      <c r="K326" s="78"/>
      <c r="L326" s="78" t="s">
        <v>277</v>
      </c>
      <c r="M326" s="78" t="s">
        <v>303</v>
      </c>
      <c r="N326" s="88" t="s">
        <v>242</v>
      </c>
      <c r="O326" s="81"/>
      <c r="P326" s="81"/>
      <c r="Q326" s="81"/>
      <c r="R326" s="81"/>
      <c r="S326" s="81"/>
      <c r="T326" s="81"/>
      <c r="U326" s="81"/>
    </row>
    <row r="327" spans="1:16384" ht="165.6" hidden="1" x14ac:dyDescent="0.25">
      <c r="A327" s="86" t="s">
        <v>366</v>
      </c>
      <c r="B327" s="79">
        <v>43544</v>
      </c>
      <c r="C327" s="78" t="s">
        <v>346</v>
      </c>
      <c r="D327" s="78" t="s">
        <v>237</v>
      </c>
      <c r="E327" s="78" t="s">
        <v>334</v>
      </c>
      <c r="F327" s="78" t="s">
        <v>347</v>
      </c>
      <c r="G327" s="81">
        <v>406000234</v>
      </c>
      <c r="H327" s="78" t="s">
        <v>15</v>
      </c>
      <c r="I327" s="76"/>
      <c r="J327" s="78"/>
      <c r="K327" s="78"/>
      <c r="L327" s="78" t="s">
        <v>11</v>
      </c>
      <c r="M327" s="81" t="s">
        <v>9</v>
      </c>
      <c r="N327" s="163" t="s">
        <v>12</v>
      </c>
      <c r="O327" s="163"/>
      <c r="P327" s="163"/>
      <c r="Q327" s="163"/>
      <c r="R327" s="163"/>
      <c r="S327" s="163"/>
      <c r="T327" s="163"/>
      <c r="U327" s="163"/>
      <c r="V327" s="47"/>
      <c r="W327" s="43"/>
      <c r="X327" s="43"/>
      <c r="Y327" s="46"/>
      <c r="Z327" s="43"/>
      <c r="AA327" s="43"/>
      <c r="AB327" s="43"/>
      <c r="AC327" s="44"/>
      <c r="AD327" s="44"/>
      <c r="AE327" s="44"/>
      <c r="AF327" s="44"/>
      <c r="AG327" s="45">
        <v>43535</v>
      </c>
      <c r="AH327" s="43" t="s">
        <v>332</v>
      </c>
      <c r="AI327" s="43" t="s">
        <v>237</v>
      </c>
      <c r="AJ327" s="43"/>
      <c r="AK327" s="48" t="s">
        <v>333</v>
      </c>
      <c r="AL327" s="47">
        <v>2226022472</v>
      </c>
      <c r="AM327" s="43" t="s">
        <v>311</v>
      </c>
      <c r="AN327" s="43"/>
      <c r="AO327" s="46"/>
      <c r="AP327" s="43"/>
      <c r="AQ327" s="43" t="s">
        <v>277</v>
      </c>
      <c r="AR327" s="43" t="s">
        <v>303</v>
      </c>
      <c r="AS327" s="44" t="s">
        <v>242</v>
      </c>
      <c r="AT327" s="44"/>
      <c r="AU327" s="44"/>
      <c r="AV327" s="44"/>
      <c r="AW327" s="45">
        <v>43535</v>
      </c>
      <c r="AX327" s="43" t="s">
        <v>332</v>
      </c>
      <c r="AY327" s="43" t="s">
        <v>237</v>
      </c>
      <c r="AZ327" s="43"/>
      <c r="BA327" s="48" t="s">
        <v>333</v>
      </c>
      <c r="BB327" s="47">
        <v>2226022472</v>
      </c>
      <c r="BC327" s="43" t="s">
        <v>311</v>
      </c>
      <c r="BD327" s="43"/>
      <c r="BE327" s="46"/>
      <c r="BF327" s="43"/>
      <c r="BG327" s="43" t="s">
        <v>277</v>
      </c>
      <c r="BH327" s="43" t="s">
        <v>303</v>
      </c>
      <c r="BI327" s="44" t="s">
        <v>242</v>
      </c>
      <c r="BJ327" s="44"/>
      <c r="BK327" s="44"/>
      <c r="BL327" s="44"/>
      <c r="BM327" s="45">
        <v>43535</v>
      </c>
      <c r="BN327" s="43" t="s">
        <v>332</v>
      </c>
      <c r="BO327" s="43" t="s">
        <v>237</v>
      </c>
      <c r="BP327" s="43"/>
      <c r="BQ327" s="48" t="s">
        <v>333</v>
      </c>
      <c r="BR327" s="47">
        <v>2226022472</v>
      </c>
      <c r="BS327" s="43" t="s">
        <v>311</v>
      </c>
      <c r="BT327" s="43"/>
      <c r="BU327" s="46"/>
      <c r="BV327" s="43"/>
      <c r="BW327" s="43" t="s">
        <v>277</v>
      </c>
      <c r="BX327" s="43" t="s">
        <v>303</v>
      </c>
      <c r="BY327" s="44" t="s">
        <v>242</v>
      </c>
      <c r="BZ327" s="44"/>
      <c r="CA327" s="44"/>
      <c r="CB327" s="44"/>
      <c r="CC327" s="45">
        <v>43535</v>
      </c>
      <c r="CD327" s="43" t="s">
        <v>332</v>
      </c>
      <c r="CE327" s="43" t="s">
        <v>237</v>
      </c>
      <c r="CF327" s="43"/>
      <c r="CG327" s="48" t="s">
        <v>333</v>
      </c>
      <c r="CH327" s="47">
        <v>2226022472</v>
      </c>
      <c r="CI327" s="43" t="s">
        <v>311</v>
      </c>
      <c r="CJ327" s="43"/>
      <c r="CK327" s="46"/>
      <c r="CL327" s="43"/>
      <c r="CM327" s="43" t="s">
        <v>277</v>
      </c>
      <c r="CN327" s="43" t="s">
        <v>303</v>
      </c>
      <c r="CO327" s="44" t="s">
        <v>242</v>
      </c>
      <c r="CP327" s="44"/>
      <c r="CQ327" s="44"/>
      <c r="CR327" s="44"/>
      <c r="CS327" s="45">
        <v>43535</v>
      </c>
      <c r="CT327" s="43" t="s">
        <v>332</v>
      </c>
      <c r="CU327" s="43" t="s">
        <v>237</v>
      </c>
      <c r="CV327" s="43"/>
      <c r="CW327" s="48" t="s">
        <v>333</v>
      </c>
      <c r="CX327" s="47">
        <v>2226022472</v>
      </c>
      <c r="CY327" s="43" t="s">
        <v>311</v>
      </c>
      <c r="CZ327" s="43"/>
      <c r="DA327" s="46"/>
      <c r="DB327" s="43"/>
      <c r="DC327" s="43" t="s">
        <v>277</v>
      </c>
      <c r="DD327" s="43" t="s">
        <v>303</v>
      </c>
      <c r="DE327" s="44" t="s">
        <v>242</v>
      </c>
      <c r="DF327" s="44"/>
      <c r="DG327" s="44"/>
      <c r="DH327" s="44"/>
      <c r="DI327" s="45">
        <v>43535</v>
      </c>
      <c r="DJ327" s="43" t="s">
        <v>332</v>
      </c>
      <c r="DK327" s="43" t="s">
        <v>237</v>
      </c>
      <c r="DL327" s="43"/>
      <c r="DM327" s="48" t="s">
        <v>333</v>
      </c>
      <c r="DN327" s="47">
        <v>2226022472</v>
      </c>
      <c r="DO327" s="43" t="s">
        <v>311</v>
      </c>
      <c r="DP327" s="43"/>
      <c r="DQ327" s="46"/>
      <c r="DR327" s="43"/>
      <c r="DS327" s="43" t="s">
        <v>277</v>
      </c>
      <c r="DT327" s="43" t="s">
        <v>303</v>
      </c>
      <c r="DU327" s="44" t="s">
        <v>242</v>
      </c>
      <c r="DV327" s="44"/>
      <c r="DW327" s="44"/>
      <c r="DX327" s="44"/>
      <c r="DY327" s="45">
        <v>43535</v>
      </c>
      <c r="DZ327" s="43" t="s">
        <v>332</v>
      </c>
      <c r="EA327" s="43" t="s">
        <v>237</v>
      </c>
      <c r="EB327" s="43"/>
      <c r="EC327" s="48" t="s">
        <v>333</v>
      </c>
      <c r="ED327" s="47">
        <v>2226022472</v>
      </c>
      <c r="EE327" s="43" t="s">
        <v>311</v>
      </c>
      <c r="EF327" s="43"/>
      <c r="EG327" s="46"/>
      <c r="EH327" s="43"/>
      <c r="EI327" s="43" t="s">
        <v>277</v>
      </c>
      <c r="EJ327" s="43" t="s">
        <v>303</v>
      </c>
      <c r="EK327" s="44" t="s">
        <v>242</v>
      </c>
      <c r="EL327" s="44"/>
      <c r="EM327" s="44"/>
      <c r="EN327" s="44"/>
      <c r="EO327" s="45">
        <v>43535</v>
      </c>
      <c r="EP327" s="43" t="s">
        <v>332</v>
      </c>
      <c r="EQ327" s="43" t="s">
        <v>237</v>
      </c>
      <c r="ER327" s="43"/>
      <c r="ES327" s="48" t="s">
        <v>333</v>
      </c>
      <c r="ET327" s="47">
        <v>2226022472</v>
      </c>
      <c r="EU327" s="43" t="s">
        <v>311</v>
      </c>
      <c r="EV327" s="43"/>
      <c r="EW327" s="46"/>
      <c r="EX327" s="43"/>
      <c r="EY327" s="43" t="s">
        <v>277</v>
      </c>
      <c r="EZ327" s="43" t="s">
        <v>303</v>
      </c>
      <c r="FA327" s="44" t="s">
        <v>242</v>
      </c>
      <c r="FB327" s="44"/>
      <c r="FC327" s="44"/>
      <c r="FD327" s="44"/>
      <c r="FE327" s="45">
        <v>43535</v>
      </c>
      <c r="FF327" s="43" t="s">
        <v>332</v>
      </c>
      <c r="FG327" s="43" t="s">
        <v>237</v>
      </c>
      <c r="FH327" s="43"/>
      <c r="FI327" s="48" t="s">
        <v>333</v>
      </c>
      <c r="FJ327" s="47">
        <v>2226022472</v>
      </c>
      <c r="FK327" s="43" t="s">
        <v>311</v>
      </c>
      <c r="FL327" s="43"/>
      <c r="FM327" s="46"/>
      <c r="FN327" s="43"/>
      <c r="FO327" s="43" t="s">
        <v>277</v>
      </c>
      <c r="FP327" s="43" t="s">
        <v>303</v>
      </c>
      <c r="FQ327" s="44" t="s">
        <v>242</v>
      </c>
      <c r="FR327" s="44"/>
      <c r="FS327" s="44"/>
      <c r="FT327" s="44"/>
      <c r="FU327" s="45">
        <v>43535</v>
      </c>
      <c r="FV327" s="43" t="s">
        <v>332</v>
      </c>
      <c r="FW327" s="43" t="s">
        <v>237</v>
      </c>
      <c r="FX327" s="43"/>
      <c r="FY327" s="48" t="s">
        <v>333</v>
      </c>
      <c r="FZ327" s="47">
        <v>2226022472</v>
      </c>
      <c r="GA327" s="43" t="s">
        <v>311</v>
      </c>
      <c r="GB327" s="43"/>
      <c r="GC327" s="46"/>
      <c r="GD327" s="43"/>
      <c r="GE327" s="43" t="s">
        <v>277</v>
      </c>
      <c r="GF327" s="43" t="s">
        <v>303</v>
      </c>
      <c r="GG327" s="44" t="s">
        <v>242</v>
      </c>
      <c r="GH327" s="44"/>
      <c r="GI327" s="44"/>
      <c r="GJ327" s="44"/>
      <c r="GK327" s="45">
        <v>43535</v>
      </c>
      <c r="GL327" s="43" t="s">
        <v>332</v>
      </c>
      <c r="GM327" s="43" t="s">
        <v>237</v>
      </c>
      <c r="GN327" s="43"/>
      <c r="GO327" s="48" t="s">
        <v>333</v>
      </c>
      <c r="GP327" s="47">
        <v>2226022472</v>
      </c>
      <c r="GQ327" s="43" t="s">
        <v>311</v>
      </c>
      <c r="GR327" s="43"/>
      <c r="GS327" s="46"/>
      <c r="GT327" s="43"/>
      <c r="GU327" s="43" t="s">
        <v>277</v>
      </c>
      <c r="GV327" s="43" t="s">
        <v>303</v>
      </c>
      <c r="GW327" s="44" t="s">
        <v>242</v>
      </c>
      <c r="GX327" s="44"/>
      <c r="GY327" s="44"/>
      <c r="GZ327" s="44"/>
      <c r="HA327" s="45">
        <v>43535</v>
      </c>
      <c r="HB327" s="43" t="s">
        <v>332</v>
      </c>
      <c r="HC327" s="43" t="s">
        <v>237</v>
      </c>
      <c r="HD327" s="43"/>
      <c r="HE327" s="48" t="s">
        <v>333</v>
      </c>
      <c r="HF327" s="47">
        <v>2226022472</v>
      </c>
      <c r="HG327" s="43" t="s">
        <v>311</v>
      </c>
      <c r="HH327" s="43"/>
      <c r="HI327" s="46"/>
      <c r="HJ327" s="43"/>
      <c r="HK327" s="43" t="s">
        <v>277</v>
      </c>
      <c r="HL327" s="43" t="s">
        <v>303</v>
      </c>
      <c r="HM327" s="44" t="s">
        <v>242</v>
      </c>
      <c r="HN327" s="44"/>
      <c r="HO327" s="44"/>
      <c r="HP327" s="44"/>
      <c r="HQ327" s="45">
        <v>43535</v>
      </c>
      <c r="HR327" s="43" t="s">
        <v>332</v>
      </c>
      <c r="HS327" s="43" t="s">
        <v>237</v>
      </c>
      <c r="HT327" s="43"/>
      <c r="HU327" s="48" t="s">
        <v>333</v>
      </c>
      <c r="HV327" s="47">
        <v>2226022472</v>
      </c>
      <c r="HW327" s="43" t="s">
        <v>311</v>
      </c>
      <c r="HX327" s="43"/>
      <c r="HY327" s="46"/>
      <c r="HZ327" s="43"/>
      <c r="IA327" s="43" t="s">
        <v>277</v>
      </c>
      <c r="IB327" s="43" t="s">
        <v>303</v>
      </c>
      <c r="IC327" s="44" t="s">
        <v>242</v>
      </c>
      <c r="ID327" s="44"/>
      <c r="IE327" s="44"/>
      <c r="IF327" s="44"/>
      <c r="IG327" s="45">
        <v>43535</v>
      </c>
      <c r="IH327" s="43" t="s">
        <v>332</v>
      </c>
      <c r="II327" s="43" t="s">
        <v>237</v>
      </c>
      <c r="IJ327" s="43"/>
      <c r="IK327" s="48" t="s">
        <v>333</v>
      </c>
      <c r="IL327" s="47">
        <v>2226022472</v>
      </c>
      <c r="IM327" s="43" t="s">
        <v>311</v>
      </c>
      <c r="IN327" s="43"/>
      <c r="IO327" s="46"/>
      <c r="IP327" s="43"/>
      <c r="IQ327" s="43" t="s">
        <v>277</v>
      </c>
      <c r="IR327" s="43" t="s">
        <v>303</v>
      </c>
      <c r="IS327" s="44" t="s">
        <v>242</v>
      </c>
      <c r="IT327" s="44"/>
      <c r="IU327" s="44"/>
      <c r="IV327" s="44"/>
      <c r="IW327" s="45">
        <v>43535</v>
      </c>
      <c r="IX327" s="43" t="s">
        <v>332</v>
      </c>
      <c r="IY327" s="43" t="s">
        <v>237</v>
      </c>
      <c r="IZ327" s="43"/>
      <c r="JA327" s="48" t="s">
        <v>333</v>
      </c>
      <c r="JB327" s="47">
        <v>2226022472</v>
      </c>
      <c r="JC327" s="43" t="s">
        <v>311</v>
      </c>
      <c r="JD327" s="43"/>
      <c r="JE327" s="46"/>
      <c r="JF327" s="43"/>
      <c r="JG327" s="43" t="s">
        <v>277</v>
      </c>
      <c r="JH327" s="43" t="s">
        <v>303</v>
      </c>
      <c r="JI327" s="44" t="s">
        <v>242</v>
      </c>
      <c r="JJ327" s="44"/>
      <c r="JK327" s="44"/>
      <c r="JL327" s="44"/>
      <c r="JM327" s="45">
        <v>43535</v>
      </c>
      <c r="JN327" s="43" t="s">
        <v>332</v>
      </c>
      <c r="JO327" s="43" t="s">
        <v>237</v>
      </c>
      <c r="JP327" s="43"/>
      <c r="JQ327" s="48" t="s">
        <v>333</v>
      </c>
      <c r="JR327" s="47">
        <v>2226022472</v>
      </c>
      <c r="JS327" s="43" t="s">
        <v>311</v>
      </c>
      <c r="JT327" s="43"/>
      <c r="JU327" s="46"/>
      <c r="JV327" s="43"/>
      <c r="JW327" s="43" t="s">
        <v>277</v>
      </c>
      <c r="JX327" s="43" t="s">
        <v>303</v>
      </c>
      <c r="JY327" s="44" t="s">
        <v>242</v>
      </c>
      <c r="JZ327" s="44"/>
      <c r="KA327" s="44"/>
      <c r="KB327" s="44"/>
      <c r="KC327" s="45">
        <v>43535</v>
      </c>
      <c r="KD327" s="43" t="s">
        <v>332</v>
      </c>
      <c r="KE327" s="43" t="s">
        <v>237</v>
      </c>
      <c r="KF327" s="43"/>
      <c r="KG327" s="48" t="s">
        <v>333</v>
      </c>
      <c r="KH327" s="47">
        <v>2226022472</v>
      </c>
      <c r="KI327" s="43" t="s">
        <v>311</v>
      </c>
      <c r="KJ327" s="43"/>
      <c r="KK327" s="46"/>
      <c r="KL327" s="43"/>
      <c r="KM327" s="43" t="s">
        <v>277</v>
      </c>
      <c r="KN327" s="43" t="s">
        <v>303</v>
      </c>
      <c r="KO327" s="44" t="s">
        <v>242</v>
      </c>
      <c r="KP327" s="44"/>
      <c r="KQ327" s="44"/>
      <c r="KR327" s="44"/>
      <c r="KS327" s="45">
        <v>43535</v>
      </c>
      <c r="KT327" s="43" t="s">
        <v>332</v>
      </c>
      <c r="KU327" s="43" t="s">
        <v>237</v>
      </c>
      <c r="KV327" s="43"/>
      <c r="KW327" s="48" t="s">
        <v>333</v>
      </c>
      <c r="KX327" s="47">
        <v>2226022472</v>
      </c>
      <c r="KY327" s="43" t="s">
        <v>311</v>
      </c>
      <c r="KZ327" s="43"/>
      <c r="LA327" s="46"/>
      <c r="LB327" s="43"/>
      <c r="LC327" s="43" t="s">
        <v>277</v>
      </c>
      <c r="LD327" s="43" t="s">
        <v>303</v>
      </c>
      <c r="LE327" s="44" t="s">
        <v>242</v>
      </c>
      <c r="LF327" s="44"/>
      <c r="LG327" s="44"/>
      <c r="LH327" s="44"/>
      <c r="LI327" s="45">
        <v>43535</v>
      </c>
      <c r="LJ327" s="43" t="s">
        <v>332</v>
      </c>
      <c r="LK327" s="43" t="s">
        <v>237</v>
      </c>
      <c r="LL327" s="43"/>
      <c r="LM327" s="48" t="s">
        <v>333</v>
      </c>
      <c r="LN327" s="47">
        <v>2226022472</v>
      </c>
      <c r="LO327" s="43" t="s">
        <v>311</v>
      </c>
      <c r="LP327" s="43"/>
      <c r="LQ327" s="46"/>
      <c r="LR327" s="43"/>
      <c r="LS327" s="43" t="s">
        <v>277</v>
      </c>
      <c r="LT327" s="43" t="s">
        <v>303</v>
      </c>
      <c r="LU327" s="44" t="s">
        <v>242</v>
      </c>
      <c r="LV327" s="44"/>
      <c r="LW327" s="44"/>
      <c r="LX327" s="44"/>
      <c r="LY327" s="45">
        <v>43535</v>
      </c>
      <c r="LZ327" s="43" t="s">
        <v>332</v>
      </c>
      <c r="MA327" s="43" t="s">
        <v>237</v>
      </c>
      <c r="MB327" s="43"/>
      <c r="MC327" s="48" t="s">
        <v>333</v>
      </c>
      <c r="MD327" s="47">
        <v>2226022472</v>
      </c>
      <c r="ME327" s="43" t="s">
        <v>311</v>
      </c>
      <c r="MF327" s="43"/>
      <c r="MG327" s="46"/>
      <c r="MH327" s="43"/>
      <c r="MI327" s="43" t="s">
        <v>277</v>
      </c>
      <c r="MJ327" s="43" t="s">
        <v>303</v>
      </c>
      <c r="MK327" s="44" t="s">
        <v>242</v>
      </c>
      <c r="ML327" s="44"/>
      <c r="MM327" s="44"/>
      <c r="MN327" s="44"/>
      <c r="MO327" s="45">
        <v>43535</v>
      </c>
      <c r="MP327" s="43" t="s">
        <v>332</v>
      </c>
      <c r="MQ327" s="43" t="s">
        <v>237</v>
      </c>
      <c r="MR327" s="43"/>
      <c r="MS327" s="48" t="s">
        <v>333</v>
      </c>
      <c r="MT327" s="47">
        <v>2226022472</v>
      </c>
      <c r="MU327" s="43" t="s">
        <v>311</v>
      </c>
      <c r="MV327" s="43"/>
      <c r="MW327" s="46"/>
      <c r="MX327" s="43"/>
      <c r="MY327" s="43" t="s">
        <v>277</v>
      </c>
      <c r="MZ327" s="43" t="s">
        <v>303</v>
      </c>
      <c r="NA327" s="44" t="s">
        <v>242</v>
      </c>
      <c r="NB327" s="44"/>
      <c r="NC327" s="44"/>
      <c r="ND327" s="44"/>
      <c r="NE327" s="45">
        <v>43535</v>
      </c>
      <c r="NF327" s="43" t="s">
        <v>332</v>
      </c>
      <c r="NG327" s="43" t="s">
        <v>237</v>
      </c>
      <c r="NH327" s="43"/>
      <c r="NI327" s="48" t="s">
        <v>333</v>
      </c>
      <c r="NJ327" s="47">
        <v>2226022472</v>
      </c>
      <c r="NK327" s="43" t="s">
        <v>311</v>
      </c>
      <c r="NL327" s="43"/>
      <c r="NM327" s="46"/>
      <c r="NN327" s="43"/>
      <c r="NO327" s="43" t="s">
        <v>277</v>
      </c>
      <c r="NP327" s="43" t="s">
        <v>303</v>
      </c>
      <c r="NQ327" s="44" t="s">
        <v>242</v>
      </c>
      <c r="NR327" s="44"/>
      <c r="NS327" s="44"/>
      <c r="NT327" s="44"/>
      <c r="NU327" s="45">
        <v>43535</v>
      </c>
      <c r="NV327" s="43" t="s">
        <v>332</v>
      </c>
      <c r="NW327" s="43" t="s">
        <v>237</v>
      </c>
      <c r="NX327" s="43"/>
      <c r="NY327" s="48" t="s">
        <v>333</v>
      </c>
      <c r="NZ327" s="47">
        <v>2226022472</v>
      </c>
      <c r="OA327" s="43" t="s">
        <v>311</v>
      </c>
      <c r="OB327" s="43"/>
      <c r="OC327" s="46"/>
      <c r="OD327" s="43"/>
      <c r="OE327" s="43" t="s">
        <v>277</v>
      </c>
      <c r="OF327" s="43" t="s">
        <v>303</v>
      </c>
      <c r="OG327" s="44" t="s">
        <v>242</v>
      </c>
      <c r="OH327" s="44"/>
      <c r="OI327" s="44"/>
      <c r="OJ327" s="44"/>
      <c r="OK327" s="45">
        <v>43535</v>
      </c>
      <c r="OL327" s="43" t="s">
        <v>332</v>
      </c>
      <c r="OM327" s="43" t="s">
        <v>237</v>
      </c>
      <c r="ON327" s="43"/>
      <c r="OO327" s="48" t="s">
        <v>333</v>
      </c>
      <c r="OP327" s="47">
        <v>2226022472</v>
      </c>
      <c r="OQ327" s="43" t="s">
        <v>311</v>
      </c>
      <c r="OR327" s="43"/>
      <c r="OS327" s="46"/>
      <c r="OT327" s="43"/>
      <c r="OU327" s="43" t="s">
        <v>277</v>
      </c>
      <c r="OV327" s="43" t="s">
        <v>303</v>
      </c>
      <c r="OW327" s="44" t="s">
        <v>242</v>
      </c>
      <c r="OX327" s="44"/>
      <c r="OY327" s="44"/>
      <c r="OZ327" s="44"/>
      <c r="PA327" s="45">
        <v>43535</v>
      </c>
      <c r="PB327" s="43" t="s">
        <v>332</v>
      </c>
      <c r="PC327" s="43" t="s">
        <v>237</v>
      </c>
      <c r="PD327" s="43"/>
      <c r="PE327" s="48" t="s">
        <v>333</v>
      </c>
      <c r="PF327" s="47">
        <v>2226022472</v>
      </c>
      <c r="PG327" s="43" t="s">
        <v>311</v>
      </c>
      <c r="PH327" s="43"/>
      <c r="PI327" s="46"/>
      <c r="PJ327" s="43"/>
      <c r="PK327" s="43" t="s">
        <v>277</v>
      </c>
      <c r="PL327" s="43" t="s">
        <v>303</v>
      </c>
      <c r="PM327" s="44" t="s">
        <v>242</v>
      </c>
      <c r="PN327" s="44"/>
      <c r="PO327" s="44"/>
      <c r="PP327" s="44"/>
      <c r="PQ327" s="45">
        <v>43535</v>
      </c>
      <c r="PR327" s="43" t="s">
        <v>332</v>
      </c>
      <c r="PS327" s="43" t="s">
        <v>237</v>
      </c>
      <c r="PT327" s="43"/>
      <c r="PU327" s="48" t="s">
        <v>333</v>
      </c>
      <c r="PV327" s="47">
        <v>2226022472</v>
      </c>
      <c r="PW327" s="43" t="s">
        <v>311</v>
      </c>
      <c r="PX327" s="43"/>
      <c r="PY327" s="46"/>
      <c r="PZ327" s="43"/>
      <c r="QA327" s="43" t="s">
        <v>277</v>
      </c>
      <c r="QB327" s="43" t="s">
        <v>303</v>
      </c>
      <c r="QC327" s="44" t="s">
        <v>242</v>
      </c>
      <c r="QD327" s="44"/>
      <c r="QE327" s="44"/>
      <c r="QF327" s="44"/>
      <c r="QG327" s="45">
        <v>43535</v>
      </c>
      <c r="QH327" s="43" t="s">
        <v>332</v>
      </c>
      <c r="QI327" s="43" t="s">
        <v>237</v>
      </c>
      <c r="QJ327" s="43"/>
      <c r="QK327" s="48" t="s">
        <v>333</v>
      </c>
      <c r="QL327" s="47">
        <v>2226022472</v>
      </c>
      <c r="QM327" s="43" t="s">
        <v>311</v>
      </c>
      <c r="QN327" s="43"/>
      <c r="QO327" s="46"/>
      <c r="QP327" s="43"/>
      <c r="QQ327" s="43" t="s">
        <v>277</v>
      </c>
      <c r="QR327" s="43" t="s">
        <v>303</v>
      </c>
      <c r="QS327" s="44" t="s">
        <v>242</v>
      </c>
      <c r="QT327" s="44"/>
      <c r="QU327" s="44"/>
      <c r="QV327" s="44"/>
      <c r="QW327" s="45">
        <v>43535</v>
      </c>
      <c r="QX327" s="43" t="s">
        <v>332</v>
      </c>
      <c r="QY327" s="43" t="s">
        <v>237</v>
      </c>
      <c r="QZ327" s="43"/>
      <c r="RA327" s="48" t="s">
        <v>333</v>
      </c>
      <c r="RB327" s="47">
        <v>2226022472</v>
      </c>
      <c r="RC327" s="43" t="s">
        <v>311</v>
      </c>
      <c r="RD327" s="43"/>
      <c r="RE327" s="46"/>
      <c r="RF327" s="43"/>
      <c r="RG327" s="43" t="s">
        <v>277</v>
      </c>
      <c r="RH327" s="43" t="s">
        <v>303</v>
      </c>
      <c r="RI327" s="44" t="s">
        <v>242</v>
      </c>
      <c r="RJ327" s="44"/>
      <c r="RK327" s="44"/>
      <c r="RL327" s="44"/>
      <c r="RM327" s="45">
        <v>43535</v>
      </c>
      <c r="RN327" s="43" t="s">
        <v>332</v>
      </c>
      <c r="RO327" s="43" t="s">
        <v>237</v>
      </c>
      <c r="RP327" s="43"/>
      <c r="RQ327" s="48" t="s">
        <v>333</v>
      </c>
      <c r="RR327" s="47">
        <v>2226022472</v>
      </c>
      <c r="RS327" s="43" t="s">
        <v>311</v>
      </c>
      <c r="RT327" s="43"/>
      <c r="RU327" s="46"/>
      <c r="RV327" s="43"/>
      <c r="RW327" s="43" t="s">
        <v>277</v>
      </c>
      <c r="RX327" s="43" t="s">
        <v>303</v>
      </c>
      <c r="RY327" s="44" t="s">
        <v>242</v>
      </c>
      <c r="RZ327" s="44"/>
      <c r="SA327" s="44"/>
      <c r="SB327" s="44"/>
      <c r="SC327" s="45">
        <v>43535</v>
      </c>
      <c r="SD327" s="43" t="s">
        <v>332</v>
      </c>
      <c r="SE327" s="43" t="s">
        <v>237</v>
      </c>
      <c r="SF327" s="43"/>
      <c r="SG327" s="48" t="s">
        <v>333</v>
      </c>
      <c r="SH327" s="47">
        <v>2226022472</v>
      </c>
      <c r="SI327" s="43" t="s">
        <v>311</v>
      </c>
      <c r="SJ327" s="43"/>
      <c r="SK327" s="46"/>
      <c r="SL327" s="43"/>
      <c r="SM327" s="43" t="s">
        <v>277</v>
      </c>
      <c r="SN327" s="43" t="s">
        <v>303</v>
      </c>
      <c r="SO327" s="44" t="s">
        <v>242</v>
      </c>
      <c r="SP327" s="44"/>
      <c r="SQ327" s="44"/>
      <c r="SR327" s="44"/>
      <c r="SS327" s="45">
        <v>43535</v>
      </c>
      <c r="ST327" s="43" t="s">
        <v>332</v>
      </c>
      <c r="SU327" s="43" t="s">
        <v>237</v>
      </c>
      <c r="SV327" s="43"/>
      <c r="SW327" s="48" t="s">
        <v>333</v>
      </c>
      <c r="SX327" s="47">
        <v>2226022472</v>
      </c>
      <c r="SY327" s="43" t="s">
        <v>311</v>
      </c>
      <c r="SZ327" s="43"/>
      <c r="TA327" s="46"/>
      <c r="TB327" s="43"/>
      <c r="TC327" s="43" t="s">
        <v>277</v>
      </c>
      <c r="TD327" s="43" t="s">
        <v>303</v>
      </c>
      <c r="TE327" s="44" t="s">
        <v>242</v>
      </c>
      <c r="TF327" s="44"/>
      <c r="TG327" s="44"/>
      <c r="TH327" s="44"/>
      <c r="TI327" s="45">
        <v>43535</v>
      </c>
      <c r="TJ327" s="43" t="s">
        <v>332</v>
      </c>
      <c r="TK327" s="43" t="s">
        <v>237</v>
      </c>
      <c r="TL327" s="43"/>
      <c r="TM327" s="48" t="s">
        <v>333</v>
      </c>
      <c r="TN327" s="47">
        <v>2226022472</v>
      </c>
      <c r="TO327" s="43" t="s">
        <v>311</v>
      </c>
      <c r="TP327" s="43"/>
      <c r="TQ327" s="46"/>
      <c r="TR327" s="43"/>
      <c r="TS327" s="43" t="s">
        <v>277</v>
      </c>
      <c r="TT327" s="43" t="s">
        <v>303</v>
      </c>
      <c r="TU327" s="44" t="s">
        <v>242</v>
      </c>
      <c r="TV327" s="44"/>
      <c r="TW327" s="44"/>
      <c r="TX327" s="44"/>
      <c r="TY327" s="45">
        <v>43535</v>
      </c>
      <c r="TZ327" s="43" t="s">
        <v>332</v>
      </c>
      <c r="UA327" s="43" t="s">
        <v>237</v>
      </c>
      <c r="UB327" s="43"/>
      <c r="UC327" s="48" t="s">
        <v>333</v>
      </c>
      <c r="UD327" s="47">
        <v>2226022472</v>
      </c>
      <c r="UE327" s="43" t="s">
        <v>311</v>
      </c>
      <c r="UF327" s="43"/>
      <c r="UG327" s="46"/>
      <c r="UH327" s="43"/>
      <c r="UI327" s="43" t="s">
        <v>277</v>
      </c>
      <c r="UJ327" s="43" t="s">
        <v>303</v>
      </c>
      <c r="UK327" s="44" t="s">
        <v>242</v>
      </c>
      <c r="UL327" s="44"/>
      <c r="UM327" s="44"/>
      <c r="UN327" s="44"/>
      <c r="UO327" s="45">
        <v>43535</v>
      </c>
      <c r="UP327" s="43" t="s">
        <v>332</v>
      </c>
      <c r="UQ327" s="43" t="s">
        <v>237</v>
      </c>
      <c r="UR327" s="43"/>
      <c r="US327" s="48" t="s">
        <v>333</v>
      </c>
      <c r="UT327" s="47">
        <v>2226022472</v>
      </c>
      <c r="UU327" s="43" t="s">
        <v>311</v>
      </c>
      <c r="UV327" s="43"/>
      <c r="UW327" s="46"/>
      <c r="UX327" s="43"/>
      <c r="UY327" s="43" t="s">
        <v>277</v>
      </c>
      <c r="UZ327" s="43" t="s">
        <v>303</v>
      </c>
      <c r="VA327" s="44" t="s">
        <v>242</v>
      </c>
      <c r="VB327" s="44"/>
      <c r="VC327" s="44"/>
      <c r="VD327" s="44"/>
      <c r="VE327" s="45">
        <v>43535</v>
      </c>
      <c r="VF327" s="43" t="s">
        <v>332</v>
      </c>
      <c r="VG327" s="43" t="s">
        <v>237</v>
      </c>
      <c r="VH327" s="43"/>
      <c r="VI327" s="48" t="s">
        <v>333</v>
      </c>
      <c r="VJ327" s="47">
        <v>2226022472</v>
      </c>
      <c r="VK327" s="43" t="s">
        <v>311</v>
      </c>
      <c r="VL327" s="43"/>
      <c r="VM327" s="46"/>
      <c r="VN327" s="43"/>
      <c r="VO327" s="43" t="s">
        <v>277</v>
      </c>
      <c r="VP327" s="43" t="s">
        <v>303</v>
      </c>
      <c r="VQ327" s="44" t="s">
        <v>242</v>
      </c>
      <c r="VR327" s="44"/>
      <c r="VS327" s="44"/>
      <c r="VT327" s="44"/>
      <c r="VU327" s="45">
        <v>43535</v>
      </c>
      <c r="VV327" s="43" t="s">
        <v>332</v>
      </c>
      <c r="VW327" s="43" t="s">
        <v>237</v>
      </c>
      <c r="VX327" s="43"/>
      <c r="VY327" s="48" t="s">
        <v>333</v>
      </c>
      <c r="VZ327" s="47">
        <v>2226022472</v>
      </c>
      <c r="WA327" s="43" t="s">
        <v>311</v>
      </c>
      <c r="WB327" s="43"/>
      <c r="WC327" s="46"/>
      <c r="WD327" s="43"/>
      <c r="WE327" s="43" t="s">
        <v>277</v>
      </c>
      <c r="WF327" s="43" t="s">
        <v>303</v>
      </c>
      <c r="WG327" s="44" t="s">
        <v>242</v>
      </c>
      <c r="WH327" s="44"/>
      <c r="WI327" s="44"/>
      <c r="WJ327" s="44"/>
      <c r="WK327" s="45">
        <v>43535</v>
      </c>
      <c r="WL327" s="43" t="s">
        <v>332</v>
      </c>
      <c r="WM327" s="43" t="s">
        <v>237</v>
      </c>
      <c r="WN327" s="43"/>
      <c r="WO327" s="48" t="s">
        <v>333</v>
      </c>
      <c r="WP327" s="47">
        <v>2226022472</v>
      </c>
      <c r="WQ327" s="43" t="s">
        <v>311</v>
      </c>
      <c r="WR327" s="43"/>
      <c r="WS327" s="46"/>
      <c r="WT327" s="43"/>
      <c r="WU327" s="43" t="s">
        <v>277</v>
      </c>
      <c r="WV327" s="43" t="s">
        <v>303</v>
      </c>
      <c r="WW327" s="44" t="s">
        <v>242</v>
      </c>
      <c r="WX327" s="44"/>
      <c r="WY327" s="44"/>
      <c r="WZ327" s="44"/>
      <c r="XA327" s="45">
        <v>43535</v>
      </c>
      <c r="XB327" s="43" t="s">
        <v>332</v>
      </c>
      <c r="XC327" s="43" t="s">
        <v>237</v>
      </c>
      <c r="XD327" s="43"/>
      <c r="XE327" s="48" t="s">
        <v>333</v>
      </c>
      <c r="XF327" s="47">
        <v>2226022472</v>
      </c>
      <c r="XG327" s="43" t="s">
        <v>311</v>
      </c>
      <c r="XH327" s="43"/>
      <c r="XI327" s="46"/>
      <c r="XJ327" s="43"/>
      <c r="XK327" s="43" t="s">
        <v>277</v>
      </c>
      <c r="XL327" s="43" t="s">
        <v>303</v>
      </c>
      <c r="XM327" s="44" t="s">
        <v>242</v>
      </c>
      <c r="XN327" s="44"/>
      <c r="XO327" s="44"/>
      <c r="XP327" s="44"/>
      <c r="XQ327" s="45">
        <v>43535</v>
      </c>
      <c r="XR327" s="43" t="s">
        <v>332</v>
      </c>
      <c r="XS327" s="43" t="s">
        <v>237</v>
      </c>
      <c r="XT327" s="43"/>
      <c r="XU327" s="48" t="s">
        <v>333</v>
      </c>
      <c r="XV327" s="47">
        <v>2226022472</v>
      </c>
      <c r="XW327" s="43" t="s">
        <v>311</v>
      </c>
      <c r="XX327" s="43"/>
      <c r="XY327" s="46"/>
      <c r="XZ327" s="43"/>
      <c r="YA327" s="43" t="s">
        <v>277</v>
      </c>
      <c r="YB327" s="43" t="s">
        <v>303</v>
      </c>
      <c r="YC327" s="44" t="s">
        <v>242</v>
      </c>
      <c r="YD327" s="44"/>
      <c r="YE327" s="44"/>
      <c r="YF327" s="44"/>
      <c r="YG327" s="45">
        <v>43535</v>
      </c>
      <c r="YH327" s="43" t="s">
        <v>332</v>
      </c>
      <c r="YI327" s="43" t="s">
        <v>237</v>
      </c>
      <c r="YJ327" s="43"/>
      <c r="YK327" s="48" t="s">
        <v>333</v>
      </c>
      <c r="YL327" s="47">
        <v>2226022472</v>
      </c>
      <c r="YM327" s="43" t="s">
        <v>311</v>
      </c>
      <c r="YN327" s="43"/>
      <c r="YO327" s="46"/>
      <c r="YP327" s="43"/>
      <c r="YQ327" s="43" t="s">
        <v>277</v>
      </c>
      <c r="YR327" s="43" t="s">
        <v>303</v>
      </c>
      <c r="YS327" s="44" t="s">
        <v>242</v>
      </c>
      <c r="YT327" s="44"/>
      <c r="YU327" s="44"/>
      <c r="YV327" s="44"/>
      <c r="YW327" s="45">
        <v>43535</v>
      </c>
      <c r="YX327" s="43" t="s">
        <v>332</v>
      </c>
      <c r="YY327" s="43" t="s">
        <v>237</v>
      </c>
      <c r="YZ327" s="43"/>
      <c r="ZA327" s="48" t="s">
        <v>333</v>
      </c>
      <c r="ZB327" s="47">
        <v>2226022472</v>
      </c>
      <c r="ZC327" s="43" t="s">
        <v>311</v>
      </c>
      <c r="ZD327" s="43"/>
      <c r="ZE327" s="46"/>
      <c r="ZF327" s="43"/>
      <c r="ZG327" s="43" t="s">
        <v>277</v>
      </c>
      <c r="ZH327" s="43" t="s">
        <v>303</v>
      </c>
      <c r="ZI327" s="44" t="s">
        <v>242</v>
      </c>
      <c r="ZJ327" s="44"/>
      <c r="ZK327" s="44"/>
      <c r="ZL327" s="44"/>
      <c r="ZM327" s="45">
        <v>43535</v>
      </c>
      <c r="ZN327" s="43" t="s">
        <v>332</v>
      </c>
      <c r="ZO327" s="43" t="s">
        <v>237</v>
      </c>
      <c r="ZP327" s="43"/>
      <c r="ZQ327" s="48" t="s">
        <v>333</v>
      </c>
      <c r="ZR327" s="47">
        <v>2226022472</v>
      </c>
      <c r="ZS327" s="43" t="s">
        <v>311</v>
      </c>
      <c r="ZT327" s="43"/>
      <c r="ZU327" s="46"/>
      <c r="ZV327" s="43"/>
      <c r="ZW327" s="43" t="s">
        <v>277</v>
      </c>
      <c r="ZX327" s="43" t="s">
        <v>303</v>
      </c>
      <c r="ZY327" s="44" t="s">
        <v>242</v>
      </c>
      <c r="ZZ327" s="44"/>
      <c r="AAA327" s="44"/>
      <c r="AAB327" s="44"/>
      <c r="AAC327" s="45">
        <v>43535</v>
      </c>
      <c r="AAD327" s="43" t="s">
        <v>332</v>
      </c>
      <c r="AAE327" s="43" t="s">
        <v>237</v>
      </c>
      <c r="AAF327" s="43"/>
      <c r="AAG327" s="48" t="s">
        <v>333</v>
      </c>
      <c r="AAH327" s="47">
        <v>2226022472</v>
      </c>
      <c r="AAI327" s="43" t="s">
        <v>311</v>
      </c>
      <c r="AAJ327" s="43"/>
      <c r="AAK327" s="46"/>
      <c r="AAL327" s="43"/>
      <c r="AAM327" s="43" t="s">
        <v>277</v>
      </c>
      <c r="AAN327" s="43" t="s">
        <v>303</v>
      </c>
      <c r="AAO327" s="44" t="s">
        <v>242</v>
      </c>
      <c r="AAP327" s="44"/>
      <c r="AAQ327" s="44"/>
      <c r="AAR327" s="44"/>
      <c r="AAS327" s="45">
        <v>43535</v>
      </c>
      <c r="AAT327" s="43" t="s">
        <v>332</v>
      </c>
      <c r="AAU327" s="43" t="s">
        <v>237</v>
      </c>
      <c r="AAV327" s="43"/>
      <c r="AAW327" s="48" t="s">
        <v>333</v>
      </c>
      <c r="AAX327" s="47">
        <v>2226022472</v>
      </c>
      <c r="AAY327" s="43" t="s">
        <v>311</v>
      </c>
      <c r="AAZ327" s="43"/>
      <c r="ABA327" s="46"/>
      <c r="ABB327" s="43"/>
      <c r="ABC327" s="43" t="s">
        <v>277</v>
      </c>
      <c r="ABD327" s="43" t="s">
        <v>303</v>
      </c>
      <c r="ABE327" s="44" t="s">
        <v>242</v>
      </c>
      <c r="ABF327" s="44"/>
      <c r="ABG327" s="44"/>
      <c r="ABH327" s="44"/>
      <c r="ABI327" s="45">
        <v>43535</v>
      </c>
      <c r="ABJ327" s="43" t="s">
        <v>332</v>
      </c>
      <c r="ABK327" s="43" t="s">
        <v>237</v>
      </c>
      <c r="ABL327" s="43"/>
      <c r="ABM327" s="48" t="s">
        <v>333</v>
      </c>
      <c r="ABN327" s="47">
        <v>2226022472</v>
      </c>
      <c r="ABO327" s="43" t="s">
        <v>311</v>
      </c>
      <c r="ABP327" s="43"/>
      <c r="ABQ327" s="46"/>
      <c r="ABR327" s="43"/>
      <c r="ABS327" s="43" t="s">
        <v>277</v>
      </c>
      <c r="ABT327" s="43" t="s">
        <v>303</v>
      </c>
      <c r="ABU327" s="44" t="s">
        <v>242</v>
      </c>
      <c r="ABV327" s="44"/>
      <c r="ABW327" s="44"/>
      <c r="ABX327" s="44"/>
      <c r="ABY327" s="45">
        <v>43535</v>
      </c>
      <c r="ABZ327" s="43" t="s">
        <v>332</v>
      </c>
      <c r="ACA327" s="43" t="s">
        <v>237</v>
      </c>
      <c r="ACB327" s="43"/>
      <c r="ACC327" s="48" t="s">
        <v>333</v>
      </c>
      <c r="ACD327" s="47">
        <v>2226022472</v>
      </c>
      <c r="ACE327" s="43" t="s">
        <v>311</v>
      </c>
      <c r="ACF327" s="43"/>
      <c r="ACG327" s="46"/>
      <c r="ACH327" s="43"/>
      <c r="ACI327" s="43" t="s">
        <v>277</v>
      </c>
      <c r="ACJ327" s="43" t="s">
        <v>303</v>
      </c>
      <c r="ACK327" s="44" t="s">
        <v>242</v>
      </c>
      <c r="ACL327" s="44"/>
      <c r="ACM327" s="44"/>
      <c r="ACN327" s="44"/>
      <c r="ACO327" s="45">
        <v>43535</v>
      </c>
      <c r="ACP327" s="43" t="s">
        <v>332</v>
      </c>
      <c r="ACQ327" s="43" t="s">
        <v>237</v>
      </c>
      <c r="ACR327" s="43"/>
      <c r="ACS327" s="48" t="s">
        <v>333</v>
      </c>
      <c r="ACT327" s="47">
        <v>2226022472</v>
      </c>
      <c r="ACU327" s="43" t="s">
        <v>311</v>
      </c>
      <c r="ACV327" s="43"/>
      <c r="ACW327" s="46"/>
      <c r="ACX327" s="43"/>
      <c r="ACY327" s="43" t="s">
        <v>277</v>
      </c>
      <c r="ACZ327" s="43" t="s">
        <v>303</v>
      </c>
      <c r="ADA327" s="44" t="s">
        <v>242</v>
      </c>
      <c r="ADB327" s="44"/>
      <c r="ADC327" s="44"/>
      <c r="ADD327" s="44"/>
      <c r="ADE327" s="45">
        <v>43535</v>
      </c>
      <c r="ADF327" s="43" t="s">
        <v>332</v>
      </c>
      <c r="ADG327" s="43" t="s">
        <v>237</v>
      </c>
      <c r="ADH327" s="43"/>
      <c r="ADI327" s="48" t="s">
        <v>333</v>
      </c>
      <c r="ADJ327" s="47">
        <v>2226022472</v>
      </c>
      <c r="ADK327" s="43" t="s">
        <v>311</v>
      </c>
      <c r="ADL327" s="43"/>
      <c r="ADM327" s="46"/>
      <c r="ADN327" s="43"/>
      <c r="ADO327" s="43" t="s">
        <v>277</v>
      </c>
      <c r="ADP327" s="43" t="s">
        <v>303</v>
      </c>
      <c r="ADQ327" s="44" t="s">
        <v>242</v>
      </c>
      <c r="ADR327" s="44"/>
      <c r="ADS327" s="44"/>
      <c r="ADT327" s="44"/>
      <c r="ADU327" s="45">
        <v>43535</v>
      </c>
      <c r="ADV327" s="43" t="s">
        <v>332</v>
      </c>
      <c r="ADW327" s="43" t="s">
        <v>237</v>
      </c>
      <c r="ADX327" s="43"/>
      <c r="ADY327" s="48" t="s">
        <v>333</v>
      </c>
      <c r="ADZ327" s="47">
        <v>2226022472</v>
      </c>
      <c r="AEA327" s="43" t="s">
        <v>311</v>
      </c>
      <c r="AEB327" s="43"/>
      <c r="AEC327" s="46"/>
      <c r="AED327" s="43"/>
      <c r="AEE327" s="43" t="s">
        <v>277</v>
      </c>
      <c r="AEF327" s="43" t="s">
        <v>303</v>
      </c>
      <c r="AEG327" s="44" t="s">
        <v>242</v>
      </c>
      <c r="AEH327" s="44"/>
      <c r="AEI327" s="44"/>
      <c r="AEJ327" s="44"/>
      <c r="AEK327" s="45">
        <v>43535</v>
      </c>
      <c r="AEL327" s="43" t="s">
        <v>332</v>
      </c>
      <c r="AEM327" s="43" t="s">
        <v>237</v>
      </c>
      <c r="AEN327" s="43"/>
      <c r="AEO327" s="48" t="s">
        <v>333</v>
      </c>
      <c r="AEP327" s="47">
        <v>2226022472</v>
      </c>
      <c r="AEQ327" s="43" t="s">
        <v>311</v>
      </c>
      <c r="AER327" s="43"/>
      <c r="AES327" s="46"/>
      <c r="AET327" s="43"/>
      <c r="AEU327" s="43" t="s">
        <v>277</v>
      </c>
      <c r="AEV327" s="43" t="s">
        <v>303</v>
      </c>
      <c r="AEW327" s="44" t="s">
        <v>242</v>
      </c>
      <c r="AEX327" s="44"/>
      <c r="AEY327" s="44"/>
      <c r="AEZ327" s="44"/>
      <c r="AFA327" s="45">
        <v>43535</v>
      </c>
      <c r="AFB327" s="43" t="s">
        <v>332</v>
      </c>
      <c r="AFC327" s="43" t="s">
        <v>237</v>
      </c>
      <c r="AFD327" s="43"/>
      <c r="AFE327" s="48" t="s">
        <v>333</v>
      </c>
      <c r="AFF327" s="47">
        <v>2226022472</v>
      </c>
      <c r="AFG327" s="43" t="s">
        <v>311</v>
      </c>
      <c r="AFH327" s="43"/>
      <c r="AFI327" s="46"/>
      <c r="AFJ327" s="43"/>
      <c r="AFK327" s="43" t="s">
        <v>277</v>
      </c>
      <c r="AFL327" s="43" t="s">
        <v>303</v>
      </c>
      <c r="AFM327" s="44" t="s">
        <v>242</v>
      </c>
      <c r="AFN327" s="44"/>
      <c r="AFO327" s="44"/>
      <c r="AFP327" s="44"/>
      <c r="AFQ327" s="45">
        <v>43535</v>
      </c>
      <c r="AFR327" s="43" t="s">
        <v>332</v>
      </c>
      <c r="AFS327" s="43" t="s">
        <v>237</v>
      </c>
      <c r="AFT327" s="43"/>
      <c r="AFU327" s="48" t="s">
        <v>333</v>
      </c>
      <c r="AFV327" s="47">
        <v>2226022472</v>
      </c>
      <c r="AFW327" s="43" t="s">
        <v>311</v>
      </c>
      <c r="AFX327" s="43"/>
      <c r="AFY327" s="46"/>
      <c r="AFZ327" s="43"/>
      <c r="AGA327" s="43" t="s">
        <v>277</v>
      </c>
      <c r="AGB327" s="43" t="s">
        <v>303</v>
      </c>
      <c r="AGC327" s="44" t="s">
        <v>242</v>
      </c>
      <c r="AGD327" s="44"/>
      <c r="AGE327" s="44"/>
      <c r="AGF327" s="44"/>
      <c r="AGG327" s="45">
        <v>43535</v>
      </c>
      <c r="AGH327" s="43" t="s">
        <v>332</v>
      </c>
      <c r="AGI327" s="43" t="s">
        <v>237</v>
      </c>
      <c r="AGJ327" s="43"/>
      <c r="AGK327" s="48" t="s">
        <v>333</v>
      </c>
      <c r="AGL327" s="47">
        <v>2226022472</v>
      </c>
      <c r="AGM327" s="43" t="s">
        <v>311</v>
      </c>
      <c r="AGN327" s="43"/>
      <c r="AGO327" s="46"/>
      <c r="AGP327" s="43"/>
      <c r="AGQ327" s="43" t="s">
        <v>277</v>
      </c>
      <c r="AGR327" s="43" t="s">
        <v>303</v>
      </c>
      <c r="AGS327" s="44" t="s">
        <v>242</v>
      </c>
      <c r="AGT327" s="44"/>
      <c r="AGU327" s="44"/>
      <c r="AGV327" s="44"/>
      <c r="AGW327" s="45">
        <v>43535</v>
      </c>
      <c r="AGX327" s="43" t="s">
        <v>332</v>
      </c>
      <c r="AGY327" s="43" t="s">
        <v>237</v>
      </c>
      <c r="AGZ327" s="43"/>
      <c r="AHA327" s="48" t="s">
        <v>333</v>
      </c>
      <c r="AHB327" s="47">
        <v>2226022472</v>
      </c>
      <c r="AHC327" s="43" t="s">
        <v>311</v>
      </c>
      <c r="AHD327" s="43"/>
      <c r="AHE327" s="46"/>
      <c r="AHF327" s="43"/>
      <c r="AHG327" s="43" t="s">
        <v>277</v>
      </c>
      <c r="AHH327" s="43" t="s">
        <v>303</v>
      </c>
      <c r="AHI327" s="44" t="s">
        <v>242</v>
      </c>
      <c r="AHJ327" s="44"/>
      <c r="AHK327" s="44"/>
      <c r="AHL327" s="44"/>
      <c r="AHM327" s="45">
        <v>43535</v>
      </c>
      <c r="AHN327" s="43" t="s">
        <v>332</v>
      </c>
      <c r="AHO327" s="43" t="s">
        <v>237</v>
      </c>
      <c r="AHP327" s="43"/>
      <c r="AHQ327" s="48" t="s">
        <v>333</v>
      </c>
      <c r="AHR327" s="47">
        <v>2226022472</v>
      </c>
      <c r="AHS327" s="43" t="s">
        <v>311</v>
      </c>
      <c r="AHT327" s="43"/>
      <c r="AHU327" s="46"/>
      <c r="AHV327" s="43"/>
      <c r="AHW327" s="43" t="s">
        <v>277</v>
      </c>
      <c r="AHX327" s="43" t="s">
        <v>303</v>
      </c>
      <c r="AHY327" s="44" t="s">
        <v>242</v>
      </c>
      <c r="AHZ327" s="44"/>
      <c r="AIA327" s="44"/>
      <c r="AIB327" s="44"/>
      <c r="AIC327" s="45">
        <v>43535</v>
      </c>
      <c r="AID327" s="43" t="s">
        <v>332</v>
      </c>
      <c r="AIE327" s="43" t="s">
        <v>237</v>
      </c>
      <c r="AIF327" s="43"/>
      <c r="AIG327" s="48" t="s">
        <v>333</v>
      </c>
      <c r="AIH327" s="47">
        <v>2226022472</v>
      </c>
      <c r="AII327" s="43" t="s">
        <v>311</v>
      </c>
      <c r="AIJ327" s="43"/>
      <c r="AIK327" s="46"/>
      <c r="AIL327" s="43"/>
      <c r="AIM327" s="43" t="s">
        <v>277</v>
      </c>
      <c r="AIN327" s="43" t="s">
        <v>303</v>
      </c>
      <c r="AIO327" s="44" t="s">
        <v>242</v>
      </c>
      <c r="AIP327" s="44"/>
      <c r="AIQ327" s="44"/>
      <c r="AIR327" s="44"/>
      <c r="AIS327" s="45">
        <v>43535</v>
      </c>
      <c r="AIT327" s="43" t="s">
        <v>332</v>
      </c>
      <c r="AIU327" s="43" t="s">
        <v>237</v>
      </c>
      <c r="AIV327" s="43"/>
      <c r="AIW327" s="48" t="s">
        <v>333</v>
      </c>
      <c r="AIX327" s="47">
        <v>2226022472</v>
      </c>
      <c r="AIY327" s="43" t="s">
        <v>311</v>
      </c>
      <c r="AIZ327" s="43"/>
      <c r="AJA327" s="46"/>
      <c r="AJB327" s="43"/>
      <c r="AJC327" s="43" t="s">
        <v>277</v>
      </c>
      <c r="AJD327" s="43" t="s">
        <v>303</v>
      </c>
      <c r="AJE327" s="44" t="s">
        <v>242</v>
      </c>
      <c r="AJF327" s="44"/>
      <c r="AJG327" s="44"/>
      <c r="AJH327" s="44"/>
      <c r="AJI327" s="45">
        <v>43535</v>
      </c>
      <c r="AJJ327" s="43" t="s">
        <v>332</v>
      </c>
      <c r="AJK327" s="43" t="s">
        <v>237</v>
      </c>
      <c r="AJL327" s="43"/>
      <c r="AJM327" s="48" t="s">
        <v>333</v>
      </c>
      <c r="AJN327" s="47">
        <v>2226022472</v>
      </c>
      <c r="AJO327" s="43" t="s">
        <v>311</v>
      </c>
      <c r="AJP327" s="43"/>
      <c r="AJQ327" s="46"/>
      <c r="AJR327" s="43"/>
      <c r="AJS327" s="43" t="s">
        <v>277</v>
      </c>
      <c r="AJT327" s="43" t="s">
        <v>303</v>
      </c>
      <c r="AJU327" s="44" t="s">
        <v>242</v>
      </c>
      <c r="AJV327" s="44"/>
      <c r="AJW327" s="44"/>
      <c r="AJX327" s="44"/>
      <c r="AJY327" s="45">
        <v>43535</v>
      </c>
      <c r="AJZ327" s="43" t="s">
        <v>332</v>
      </c>
      <c r="AKA327" s="43" t="s">
        <v>237</v>
      </c>
      <c r="AKB327" s="43"/>
      <c r="AKC327" s="48" t="s">
        <v>333</v>
      </c>
      <c r="AKD327" s="47">
        <v>2226022472</v>
      </c>
      <c r="AKE327" s="43" t="s">
        <v>311</v>
      </c>
      <c r="AKF327" s="43"/>
      <c r="AKG327" s="46"/>
      <c r="AKH327" s="43"/>
      <c r="AKI327" s="43" t="s">
        <v>277</v>
      </c>
      <c r="AKJ327" s="43" t="s">
        <v>303</v>
      </c>
      <c r="AKK327" s="44" t="s">
        <v>242</v>
      </c>
      <c r="AKL327" s="44"/>
      <c r="AKM327" s="44"/>
      <c r="AKN327" s="44"/>
      <c r="AKO327" s="45">
        <v>43535</v>
      </c>
      <c r="AKP327" s="43" t="s">
        <v>332</v>
      </c>
      <c r="AKQ327" s="43" t="s">
        <v>237</v>
      </c>
      <c r="AKR327" s="43"/>
      <c r="AKS327" s="48" t="s">
        <v>333</v>
      </c>
      <c r="AKT327" s="47">
        <v>2226022472</v>
      </c>
      <c r="AKU327" s="43" t="s">
        <v>311</v>
      </c>
      <c r="AKV327" s="43"/>
      <c r="AKW327" s="46"/>
      <c r="AKX327" s="43"/>
      <c r="AKY327" s="43" t="s">
        <v>277</v>
      </c>
      <c r="AKZ327" s="43" t="s">
        <v>303</v>
      </c>
      <c r="ALA327" s="44" t="s">
        <v>242</v>
      </c>
      <c r="ALB327" s="44"/>
      <c r="ALC327" s="44"/>
      <c r="ALD327" s="44"/>
      <c r="ALE327" s="45">
        <v>43535</v>
      </c>
      <c r="ALF327" s="43" t="s">
        <v>332</v>
      </c>
      <c r="ALG327" s="43" t="s">
        <v>237</v>
      </c>
      <c r="ALH327" s="43"/>
      <c r="ALI327" s="48" t="s">
        <v>333</v>
      </c>
      <c r="ALJ327" s="47">
        <v>2226022472</v>
      </c>
      <c r="ALK327" s="43" t="s">
        <v>311</v>
      </c>
      <c r="ALL327" s="43"/>
      <c r="ALM327" s="46"/>
      <c r="ALN327" s="43"/>
      <c r="ALO327" s="43" t="s">
        <v>277</v>
      </c>
      <c r="ALP327" s="43" t="s">
        <v>303</v>
      </c>
      <c r="ALQ327" s="44" t="s">
        <v>242</v>
      </c>
      <c r="ALR327" s="44"/>
      <c r="ALS327" s="44"/>
      <c r="ALT327" s="44"/>
      <c r="ALU327" s="45">
        <v>43535</v>
      </c>
      <c r="ALV327" s="43" t="s">
        <v>332</v>
      </c>
      <c r="ALW327" s="43" t="s">
        <v>237</v>
      </c>
      <c r="ALX327" s="43"/>
      <c r="ALY327" s="48" t="s">
        <v>333</v>
      </c>
      <c r="ALZ327" s="47">
        <v>2226022472</v>
      </c>
      <c r="AMA327" s="43" t="s">
        <v>311</v>
      </c>
      <c r="AMB327" s="43"/>
      <c r="AMC327" s="46"/>
      <c r="AMD327" s="43"/>
      <c r="AME327" s="43" t="s">
        <v>277</v>
      </c>
      <c r="AMF327" s="43" t="s">
        <v>303</v>
      </c>
      <c r="AMG327" s="44" t="s">
        <v>242</v>
      </c>
      <c r="AMH327" s="44"/>
      <c r="AMI327" s="44"/>
      <c r="AMJ327" s="44"/>
      <c r="AMK327" s="45">
        <v>43535</v>
      </c>
      <c r="AML327" s="43" t="s">
        <v>332</v>
      </c>
      <c r="AMM327" s="43" t="s">
        <v>237</v>
      </c>
      <c r="AMN327" s="43"/>
      <c r="AMO327" s="48" t="s">
        <v>333</v>
      </c>
      <c r="AMP327" s="47">
        <v>2226022472</v>
      </c>
      <c r="AMQ327" s="43" t="s">
        <v>311</v>
      </c>
      <c r="AMR327" s="43"/>
      <c r="AMS327" s="46"/>
      <c r="AMT327" s="43"/>
      <c r="AMU327" s="43" t="s">
        <v>277</v>
      </c>
      <c r="AMV327" s="43" t="s">
        <v>303</v>
      </c>
      <c r="AMW327" s="44" t="s">
        <v>242</v>
      </c>
      <c r="AMX327" s="44"/>
      <c r="AMY327" s="44"/>
      <c r="AMZ327" s="44"/>
      <c r="ANA327" s="45">
        <v>43535</v>
      </c>
      <c r="ANB327" s="43" t="s">
        <v>332</v>
      </c>
      <c r="ANC327" s="43" t="s">
        <v>237</v>
      </c>
      <c r="AND327" s="43"/>
      <c r="ANE327" s="48" t="s">
        <v>333</v>
      </c>
      <c r="ANF327" s="47">
        <v>2226022472</v>
      </c>
      <c r="ANG327" s="43" t="s">
        <v>311</v>
      </c>
      <c r="ANH327" s="43"/>
      <c r="ANI327" s="46"/>
      <c r="ANJ327" s="43"/>
      <c r="ANK327" s="43" t="s">
        <v>277</v>
      </c>
      <c r="ANL327" s="43" t="s">
        <v>303</v>
      </c>
      <c r="ANM327" s="44" t="s">
        <v>242</v>
      </c>
      <c r="ANN327" s="44"/>
      <c r="ANO327" s="44"/>
      <c r="ANP327" s="44"/>
      <c r="ANQ327" s="45">
        <v>43535</v>
      </c>
      <c r="ANR327" s="43" t="s">
        <v>332</v>
      </c>
      <c r="ANS327" s="43" t="s">
        <v>237</v>
      </c>
      <c r="ANT327" s="43"/>
      <c r="ANU327" s="48" t="s">
        <v>333</v>
      </c>
      <c r="ANV327" s="47">
        <v>2226022472</v>
      </c>
      <c r="ANW327" s="43" t="s">
        <v>311</v>
      </c>
      <c r="ANX327" s="43"/>
      <c r="ANY327" s="46"/>
      <c r="ANZ327" s="43"/>
      <c r="AOA327" s="43" t="s">
        <v>277</v>
      </c>
      <c r="AOB327" s="43" t="s">
        <v>303</v>
      </c>
      <c r="AOC327" s="44" t="s">
        <v>242</v>
      </c>
      <c r="AOD327" s="44"/>
      <c r="AOE327" s="44"/>
      <c r="AOF327" s="44"/>
      <c r="AOG327" s="45">
        <v>43535</v>
      </c>
      <c r="AOH327" s="43" t="s">
        <v>332</v>
      </c>
      <c r="AOI327" s="43" t="s">
        <v>237</v>
      </c>
      <c r="AOJ327" s="43"/>
      <c r="AOK327" s="48" t="s">
        <v>333</v>
      </c>
      <c r="AOL327" s="47">
        <v>2226022472</v>
      </c>
      <c r="AOM327" s="43" t="s">
        <v>311</v>
      </c>
      <c r="AON327" s="43"/>
      <c r="AOO327" s="46"/>
      <c r="AOP327" s="43"/>
      <c r="AOQ327" s="43" t="s">
        <v>277</v>
      </c>
      <c r="AOR327" s="43" t="s">
        <v>303</v>
      </c>
      <c r="AOS327" s="44" t="s">
        <v>242</v>
      </c>
      <c r="AOT327" s="44"/>
      <c r="AOU327" s="44"/>
      <c r="AOV327" s="44"/>
      <c r="AOW327" s="45">
        <v>43535</v>
      </c>
      <c r="AOX327" s="43" t="s">
        <v>332</v>
      </c>
      <c r="AOY327" s="43" t="s">
        <v>237</v>
      </c>
      <c r="AOZ327" s="43"/>
      <c r="APA327" s="48" t="s">
        <v>333</v>
      </c>
      <c r="APB327" s="47">
        <v>2226022472</v>
      </c>
      <c r="APC327" s="43" t="s">
        <v>311</v>
      </c>
      <c r="APD327" s="43"/>
      <c r="APE327" s="46"/>
      <c r="APF327" s="43"/>
      <c r="APG327" s="43" t="s">
        <v>277</v>
      </c>
      <c r="APH327" s="43" t="s">
        <v>303</v>
      </c>
      <c r="API327" s="44" t="s">
        <v>242</v>
      </c>
      <c r="APJ327" s="44"/>
      <c r="APK327" s="44"/>
      <c r="APL327" s="44"/>
      <c r="APM327" s="45">
        <v>43535</v>
      </c>
      <c r="APN327" s="43" t="s">
        <v>332</v>
      </c>
      <c r="APO327" s="43" t="s">
        <v>237</v>
      </c>
      <c r="APP327" s="43"/>
      <c r="APQ327" s="48" t="s">
        <v>333</v>
      </c>
      <c r="APR327" s="47">
        <v>2226022472</v>
      </c>
      <c r="APS327" s="43" t="s">
        <v>311</v>
      </c>
      <c r="APT327" s="43"/>
      <c r="APU327" s="46"/>
      <c r="APV327" s="43"/>
      <c r="APW327" s="43" t="s">
        <v>277</v>
      </c>
      <c r="APX327" s="43" t="s">
        <v>303</v>
      </c>
      <c r="APY327" s="44" t="s">
        <v>242</v>
      </c>
      <c r="APZ327" s="44"/>
      <c r="AQA327" s="44"/>
      <c r="AQB327" s="44"/>
      <c r="AQC327" s="45">
        <v>43535</v>
      </c>
      <c r="AQD327" s="43" t="s">
        <v>332</v>
      </c>
      <c r="AQE327" s="43" t="s">
        <v>237</v>
      </c>
      <c r="AQF327" s="43"/>
      <c r="AQG327" s="48" t="s">
        <v>333</v>
      </c>
      <c r="AQH327" s="47">
        <v>2226022472</v>
      </c>
      <c r="AQI327" s="43" t="s">
        <v>311</v>
      </c>
      <c r="AQJ327" s="43"/>
      <c r="AQK327" s="46"/>
      <c r="AQL327" s="43"/>
      <c r="AQM327" s="43" t="s">
        <v>277</v>
      </c>
      <c r="AQN327" s="43" t="s">
        <v>303</v>
      </c>
      <c r="AQO327" s="44" t="s">
        <v>242</v>
      </c>
      <c r="AQP327" s="44"/>
      <c r="AQQ327" s="44"/>
      <c r="AQR327" s="44"/>
      <c r="AQS327" s="45">
        <v>43535</v>
      </c>
      <c r="AQT327" s="43" t="s">
        <v>332</v>
      </c>
      <c r="AQU327" s="43" t="s">
        <v>237</v>
      </c>
      <c r="AQV327" s="43"/>
      <c r="AQW327" s="48" t="s">
        <v>333</v>
      </c>
      <c r="AQX327" s="47">
        <v>2226022472</v>
      </c>
      <c r="AQY327" s="43" t="s">
        <v>311</v>
      </c>
      <c r="AQZ327" s="43"/>
      <c r="ARA327" s="46"/>
      <c r="ARB327" s="43"/>
      <c r="ARC327" s="43" t="s">
        <v>277</v>
      </c>
      <c r="ARD327" s="43" t="s">
        <v>303</v>
      </c>
      <c r="ARE327" s="44" t="s">
        <v>242</v>
      </c>
      <c r="ARF327" s="44"/>
      <c r="ARG327" s="44"/>
      <c r="ARH327" s="44"/>
      <c r="ARI327" s="45">
        <v>43535</v>
      </c>
      <c r="ARJ327" s="43" t="s">
        <v>332</v>
      </c>
      <c r="ARK327" s="43" t="s">
        <v>237</v>
      </c>
      <c r="ARL327" s="43"/>
      <c r="ARM327" s="48" t="s">
        <v>333</v>
      </c>
      <c r="ARN327" s="47">
        <v>2226022472</v>
      </c>
      <c r="ARO327" s="43" t="s">
        <v>311</v>
      </c>
      <c r="ARP327" s="43"/>
      <c r="ARQ327" s="46"/>
      <c r="ARR327" s="43"/>
      <c r="ARS327" s="43" t="s">
        <v>277</v>
      </c>
      <c r="ART327" s="43" t="s">
        <v>303</v>
      </c>
      <c r="ARU327" s="44" t="s">
        <v>242</v>
      </c>
      <c r="ARV327" s="44"/>
      <c r="ARW327" s="44"/>
      <c r="ARX327" s="44"/>
      <c r="ARY327" s="45">
        <v>43535</v>
      </c>
      <c r="ARZ327" s="43" t="s">
        <v>332</v>
      </c>
      <c r="ASA327" s="43" t="s">
        <v>237</v>
      </c>
      <c r="ASB327" s="43"/>
      <c r="ASC327" s="48" t="s">
        <v>333</v>
      </c>
      <c r="ASD327" s="47">
        <v>2226022472</v>
      </c>
      <c r="ASE327" s="43" t="s">
        <v>311</v>
      </c>
      <c r="ASF327" s="43"/>
      <c r="ASG327" s="46"/>
      <c r="ASH327" s="43"/>
      <c r="ASI327" s="43" t="s">
        <v>277</v>
      </c>
      <c r="ASJ327" s="43" t="s">
        <v>303</v>
      </c>
      <c r="ASK327" s="44" t="s">
        <v>242</v>
      </c>
      <c r="ASL327" s="44"/>
      <c r="ASM327" s="44"/>
      <c r="ASN327" s="44"/>
      <c r="ASO327" s="45">
        <v>43535</v>
      </c>
      <c r="ASP327" s="43" t="s">
        <v>332</v>
      </c>
      <c r="ASQ327" s="43" t="s">
        <v>237</v>
      </c>
      <c r="ASR327" s="43"/>
      <c r="ASS327" s="48" t="s">
        <v>333</v>
      </c>
      <c r="AST327" s="47">
        <v>2226022472</v>
      </c>
      <c r="ASU327" s="43" t="s">
        <v>311</v>
      </c>
      <c r="ASV327" s="43"/>
      <c r="ASW327" s="46"/>
      <c r="ASX327" s="43"/>
      <c r="ASY327" s="43" t="s">
        <v>277</v>
      </c>
      <c r="ASZ327" s="43" t="s">
        <v>303</v>
      </c>
      <c r="ATA327" s="44" t="s">
        <v>242</v>
      </c>
      <c r="ATB327" s="44"/>
      <c r="ATC327" s="44"/>
      <c r="ATD327" s="44"/>
      <c r="ATE327" s="45">
        <v>43535</v>
      </c>
      <c r="ATF327" s="43" t="s">
        <v>332</v>
      </c>
      <c r="ATG327" s="43" t="s">
        <v>237</v>
      </c>
      <c r="ATH327" s="43"/>
      <c r="ATI327" s="48" t="s">
        <v>333</v>
      </c>
      <c r="ATJ327" s="47">
        <v>2226022472</v>
      </c>
      <c r="ATK327" s="43" t="s">
        <v>311</v>
      </c>
      <c r="ATL327" s="43"/>
      <c r="ATM327" s="46"/>
      <c r="ATN327" s="43"/>
      <c r="ATO327" s="43" t="s">
        <v>277</v>
      </c>
      <c r="ATP327" s="43" t="s">
        <v>303</v>
      </c>
      <c r="ATQ327" s="44" t="s">
        <v>242</v>
      </c>
      <c r="ATR327" s="44"/>
      <c r="ATS327" s="44"/>
      <c r="ATT327" s="44"/>
      <c r="ATU327" s="45">
        <v>43535</v>
      </c>
      <c r="ATV327" s="43" t="s">
        <v>332</v>
      </c>
      <c r="ATW327" s="43" t="s">
        <v>237</v>
      </c>
      <c r="ATX327" s="43"/>
      <c r="ATY327" s="48" t="s">
        <v>333</v>
      </c>
      <c r="ATZ327" s="47">
        <v>2226022472</v>
      </c>
      <c r="AUA327" s="43" t="s">
        <v>311</v>
      </c>
      <c r="AUB327" s="43"/>
      <c r="AUC327" s="46"/>
      <c r="AUD327" s="43"/>
      <c r="AUE327" s="43" t="s">
        <v>277</v>
      </c>
      <c r="AUF327" s="43" t="s">
        <v>303</v>
      </c>
      <c r="AUG327" s="44" t="s">
        <v>242</v>
      </c>
      <c r="AUH327" s="44"/>
      <c r="AUI327" s="44"/>
      <c r="AUJ327" s="44"/>
      <c r="AUK327" s="45">
        <v>43535</v>
      </c>
      <c r="AUL327" s="43" t="s">
        <v>332</v>
      </c>
      <c r="AUM327" s="43" t="s">
        <v>237</v>
      </c>
      <c r="AUN327" s="43"/>
      <c r="AUO327" s="48" t="s">
        <v>333</v>
      </c>
      <c r="AUP327" s="47">
        <v>2226022472</v>
      </c>
      <c r="AUQ327" s="43" t="s">
        <v>311</v>
      </c>
      <c r="AUR327" s="43"/>
      <c r="AUS327" s="46"/>
      <c r="AUT327" s="43"/>
      <c r="AUU327" s="43" t="s">
        <v>277</v>
      </c>
      <c r="AUV327" s="43" t="s">
        <v>303</v>
      </c>
      <c r="AUW327" s="44" t="s">
        <v>242</v>
      </c>
      <c r="AUX327" s="44"/>
      <c r="AUY327" s="44"/>
      <c r="AUZ327" s="44"/>
      <c r="AVA327" s="45">
        <v>43535</v>
      </c>
      <c r="AVB327" s="43" t="s">
        <v>332</v>
      </c>
      <c r="AVC327" s="43" t="s">
        <v>237</v>
      </c>
      <c r="AVD327" s="43"/>
      <c r="AVE327" s="48" t="s">
        <v>333</v>
      </c>
      <c r="AVF327" s="47">
        <v>2226022472</v>
      </c>
      <c r="AVG327" s="43" t="s">
        <v>311</v>
      </c>
      <c r="AVH327" s="43"/>
      <c r="AVI327" s="46"/>
      <c r="AVJ327" s="43"/>
      <c r="AVK327" s="43" t="s">
        <v>277</v>
      </c>
      <c r="AVL327" s="43" t="s">
        <v>303</v>
      </c>
      <c r="AVM327" s="44" t="s">
        <v>242</v>
      </c>
      <c r="AVN327" s="44"/>
      <c r="AVO327" s="44"/>
      <c r="AVP327" s="44"/>
      <c r="AVQ327" s="45">
        <v>43535</v>
      </c>
      <c r="AVR327" s="43" t="s">
        <v>332</v>
      </c>
      <c r="AVS327" s="43" t="s">
        <v>237</v>
      </c>
      <c r="AVT327" s="43"/>
      <c r="AVU327" s="48" t="s">
        <v>333</v>
      </c>
      <c r="AVV327" s="47">
        <v>2226022472</v>
      </c>
      <c r="AVW327" s="43" t="s">
        <v>311</v>
      </c>
      <c r="AVX327" s="43"/>
      <c r="AVY327" s="46"/>
      <c r="AVZ327" s="43"/>
      <c r="AWA327" s="43" t="s">
        <v>277</v>
      </c>
      <c r="AWB327" s="43" t="s">
        <v>303</v>
      </c>
      <c r="AWC327" s="44" t="s">
        <v>242</v>
      </c>
      <c r="AWD327" s="44"/>
      <c r="AWE327" s="44"/>
      <c r="AWF327" s="44"/>
      <c r="AWG327" s="45">
        <v>43535</v>
      </c>
      <c r="AWH327" s="43" t="s">
        <v>332</v>
      </c>
      <c r="AWI327" s="43" t="s">
        <v>237</v>
      </c>
      <c r="AWJ327" s="43"/>
      <c r="AWK327" s="48" t="s">
        <v>333</v>
      </c>
      <c r="AWL327" s="47">
        <v>2226022472</v>
      </c>
      <c r="AWM327" s="43" t="s">
        <v>311</v>
      </c>
      <c r="AWN327" s="43"/>
      <c r="AWO327" s="46"/>
      <c r="AWP327" s="43"/>
      <c r="AWQ327" s="43" t="s">
        <v>277</v>
      </c>
      <c r="AWR327" s="43" t="s">
        <v>303</v>
      </c>
      <c r="AWS327" s="44" t="s">
        <v>242</v>
      </c>
      <c r="AWT327" s="44"/>
      <c r="AWU327" s="44"/>
      <c r="AWV327" s="44"/>
      <c r="AWW327" s="45">
        <v>43535</v>
      </c>
      <c r="AWX327" s="43" t="s">
        <v>332</v>
      </c>
      <c r="AWY327" s="43" t="s">
        <v>237</v>
      </c>
      <c r="AWZ327" s="43"/>
      <c r="AXA327" s="48" t="s">
        <v>333</v>
      </c>
      <c r="AXB327" s="47">
        <v>2226022472</v>
      </c>
      <c r="AXC327" s="43" t="s">
        <v>311</v>
      </c>
      <c r="AXD327" s="43"/>
      <c r="AXE327" s="46"/>
      <c r="AXF327" s="43"/>
      <c r="AXG327" s="43" t="s">
        <v>277</v>
      </c>
      <c r="AXH327" s="43" t="s">
        <v>303</v>
      </c>
      <c r="AXI327" s="44" t="s">
        <v>242</v>
      </c>
      <c r="AXJ327" s="44"/>
      <c r="AXK327" s="44"/>
      <c r="AXL327" s="44"/>
      <c r="AXM327" s="45">
        <v>43535</v>
      </c>
      <c r="AXN327" s="43" t="s">
        <v>332</v>
      </c>
      <c r="AXO327" s="43" t="s">
        <v>237</v>
      </c>
      <c r="AXP327" s="43"/>
      <c r="AXQ327" s="48" t="s">
        <v>333</v>
      </c>
      <c r="AXR327" s="47">
        <v>2226022472</v>
      </c>
      <c r="AXS327" s="43" t="s">
        <v>311</v>
      </c>
      <c r="AXT327" s="43"/>
      <c r="AXU327" s="46"/>
      <c r="AXV327" s="43"/>
      <c r="AXW327" s="43" t="s">
        <v>277</v>
      </c>
      <c r="AXX327" s="43" t="s">
        <v>303</v>
      </c>
      <c r="AXY327" s="44" t="s">
        <v>242</v>
      </c>
      <c r="AXZ327" s="44"/>
      <c r="AYA327" s="44"/>
      <c r="AYB327" s="44"/>
      <c r="AYC327" s="45">
        <v>43535</v>
      </c>
      <c r="AYD327" s="43" t="s">
        <v>332</v>
      </c>
      <c r="AYE327" s="43" t="s">
        <v>237</v>
      </c>
      <c r="AYF327" s="43"/>
      <c r="AYG327" s="48" t="s">
        <v>333</v>
      </c>
      <c r="AYH327" s="47">
        <v>2226022472</v>
      </c>
      <c r="AYI327" s="43" t="s">
        <v>311</v>
      </c>
      <c r="AYJ327" s="43"/>
      <c r="AYK327" s="46"/>
      <c r="AYL327" s="43"/>
      <c r="AYM327" s="43" t="s">
        <v>277</v>
      </c>
      <c r="AYN327" s="43" t="s">
        <v>303</v>
      </c>
      <c r="AYO327" s="44" t="s">
        <v>242</v>
      </c>
      <c r="AYP327" s="44"/>
      <c r="AYQ327" s="44"/>
      <c r="AYR327" s="44"/>
      <c r="AYS327" s="45">
        <v>43535</v>
      </c>
      <c r="AYT327" s="43" t="s">
        <v>332</v>
      </c>
      <c r="AYU327" s="43" t="s">
        <v>237</v>
      </c>
      <c r="AYV327" s="43"/>
      <c r="AYW327" s="48" t="s">
        <v>333</v>
      </c>
      <c r="AYX327" s="47">
        <v>2226022472</v>
      </c>
      <c r="AYY327" s="43" t="s">
        <v>311</v>
      </c>
      <c r="AYZ327" s="43"/>
      <c r="AZA327" s="46"/>
      <c r="AZB327" s="43"/>
      <c r="AZC327" s="43" t="s">
        <v>277</v>
      </c>
      <c r="AZD327" s="43" t="s">
        <v>303</v>
      </c>
      <c r="AZE327" s="44" t="s">
        <v>242</v>
      </c>
      <c r="AZF327" s="44"/>
      <c r="AZG327" s="44"/>
      <c r="AZH327" s="44"/>
      <c r="AZI327" s="45">
        <v>43535</v>
      </c>
      <c r="AZJ327" s="43" t="s">
        <v>332</v>
      </c>
      <c r="AZK327" s="43" t="s">
        <v>237</v>
      </c>
      <c r="AZL327" s="43"/>
      <c r="AZM327" s="48" t="s">
        <v>333</v>
      </c>
      <c r="AZN327" s="47">
        <v>2226022472</v>
      </c>
      <c r="AZO327" s="43" t="s">
        <v>311</v>
      </c>
      <c r="AZP327" s="43"/>
      <c r="AZQ327" s="46"/>
      <c r="AZR327" s="43"/>
      <c r="AZS327" s="43" t="s">
        <v>277</v>
      </c>
      <c r="AZT327" s="43" t="s">
        <v>303</v>
      </c>
      <c r="AZU327" s="44" t="s">
        <v>242</v>
      </c>
      <c r="AZV327" s="44"/>
      <c r="AZW327" s="44"/>
      <c r="AZX327" s="44"/>
      <c r="AZY327" s="45">
        <v>43535</v>
      </c>
      <c r="AZZ327" s="43" t="s">
        <v>332</v>
      </c>
      <c r="BAA327" s="43" t="s">
        <v>237</v>
      </c>
      <c r="BAB327" s="43"/>
      <c r="BAC327" s="48" t="s">
        <v>333</v>
      </c>
      <c r="BAD327" s="47">
        <v>2226022472</v>
      </c>
      <c r="BAE327" s="43" t="s">
        <v>311</v>
      </c>
      <c r="BAF327" s="43"/>
      <c r="BAG327" s="46"/>
      <c r="BAH327" s="43"/>
      <c r="BAI327" s="43" t="s">
        <v>277</v>
      </c>
      <c r="BAJ327" s="43" t="s">
        <v>303</v>
      </c>
      <c r="BAK327" s="44" t="s">
        <v>242</v>
      </c>
      <c r="BAL327" s="44"/>
      <c r="BAM327" s="44"/>
      <c r="BAN327" s="44"/>
      <c r="BAO327" s="45">
        <v>43535</v>
      </c>
      <c r="BAP327" s="43" t="s">
        <v>332</v>
      </c>
      <c r="BAQ327" s="43" t="s">
        <v>237</v>
      </c>
      <c r="BAR327" s="43"/>
      <c r="BAS327" s="48" t="s">
        <v>333</v>
      </c>
      <c r="BAT327" s="47">
        <v>2226022472</v>
      </c>
      <c r="BAU327" s="43" t="s">
        <v>311</v>
      </c>
      <c r="BAV327" s="43"/>
      <c r="BAW327" s="46"/>
      <c r="BAX327" s="43"/>
      <c r="BAY327" s="43" t="s">
        <v>277</v>
      </c>
      <c r="BAZ327" s="43" t="s">
        <v>303</v>
      </c>
      <c r="BBA327" s="44" t="s">
        <v>242</v>
      </c>
      <c r="BBB327" s="44"/>
      <c r="BBC327" s="44"/>
      <c r="BBD327" s="44"/>
      <c r="BBE327" s="45">
        <v>43535</v>
      </c>
      <c r="BBF327" s="43" t="s">
        <v>332</v>
      </c>
      <c r="BBG327" s="43" t="s">
        <v>237</v>
      </c>
      <c r="BBH327" s="43"/>
      <c r="BBI327" s="48" t="s">
        <v>333</v>
      </c>
      <c r="BBJ327" s="47">
        <v>2226022472</v>
      </c>
      <c r="BBK327" s="43" t="s">
        <v>311</v>
      </c>
      <c r="BBL327" s="43"/>
      <c r="BBM327" s="46"/>
      <c r="BBN327" s="43"/>
      <c r="BBO327" s="43" t="s">
        <v>277</v>
      </c>
      <c r="BBP327" s="43" t="s">
        <v>303</v>
      </c>
      <c r="BBQ327" s="44" t="s">
        <v>242</v>
      </c>
      <c r="BBR327" s="44"/>
      <c r="BBS327" s="44"/>
      <c r="BBT327" s="44"/>
      <c r="BBU327" s="45">
        <v>43535</v>
      </c>
      <c r="BBV327" s="43" t="s">
        <v>332</v>
      </c>
      <c r="BBW327" s="43" t="s">
        <v>237</v>
      </c>
      <c r="BBX327" s="43"/>
      <c r="BBY327" s="48" t="s">
        <v>333</v>
      </c>
      <c r="BBZ327" s="47">
        <v>2226022472</v>
      </c>
      <c r="BCA327" s="43" t="s">
        <v>311</v>
      </c>
      <c r="BCB327" s="43"/>
      <c r="BCC327" s="46"/>
      <c r="BCD327" s="43"/>
      <c r="BCE327" s="43" t="s">
        <v>277</v>
      </c>
      <c r="BCF327" s="43" t="s">
        <v>303</v>
      </c>
      <c r="BCG327" s="44" t="s">
        <v>242</v>
      </c>
      <c r="BCH327" s="44"/>
      <c r="BCI327" s="44"/>
      <c r="BCJ327" s="44"/>
      <c r="BCK327" s="45">
        <v>43535</v>
      </c>
      <c r="BCL327" s="43" t="s">
        <v>332</v>
      </c>
      <c r="BCM327" s="43" t="s">
        <v>237</v>
      </c>
      <c r="BCN327" s="43"/>
      <c r="BCO327" s="48" t="s">
        <v>333</v>
      </c>
      <c r="BCP327" s="47">
        <v>2226022472</v>
      </c>
      <c r="BCQ327" s="43" t="s">
        <v>311</v>
      </c>
      <c r="BCR327" s="43"/>
      <c r="BCS327" s="46"/>
      <c r="BCT327" s="43"/>
      <c r="BCU327" s="43" t="s">
        <v>277</v>
      </c>
      <c r="BCV327" s="43" t="s">
        <v>303</v>
      </c>
      <c r="BCW327" s="44" t="s">
        <v>242</v>
      </c>
      <c r="BCX327" s="44"/>
      <c r="BCY327" s="44"/>
      <c r="BCZ327" s="44"/>
      <c r="BDA327" s="45">
        <v>43535</v>
      </c>
      <c r="BDB327" s="43" t="s">
        <v>332</v>
      </c>
      <c r="BDC327" s="43" t="s">
        <v>237</v>
      </c>
      <c r="BDD327" s="43"/>
      <c r="BDE327" s="48" t="s">
        <v>333</v>
      </c>
      <c r="BDF327" s="47">
        <v>2226022472</v>
      </c>
      <c r="BDG327" s="43" t="s">
        <v>311</v>
      </c>
      <c r="BDH327" s="43"/>
      <c r="BDI327" s="46"/>
      <c r="BDJ327" s="43"/>
      <c r="BDK327" s="43" t="s">
        <v>277</v>
      </c>
      <c r="BDL327" s="43" t="s">
        <v>303</v>
      </c>
      <c r="BDM327" s="44" t="s">
        <v>242</v>
      </c>
      <c r="BDN327" s="44"/>
      <c r="BDO327" s="44"/>
      <c r="BDP327" s="44"/>
      <c r="BDQ327" s="45">
        <v>43535</v>
      </c>
      <c r="BDR327" s="43" t="s">
        <v>332</v>
      </c>
      <c r="BDS327" s="43" t="s">
        <v>237</v>
      </c>
      <c r="BDT327" s="43"/>
      <c r="BDU327" s="48" t="s">
        <v>333</v>
      </c>
      <c r="BDV327" s="47">
        <v>2226022472</v>
      </c>
      <c r="BDW327" s="43" t="s">
        <v>311</v>
      </c>
      <c r="BDX327" s="43"/>
      <c r="BDY327" s="46"/>
      <c r="BDZ327" s="43"/>
      <c r="BEA327" s="43" t="s">
        <v>277</v>
      </c>
      <c r="BEB327" s="43" t="s">
        <v>303</v>
      </c>
      <c r="BEC327" s="44" t="s">
        <v>242</v>
      </c>
      <c r="BED327" s="44"/>
      <c r="BEE327" s="44"/>
      <c r="BEF327" s="44"/>
      <c r="BEG327" s="45">
        <v>43535</v>
      </c>
      <c r="BEH327" s="43" t="s">
        <v>332</v>
      </c>
      <c r="BEI327" s="43" t="s">
        <v>237</v>
      </c>
      <c r="BEJ327" s="43"/>
      <c r="BEK327" s="48" t="s">
        <v>333</v>
      </c>
      <c r="BEL327" s="47">
        <v>2226022472</v>
      </c>
      <c r="BEM327" s="43" t="s">
        <v>311</v>
      </c>
      <c r="BEN327" s="43"/>
      <c r="BEO327" s="46"/>
      <c r="BEP327" s="43"/>
      <c r="BEQ327" s="43" t="s">
        <v>277</v>
      </c>
      <c r="BER327" s="43" t="s">
        <v>303</v>
      </c>
      <c r="BES327" s="44" t="s">
        <v>242</v>
      </c>
      <c r="BET327" s="44"/>
      <c r="BEU327" s="44"/>
      <c r="BEV327" s="44"/>
      <c r="BEW327" s="45">
        <v>43535</v>
      </c>
      <c r="BEX327" s="43" t="s">
        <v>332</v>
      </c>
      <c r="BEY327" s="43" t="s">
        <v>237</v>
      </c>
      <c r="BEZ327" s="43"/>
      <c r="BFA327" s="48" t="s">
        <v>333</v>
      </c>
      <c r="BFB327" s="47">
        <v>2226022472</v>
      </c>
      <c r="BFC327" s="43" t="s">
        <v>311</v>
      </c>
      <c r="BFD327" s="43"/>
      <c r="BFE327" s="46"/>
      <c r="BFF327" s="43"/>
      <c r="BFG327" s="43" t="s">
        <v>277</v>
      </c>
      <c r="BFH327" s="43" t="s">
        <v>303</v>
      </c>
      <c r="BFI327" s="44" t="s">
        <v>242</v>
      </c>
      <c r="BFJ327" s="44"/>
      <c r="BFK327" s="44"/>
      <c r="BFL327" s="44"/>
      <c r="BFM327" s="45">
        <v>43535</v>
      </c>
      <c r="BFN327" s="43" t="s">
        <v>332</v>
      </c>
      <c r="BFO327" s="43" t="s">
        <v>237</v>
      </c>
      <c r="BFP327" s="43"/>
      <c r="BFQ327" s="48" t="s">
        <v>333</v>
      </c>
      <c r="BFR327" s="47">
        <v>2226022472</v>
      </c>
      <c r="BFS327" s="43" t="s">
        <v>311</v>
      </c>
      <c r="BFT327" s="43"/>
      <c r="BFU327" s="46"/>
      <c r="BFV327" s="43"/>
      <c r="BFW327" s="43" t="s">
        <v>277</v>
      </c>
      <c r="BFX327" s="43" t="s">
        <v>303</v>
      </c>
      <c r="BFY327" s="44" t="s">
        <v>242</v>
      </c>
      <c r="BFZ327" s="44"/>
      <c r="BGA327" s="44"/>
      <c r="BGB327" s="44"/>
      <c r="BGC327" s="45">
        <v>43535</v>
      </c>
      <c r="BGD327" s="43" t="s">
        <v>332</v>
      </c>
      <c r="BGE327" s="43" t="s">
        <v>237</v>
      </c>
      <c r="BGF327" s="43"/>
      <c r="BGG327" s="48" t="s">
        <v>333</v>
      </c>
      <c r="BGH327" s="47">
        <v>2226022472</v>
      </c>
      <c r="BGI327" s="43" t="s">
        <v>311</v>
      </c>
      <c r="BGJ327" s="43"/>
      <c r="BGK327" s="46"/>
      <c r="BGL327" s="43"/>
      <c r="BGM327" s="43" t="s">
        <v>277</v>
      </c>
      <c r="BGN327" s="43" t="s">
        <v>303</v>
      </c>
      <c r="BGO327" s="44" t="s">
        <v>242</v>
      </c>
      <c r="BGP327" s="44"/>
      <c r="BGQ327" s="44"/>
      <c r="BGR327" s="44"/>
      <c r="BGS327" s="45">
        <v>43535</v>
      </c>
      <c r="BGT327" s="43" t="s">
        <v>332</v>
      </c>
      <c r="BGU327" s="43" t="s">
        <v>237</v>
      </c>
      <c r="BGV327" s="43"/>
      <c r="BGW327" s="48" t="s">
        <v>333</v>
      </c>
      <c r="BGX327" s="47">
        <v>2226022472</v>
      </c>
      <c r="BGY327" s="43" t="s">
        <v>311</v>
      </c>
      <c r="BGZ327" s="43"/>
      <c r="BHA327" s="46"/>
      <c r="BHB327" s="43"/>
      <c r="BHC327" s="43" t="s">
        <v>277</v>
      </c>
      <c r="BHD327" s="43" t="s">
        <v>303</v>
      </c>
      <c r="BHE327" s="44" t="s">
        <v>242</v>
      </c>
      <c r="BHF327" s="44"/>
      <c r="BHG327" s="44"/>
      <c r="BHH327" s="44"/>
      <c r="BHI327" s="45">
        <v>43535</v>
      </c>
      <c r="BHJ327" s="43" t="s">
        <v>332</v>
      </c>
      <c r="BHK327" s="43" t="s">
        <v>237</v>
      </c>
      <c r="BHL327" s="43"/>
      <c r="BHM327" s="48" t="s">
        <v>333</v>
      </c>
      <c r="BHN327" s="47">
        <v>2226022472</v>
      </c>
      <c r="BHO327" s="43" t="s">
        <v>311</v>
      </c>
      <c r="BHP327" s="43"/>
      <c r="BHQ327" s="46"/>
      <c r="BHR327" s="43"/>
      <c r="BHS327" s="43" t="s">
        <v>277</v>
      </c>
      <c r="BHT327" s="43" t="s">
        <v>303</v>
      </c>
      <c r="BHU327" s="44" t="s">
        <v>242</v>
      </c>
      <c r="BHV327" s="44"/>
      <c r="BHW327" s="44"/>
      <c r="BHX327" s="44"/>
      <c r="BHY327" s="45">
        <v>43535</v>
      </c>
      <c r="BHZ327" s="43" t="s">
        <v>332</v>
      </c>
      <c r="BIA327" s="43" t="s">
        <v>237</v>
      </c>
      <c r="BIB327" s="43"/>
      <c r="BIC327" s="48" t="s">
        <v>333</v>
      </c>
      <c r="BID327" s="47">
        <v>2226022472</v>
      </c>
      <c r="BIE327" s="43" t="s">
        <v>311</v>
      </c>
      <c r="BIF327" s="43"/>
      <c r="BIG327" s="46"/>
      <c r="BIH327" s="43"/>
      <c r="BII327" s="43" t="s">
        <v>277</v>
      </c>
      <c r="BIJ327" s="43" t="s">
        <v>303</v>
      </c>
      <c r="BIK327" s="44" t="s">
        <v>242</v>
      </c>
      <c r="BIL327" s="44"/>
      <c r="BIM327" s="44"/>
      <c r="BIN327" s="44"/>
      <c r="BIO327" s="45">
        <v>43535</v>
      </c>
      <c r="BIP327" s="43" t="s">
        <v>332</v>
      </c>
      <c r="BIQ327" s="43" t="s">
        <v>237</v>
      </c>
      <c r="BIR327" s="43"/>
      <c r="BIS327" s="48" t="s">
        <v>333</v>
      </c>
      <c r="BIT327" s="47">
        <v>2226022472</v>
      </c>
      <c r="BIU327" s="43" t="s">
        <v>311</v>
      </c>
      <c r="BIV327" s="43"/>
      <c r="BIW327" s="46"/>
      <c r="BIX327" s="43"/>
      <c r="BIY327" s="43" t="s">
        <v>277</v>
      </c>
      <c r="BIZ327" s="43" t="s">
        <v>303</v>
      </c>
      <c r="BJA327" s="44" t="s">
        <v>242</v>
      </c>
      <c r="BJB327" s="44"/>
      <c r="BJC327" s="44"/>
      <c r="BJD327" s="44"/>
      <c r="BJE327" s="45">
        <v>43535</v>
      </c>
      <c r="BJF327" s="43" t="s">
        <v>332</v>
      </c>
      <c r="BJG327" s="43" t="s">
        <v>237</v>
      </c>
      <c r="BJH327" s="43"/>
      <c r="BJI327" s="48" t="s">
        <v>333</v>
      </c>
      <c r="BJJ327" s="47">
        <v>2226022472</v>
      </c>
      <c r="BJK327" s="43" t="s">
        <v>311</v>
      </c>
      <c r="BJL327" s="43"/>
      <c r="BJM327" s="46"/>
      <c r="BJN327" s="43"/>
      <c r="BJO327" s="43" t="s">
        <v>277</v>
      </c>
      <c r="BJP327" s="43" t="s">
        <v>303</v>
      </c>
      <c r="BJQ327" s="44" t="s">
        <v>242</v>
      </c>
      <c r="BJR327" s="44"/>
      <c r="BJS327" s="44"/>
      <c r="BJT327" s="44"/>
      <c r="BJU327" s="45">
        <v>43535</v>
      </c>
      <c r="BJV327" s="43" t="s">
        <v>332</v>
      </c>
      <c r="BJW327" s="43" t="s">
        <v>237</v>
      </c>
      <c r="BJX327" s="43"/>
      <c r="BJY327" s="48" t="s">
        <v>333</v>
      </c>
      <c r="BJZ327" s="47">
        <v>2226022472</v>
      </c>
      <c r="BKA327" s="43" t="s">
        <v>311</v>
      </c>
      <c r="BKB327" s="43"/>
      <c r="BKC327" s="46"/>
      <c r="BKD327" s="43"/>
      <c r="BKE327" s="43" t="s">
        <v>277</v>
      </c>
      <c r="BKF327" s="43" t="s">
        <v>303</v>
      </c>
      <c r="BKG327" s="44" t="s">
        <v>242</v>
      </c>
      <c r="BKH327" s="44"/>
      <c r="BKI327" s="44"/>
      <c r="BKJ327" s="44"/>
      <c r="BKK327" s="45">
        <v>43535</v>
      </c>
      <c r="BKL327" s="43" t="s">
        <v>332</v>
      </c>
      <c r="BKM327" s="43" t="s">
        <v>237</v>
      </c>
      <c r="BKN327" s="43"/>
      <c r="BKO327" s="48" t="s">
        <v>333</v>
      </c>
      <c r="BKP327" s="47">
        <v>2226022472</v>
      </c>
      <c r="BKQ327" s="43" t="s">
        <v>311</v>
      </c>
      <c r="BKR327" s="43"/>
      <c r="BKS327" s="46"/>
      <c r="BKT327" s="43"/>
      <c r="BKU327" s="43" t="s">
        <v>277</v>
      </c>
      <c r="BKV327" s="43" t="s">
        <v>303</v>
      </c>
      <c r="BKW327" s="44" t="s">
        <v>242</v>
      </c>
      <c r="BKX327" s="44"/>
      <c r="BKY327" s="44"/>
      <c r="BKZ327" s="44"/>
      <c r="BLA327" s="45">
        <v>43535</v>
      </c>
      <c r="BLB327" s="43" t="s">
        <v>332</v>
      </c>
      <c r="BLC327" s="43" t="s">
        <v>237</v>
      </c>
      <c r="BLD327" s="43"/>
      <c r="BLE327" s="48" t="s">
        <v>333</v>
      </c>
      <c r="BLF327" s="47">
        <v>2226022472</v>
      </c>
      <c r="BLG327" s="43" t="s">
        <v>311</v>
      </c>
      <c r="BLH327" s="43"/>
      <c r="BLI327" s="46"/>
      <c r="BLJ327" s="43"/>
      <c r="BLK327" s="43" t="s">
        <v>277</v>
      </c>
      <c r="BLL327" s="43" t="s">
        <v>303</v>
      </c>
      <c r="BLM327" s="44" t="s">
        <v>242</v>
      </c>
      <c r="BLN327" s="44"/>
      <c r="BLO327" s="44"/>
      <c r="BLP327" s="44"/>
      <c r="BLQ327" s="45">
        <v>43535</v>
      </c>
      <c r="BLR327" s="43" t="s">
        <v>332</v>
      </c>
      <c r="BLS327" s="43" t="s">
        <v>237</v>
      </c>
      <c r="BLT327" s="43"/>
      <c r="BLU327" s="48" t="s">
        <v>333</v>
      </c>
      <c r="BLV327" s="47">
        <v>2226022472</v>
      </c>
      <c r="BLW327" s="43" t="s">
        <v>311</v>
      </c>
      <c r="BLX327" s="43"/>
      <c r="BLY327" s="46"/>
      <c r="BLZ327" s="43"/>
      <c r="BMA327" s="43" t="s">
        <v>277</v>
      </c>
      <c r="BMB327" s="43" t="s">
        <v>303</v>
      </c>
      <c r="BMC327" s="44" t="s">
        <v>242</v>
      </c>
      <c r="BMD327" s="44"/>
      <c r="BME327" s="44"/>
      <c r="BMF327" s="44"/>
      <c r="BMG327" s="45">
        <v>43535</v>
      </c>
      <c r="BMH327" s="43" t="s">
        <v>332</v>
      </c>
      <c r="BMI327" s="43" t="s">
        <v>237</v>
      </c>
      <c r="BMJ327" s="43"/>
      <c r="BMK327" s="48" t="s">
        <v>333</v>
      </c>
      <c r="BML327" s="47">
        <v>2226022472</v>
      </c>
      <c r="BMM327" s="43" t="s">
        <v>311</v>
      </c>
      <c r="BMN327" s="43"/>
      <c r="BMO327" s="46"/>
      <c r="BMP327" s="43"/>
      <c r="BMQ327" s="43" t="s">
        <v>277</v>
      </c>
      <c r="BMR327" s="43" t="s">
        <v>303</v>
      </c>
      <c r="BMS327" s="44" t="s">
        <v>242</v>
      </c>
      <c r="BMT327" s="44"/>
      <c r="BMU327" s="44"/>
      <c r="BMV327" s="44"/>
      <c r="BMW327" s="45">
        <v>43535</v>
      </c>
      <c r="BMX327" s="43" t="s">
        <v>332</v>
      </c>
      <c r="BMY327" s="43" t="s">
        <v>237</v>
      </c>
      <c r="BMZ327" s="43"/>
      <c r="BNA327" s="48" t="s">
        <v>333</v>
      </c>
      <c r="BNB327" s="47">
        <v>2226022472</v>
      </c>
      <c r="BNC327" s="43" t="s">
        <v>311</v>
      </c>
      <c r="BND327" s="43"/>
      <c r="BNE327" s="46"/>
      <c r="BNF327" s="43"/>
      <c r="BNG327" s="43" t="s">
        <v>277</v>
      </c>
      <c r="BNH327" s="43" t="s">
        <v>303</v>
      </c>
      <c r="BNI327" s="44" t="s">
        <v>242</v>
      </c>
      <c r="BNJ327" s="44"/>
      <c r="BNK327" s="44"/>
      <c r="BNL327" s="44"/>
      <c r="BNM327" s="45">
        <v>43535</v>
      </c>
      <c r="BNN327" s="43" t="s">
        <v>332</v>
      </c>
      <c r="BNO327" s="43" t="s">
        <v>237</v>
      </c>
      <c r="BNP327" s="43"/>
      <c r="BNQ327" s="48" t="s">
        <v>333</v>
      </c>
      <c r="BNR327" s="47">
        <v>2226022472</v>
      </c>
      <c r="BNS327" s="43" t="s">
        <v>311</v>
      </c>
      <c r="BNT327" s="43"/>
      <c r="BNU327" s="46"/>
      <c r="BNV327" s="43"/>
      <c r="BNW327" s="43" t="s">
        <v>277</v>
      </c>
      <c r="BNX327" s="43" t="s">
        <v>303</v>
      </c>
      <c r="BNY327" s="44" t="s">
        <v>242</v>
      </c>
      <c r="BNZ327" s="44"/>
      <c r="BOA327" s="44"/>
      <c r="BOB327" s="44"/>
      <c r="BOC327" s="45">
        <v>43535</v>
      </c>
      <c r="BOD327" s="43" t="s">
        <v>332</v>
      </c>
      <c r="BOE327" s="43" t="s">
        <v>237</v>
      </c>
      <c r="BOF327" s="43"/>
      <c r="BOG327" s="48" t="s">
        <v>333</v>
      </c>
      <c r="BOH327" s="47">
        <v>2226022472</v>
      </c>
      <c r="BOI327" s="43" t="s">
        <v>311</v>
      </c>
      <c r="BOJ327" s="43"/>
      <c r="BOK327" s="46"/>
      <c r="BOL327" s="43"/>
      <c r="BOM327" s="43" t="s">
        <v>277</v>
      </c>
      <c r="BON327" s="43" t="s">
        <v>303</v>
      </c>
      <c r="BOO327" s="44" t="s">
        <v>242</v>
      </c>
      <c r="BOP327" s="44"/>
      <c r="BOQ327" s="44"/>
      <c r="BOR327" s="44"/>
      <c r="BOS327" s="45">
        <v>43535</v>
      </c>
      <c r="BOT327" s="43" t="s">
        <v>332</v>
      </c>
      <c r="BOU327" s="43" t="s">
        <v>237</v>
      </c>
      <c r="BOV327" s="43"/>
      <c r="BOW327" s="48" t="s">
        <v>333</v>
      </c>
      <c r="BOX327" s="47">
        <v>2226022472</v>
      </c>
      <c r="BOY327" s="43" t="s">
        <v>311</v>
      </c>
      <c r="BOZ327" s="43"/>
      <c r="BPA327" s="46"/>
      <c r="BPB327" s="43"/>
      <c r="BPC327" s="43" t="s">
        <v>277</v>
      </c>
      <c r="BPD327" s="43" t="s">
        <v>303</v>
      </c>
      <c r="BPE327" s="44" t="s">
        <v>242</v>
      </c>
      <c r="BPF327" s="44"/>
      <c r="BPG327" s="44"/>
      <c r="BPH327" s="44"/>
      <c r="BPI327" s="45">
        <v>43535</v>
      </c>
      <c r="BPJ327" s="43" t="s">
        <v>332</v>
      </c>
      <c r="BPK327" s="43" t="s">
        <v>237</v>
      </c>
      <c r="BPL327" s="43"/>
      <c r="BPM327" s="48" t="s">
        <v>333</v>
      </c>
      <c r="BPN327" s="47">
        <v>2226022472</v>
      </c>
      <c r="BPO327" s="43" t="s">
        <v>311</v>
      </c>
      <c r="BPP327" s="43"/>
      <c r="BPQ327" s="46"/>
      <c r="BPR327" s="43"/>
      <c r="BPS327" s="43" t="s">
        <v>277</v>
      </c>
      <c r="BPT327" s="43" t="s">
        <v>303</v>
      </c>
      <c r="BPU327" s="44" t="s">
        <v>242</v>
      </c>
      <c r="BPV327" s="44"/>
      <c r="BPW327" s="44"/>
      <c r="BPX327" s="44"/>
      <c r="BPY327" s="45">
        <v>43535</v>
      </c>
      <c r="BPZ327" s="43" t="s">
        <v>332</v>
      </c>
      <c r="BQA327" s="43" t="s">
        <v>237</v>
      </c>
      <c r="BQB327" s="43"/>
      <c r="BQC327" s="48" t="s">
        <v>333</v>
      </c>
      <c r="BQD327" s="47">
        <v>2226022472</v>
      </c>
      <c r="BQE327" s="43" t="s">
        <v>311</v>
      </c>
      <c r="BQF327" s="43"/>
      <c r="BQG327" s="46"/>
      <c r="BQH327" s="43"/>
      <c r="BQI327" s="43" t="s">
        <v>277</v>
      </c>
      <c r="BQJ327" s="43" t="s">
        <v>303</v>
      </c>
      <c r="BQK327" s="44" t="s">
        <v>242</v>
      </c>
      <c r="BQL327" s="44"/>
      <c r="BQM327" s="44"/>
      <c r="BQN327" s="44"/>
      <c r="BQO327" s="45">
        <v>43535</v>
      </c>
      <c r="BQP327" s="43" t="s">
        <v>332</v>
      </c>
      <c r="BQQ327" s="43" t="s">
        <v>237</v>
      </c>
      <c r="BQR327" s="43"/>
      <c r="BQS327" s="48" t="s">
        <v>333</v>
      </c>
      <c r="BQT327" s="47">
        <v>2226022472</v>
      </c>
      <c r="BQU327" s="43" t="s">
        <v>311</v>
      </c>
      <c r="BQV327" s="43"/>
      <c r="BQW327" s="46"/>
      <c r="BQX327" s="43"/>
      <c r="BQY327" s="43" t="s">
        <v>277</v>
      </c>
      <c r="BQZ327" s="43" t="s">
        <v>303</v>
      </c>
      <c r="BRA327" s="44" t="s">
        <v>242</v>
      </c>
      <c r="BRB327" s="44"/>
      <c r="BRC327" s="44"/>
      <c r="BRD327" s="44"/>
      <c r="BRE327" s="45">
        <v>43535</v>
      </c>
      <c r="BRF327" s="43" t="s">
        <v>332</v>
      </c>
      <c r="BRG327" s="43" t="s">
        <v>237</v>
      </c>
      <c r="BRH327" s="43"/>
      <c r="BRI327" s="48" t="s">
        <v>333</v>
      </c>
      <c r="BRJ327" s="47">
        <v>2226022472</v>
      </c>
      <c r="BRK327" s="43" t="s">
        <v>311</v>
      </c>
      <c r="BRL327" s="43"/>
      <c r="BRM327" s="46"/>
      <c r="BRN327" s="43"/>
      <c r="BRO327" s="43" t="s">
        <v>277</v>
      </c>
      <c r="BRP327" s="43" t="s">
        <v>303</v>
      </c>
      <c r="BRQ327" s="44" t="s">
        <v>242</v>
      </c>
      <c r="BRR327" s="44"/>
      <c r="BRS327" s="44"/>
      <c r="BRT327" s="44"/>
      <c r="BRU327" s="45">
        <v>43535</v>
      </c>
      <c r="BRV327" s="43" t="s">
        <v>332</v>
      </c>
      <c r="BRW327" s="43" t="s">
        <v>237</v>
      </c>
      <c r="BRX327" s="43"/>
      <c r="BRY327" s="48" t="s">
        <v>333</v>
      </c>
      <c r="BRZ327" s="47">
        <v>2226022472</v>
      </c>
      <c r="BSA327" s="43" t="s">
        <v>311</v>
      </c>
      <c r="BSB327" s="43"/>
      <c r="BSC327" s="46"/>
      <c r="BSD327" s="43"/>
      <c r="BSE327" s="43" t="s">
        <v>277</v>
      </c>
      <c r="BSF327" s="43" t="s">
        <v>303</v>
      </c>
      <c r="BSG327" s="44" t="s">
        <v>242</v>
      </c>
      <c r="BSH327" s="44"/>
      <c r="BSI327" s="44"/>
      <c r="BSJ327" s="44"/>
      <c r="BSK327" s="45">
        <v>43535</v>
      </c>
      <c r="BSL327" s="43" t="s">
        <v>332</v>
      </c>
      <c r="BSM327" s="43" t="s">
        <v>237</v>
      </c>
      <c r="BSN327" s="43"/>
      <c r="BSO327" s="48" t="s">
        <v>333</v>
      </c>
      <c r="BSP327" s="47">
        <v>2226022472</v>
      </c>
      <c r="BSQ327" s="43" t="s">
        <v>311</v>
      </c>
      <c r="BSR327" s="43"/>
      <c r="BSS327" s="46"/>
      <c r="BST327" s="43"/>
      <c r="BSU327" s="43" t="s">
        <v>277</v>
      </c>
      <c r="BSV327" s="43" t="s">
        <v>303</v>
      </c>
      <c r="BSW327" s="44" t="s">
        <v>242</v>
      </c>
      <c r="BSX327" s="44"/>
      <c r="BSY327" s="44"/>
      <c r="BSZ327" s="44"/>
      <c r="BTA327" s="45">
        <v>43535</v>
      </c>
      <c r="BTB327" s="43" t="s">
        <v>332</v>
      </c>
      <c r="BTC327" s="43" t="s">
        <v>237</v>
      </c>
      <c r="BTD327" s="43"/>
      <c r="BTE327" s="48" t="s">
        <v>333</v>
      </c>
      <c r="BTF327" s="47">
        <v>2226022472</v>
      </c>
      <c r="BTG327" s="43" t="s">
        <v>311</v>
      </c>
      <c r="BTH327" s="43"/>
      <c r="BTI327" s="46"/>
      <c r="BTJ327" s="43"/>
      <c r="BTK327" s="43" t="s">
        <v>277</v>
      </c>
      <c r="BTL327" s="43" t="s">
        <v>303</v>
      </c>
      <c r="BTM327" s="44" t="s">
        <v>242</v>
      </c>
      <c r="BTN327" s="44"/>
      <c r="BTO327" s="44"/>
      <c r="BTP327" s="44"/>
      <c r="BTQ327" s="45">
        <v>43535</v>
      </c>
      <c r="BTR327" s="43" t="s">
        <v>332</v>
      </c>
      <c r="BTS327" s="43" t="s">
        <v>237</v>
      </c>
      <c r="BTT327" s="43"/>
      <c r="BTU327" s="48" t="s">
        <v>333</v>
      </c>
      <c r="BTV327" s="47">
        <v>2226022472</v>
      </c>
      <c r="BTW327" s="43" t="s">
        <v>311</v>
      </c>
      <c r="BTX327" s="43"/>
      <c r="BTY327" s="46"/>
      <c r="BTZ327" s="43"/>
      <c r="BUA327" s="43" t="s">
        <v>277</v>
      </c>
      <c r="BUB327" s="43" t="s">
        <v>303</v>
      </c>
      <c r="BUC327" s="44" t="s">
        <v>242</v>
      </c>
      <c r="BUD327" s="44"/>
      <c r="BUE327" s="44"/>
      <c r="BUF327" s="44"/>
      <c r="BUG327" s="45">
        <v>43535</v>
      </c>
      <c r="BUH327" s="43" t="s">
        <v>332</v>
      </c>
      <c r="BUI327" s="43" t="s">
        <v>237</v>
      </c>
      <c r="BUJ327" s="43"/>
      <c r="BUK327" s="48" t="s">
        <v>333</v>
      </c>
      <c r="BUL327" s="47">
        <v>2226022472</v>
      </c>
      <c r="BUM327" s="43" t="s">
        <v>311</v>
      </c>
      <c r="BUN327" s="43"/>
      <c r="BUO327" s="46"/>
      <c r="BUP327" s="43"/>
      <c r="BUQ327" s="43" t="s">
        <v>277</v>
      </c>
      <c r="BUR327" s="43" t="s">
        <v>303</v>
      </c>
      <c r="BUS327" s="44" t="s">
        <v>242</v>
      </c>
      <c r="BUT327" s="44"/>
      <c r="BUU327" s="44"/>
      <c r="BUV327" s="44"/>
      <c r="BUW327" s="45">
        <v>43535</v>
      </c>
      <c r="BUX327" s="43" t="s">
        <v>332</v>
      </c>
      <c r="BUY327" s="43" t="s">
        <v>237</v>
      </c>
      <c r="BUZ327" s="43"/>
      <c r="BVA327" s="48" t="s">
        <v>333</v>
      </c>
      <c r="BVB327" s="47">
        <v>2226022472</v>
      </c>
      <c r="BVC327" s="43" t="s">
        <v>311</v>
      </c>
      <c r="BVD327" s="43"/>
      <c r="BVE327" s="46"/>
      <c r="BVF327" s="43"/>
      <c r="BVG327" s="43" t="s">
        <v>277</v>
      </c>
      <c r="BVH327" s="43" t="s">
        <v>303</v>
      </c>
      <c r="BVI327" s="44" t="s">
        <v>242</v>
      </c>
      <c r="BVJ327" s="44"/>
      <c r="BVK327" s="44"/>
      <c r="BVL327" s="44"/>
      <c r="BVM327" s="45">
        <v>43535</v>
      </c>
      <c r="BVN327" s="43" t="s">
        <v>332</v>
      </c>
      <c r="BVO327" s="43" t="s">
        <v>237</v>
      </c>
      <c r="BVP327" s="43"/>
      <c r="BVQ327" s="48" t="s">
        <v>333</v>
      </c>
      <c r="BVR327" s="47">
        <v>2226022472</v>
      </c>
      <c r="BVS327" s="43" t="s">
        <v>311</v>
      </c>
      <c r="BVT327" s="43"/>
      <c r="BVU327" s="46"/>
      <c r="BVV327" s="43"/>
      <c r="BVW327" s="43" t="s">
        <v>277</v>
      </c>
      <c r="BVX327" s="43" t="s">
        <v>303</v>
      </c>
      <c r="BVY327" s="44" t="s">
        <v>242</v>
      </c>
      <c r="BVZ327" s="44"/>
      <c r="BWA327" s="44"/>
      <c r="BWB327" s="44"/>
      <c r="BWC327" s="45">
        <v>43535</v>
      </c>
      <c r="BWD327" s="43" t="s">
        <v>332</v>
      </c>
      <c r="BWE327" s="43" t="s">
        <v>237</v>
      </c>
      <c r="BWF327" s="43"/>
      <c r="BWG327" s="48" t="s">
        <v>333</v>
      </c>
      <c r="BWH327" s="47">
        <v>2226022472</v>
      </c>
      <c r="BWI327" s="43" t="s">
        <v>311</v>
      </c>
      <c r="BWJ327" s="43"/>
      <c r="BWK327" s="46"/>
      <c r="BWL327" s="43"/>
      <c r="BWM327" s="43" t="s">
        <v>277</v>
      </c>
      <c r="BWN327" s="43" t="s">
        <v>303</v>
      </c>
      <c r="BWO327" s="44" t="s">
        <v>242</v>
      </c>
      <c r="BWP327" s="44"/>
      <c r="BWQ327" s="44"/>
      <c r="BWR327" s="44"/>
      <c r="BWS327" s="45">
        <v>43535</v>
      </c>
      <c r="BWT327" s="43" t="s">
        <v>332</v>
      </c>
      <c r="BWU327" s="43" t="s">
        <v>237</v>
      </c>
      <c r="BWV327" s="43"/>
      <c r="BWW327" s="48" t="s">
        <v>333</v>
      </c>
      <c r="BWX327" s="47">
        <v>2226022472</v>
      </c>
      <c r="BWY327" s="43" t="s">
        <v>311</v>
      </c>
      <c r="BWZ327" s="43"/>
      <c r="BXA327" s="46"/>
      <c r="BXB327" s="43"/>
      <c r="BXC327" s="43" t="s">
        <v>277</v>
      </c>
      <c r="BXD327" s="43" t="s">
        <v>303</v>
      </c>
      <c r="BXE327" s="44" t="s">
        <v>242</v>
      </c>
      <c r="BXF327" s="44"/>
      <c r="BXG327" s="44"/>
      <c r="BXH327" s="44"/>
      <c r="BXI327" s="45">
        <v>43535</v>
      </c>
      <c r="BXJ327" s="43" t="s">
        <v>332</v>
      </c>
      <c r="BXK327" s="43" t="s">
        <v>237</v>
      </c>
      <c r="BXL327" s="43"/>
      <c r="BXM327" s="48" t="s">
        <v>333</v>
      </c>
      <c r="BXN327" s="47">
        <v>2226022472</v>
      </c>
      <c r="BXO327" s="43" t="s">
        <v>311</v>
      </c>
      <c r="BXP327" s="43"/>
      <c r="BXQ327" s="46"/>
      <c r="BXR327" s="43"/>
      <c r="BXS327" s="43" t="s">
        <v>277</v>
      </c>
      <c r="BXT327" s="43" t="s">
        <v>303</v>
      </c>
      <c r="BXU327" s="44" t="s">
        <v>242</v>
      </c>
      <c r="BXV327" s="44"/>
      <c r="BXW327" s="44"/>
      <c r="BXX327" s="44"/>
      <c r="BXY327" s="45">
        <v>43535</v>
      </c>
      <c r="BXZ327" s="43" t="s">
        <v>332</v>
      </c>
      <c r="BYA327" s="43" t="s">
        <v>237</v>
      </c>
      <c r="BYB327" s="43"/>
      <c r="BYC327" s="48" t="s">
        <v>333</v>
      </c>
      <c r="BYD327" s="47">
        <v>2226022472</v>
      </c>
      <c r="BYE327" s="43" t="s">
        <v>311</v>
      </c>
      <c r="BYF327" s="43"/>
      <c r="BYG327" s="46"/>
      <c r="BYH327" s="43"/>
      <c r="BYI327" s="43" t="s">
        <v>277</v>
      </c>
      <c r="BYJ327" s="43" t="s">
        <v>303</v>
      </c>
      <c r="BYK327" s="44" t="s">
        <v>242</v>
      </c>
      <c r="BYL327" s="44"/>
      <c r="BYM327" s="44"/>
      <c r="BYN327" s="44"/>
      <c r="BYO327" s="45">
        <v>43535</v>
      </c>
      <c r="BYP327" s="43" t="s">
        <v>332</v>
      </c>
      <c r="BYQ327" s="43" t="s">
        <v>237</v>
      </c>
      <c r="BYR327" s="43"/>
      <c r="BYS327" s="48" t="s">
        <v>333</v>
      </c>
      <c r="BYT327" s="47">
        <v>2226022472</v>
      </c>
      <c r="BYU327" s="43" t="s">
        <v>311</v>
      </c>
      <c r="BYV327" s="43"/>
      <c r="BYW327" s="46"/>
      <c r="BYX327" s="43"/>
      <c r="BYY327" s="43" t="s">
        <v>277</v>
      </c>
      <c r="BYZ327" s="43" t="s">
        <v>303</v>
      </c>
      <c r="BZA327" s="44" t="s">
        <v>242</v>
      </c>
      <c r="BZB327" s="44"/>
      <c r="BZC327" s="44"/>
      <c r="BZD327" s="44"/>
      <c r="BZE327" s="45">
        <v>43535</v>
      </c>
      <c r="BZF327" s="43" t="s">
        <v>332</v>
      </c>
      <c r="BZG327" s="43" t="s">
        <v>237</v>
      </c>
      <c r="BZH327" s="43"/>
      <c r="BZI327" s="48" t="s">
        <v>333</v>
      </c>
      <c r="BZJ327" s="47">
        <v>2226022472</v>
      </c>
      <c r="BZK327" s="43" t="s">
        <v>311</v>
      </c>
      <c r="BZL327" s="43"/>
      <c r="BZM327" s="46"/>
      <c r="BZN327" s="43"/>
      <c r="BZO327" s="43" t="s">
        <v>277</v>
      </c>
      <c r="BZP327" s="43" t="s">
        <v>303</v>
      </c>
      <c r="BZQ327" s="44" t="s">
        <v>242</v>
      </c>
      <c r="BZR327" s="44"/>
      <c r="BZS327" s="44"/>
      <c r="BZT327" s="44"/>
      <c r="BZU327" s="45">
        <v>43535</v>
      </c>
      <c r="BZV327" s="43" t="s">
        <v>332</v>
      </c>
      <c r="BZW327" s="43" t="s">
        <v>237</v>
      </c>
      <c r="BZX327" s="43"/>
      <c r="BZY327" s="48" t="s">
        <v>333</v>
      </c>
      <c r="BZZ327" s="47">
        <v>2226022472</v>
      </c>
      <c r="CAA327" s="43" t="s">
        <v>311</v>
      </c>
      <c r="CAB327" s="43"/>
      <c r="CAC327" s="46"/>
      <c r="CAD327" s="43"/>
      <c r="CAE327" s="43" t="s">
        <v>277</v>
      </c>
      <c r="CAF327" s="43" t="s">
        <v>303</v>
      </c>
      <c r="CAG327" s="44" t="s">
        <v>242</v>
      </c>
      <c r="CAH327" s="44"/>
      <c r="CAI327" s="44"/>
      <c r="CAJ327" s="44"/>
      <c r="CAK327" s="45">
        <v>43535</v>
      </c>
      <c r="CAL327" s="43" t="s">
        <v>332</v>
      </c>
      <c r="CAM327" s="43" t="s">
        <v>237</v>
      </c>
      <c r="CAN327" s="43"/>
      <c r="CAO327" s="48" t="s">
        <v>333</v>
      </c>
      <c r="CAP327" s="47">
        <v>2226022472</v>
      </c>
      <c r="CAQ327" s="43" t="s">
        <v>311</v>
      </c>
      <c r="CAR327" s="43"/>
      <c r="CAS327" s="46"/>
      <c r="CAT327" s="43"/>
      <c r="CAU327" s="43" t="s">
        <v>277</v>
      </c>
      <c r="CAV327" s="43" t="s">
        <v>303</v>
      </c>
      <c r="CAW327" s="44" t="s">
        <v>242</v>
      </c>
      <c r="CAX327" s="44"/>
      <c r="CAY327" s="44"/>
      <c r="CAZ327" s="44"/>
      <c r="CBA327" s="45">
        <v>43535</v>
      </c>
      <c r="CBB327" s="43" t="s">
        <v>332</v>
      </c>
      <c r="CBC327" s="43" t="s">
        <v>237</v>
      </c>
      <c r="CBD327" s="43"/>
      <c r="CBE327" s="48" t="s">
        <v>333</v>
      </c>
      <c r="CBF327" s="47">
        <v>2226022472</v>
      </c>
      <c r="CBG327" s="43" t="s">
        <v>311</v>
      </c>
      <c r="CBH327" s="43"/>
      <c r="CBI327" s="46"/>
      <c r="CBJ327" s="43"/>
      <c r="CBK327" s="43" t="s">
        <v>277</v>
      </c>
      <c r="CBL327" s="43" t="s">
        <v>303</v>
      </c>
      <c r="CBM327" s="44" t="s">
        <v>242</v>
      </c>
      <c r="CBN327" s="44"/>
      <c r="CBO327" s="44"/>
      <c r="CBP327" s="44"/>
      <c r="CBQ327" s="45">
        <v>43535</v>
      </c>
      <c r="CBR327" s="43" t="s">
        <v>332</v>
      </c>
      <c r="CBS327" s="43" t="s">
        <v>237</v>
      </c>
      <c r="CBT327" s="43"/>
      <c r="CBU327" s="48" t="s">
        <v>333</v>
      </c>
      <c r="CBV327" s="47">
        <v>2226022472</v>
      </c>
      <c r="CBW327" s="43" t="s">
        <v>311</v>
      </c>
      <c r="CBX327" s="43"/>
      <c r="CBY327" s="46"/>
      <c r="CBZ327" s="43"/>
      <c r="CCA327" s="43" t="s">
        <v>277</v>
      </c>
      <c r="CCB327" s="43" t="s">
        <v>303</v>
      </c>
      <c r="CCC327" s="44" t="s">
        <v>242</v>
      </c>
      <c r="CCD327" s="44"/>
      <c r="CCE327" s="44"/>
      <c r="CCF327" s="44"/>
      <c r="CCG327" s="45">
        <v>43535</v>
      </c>
      <c r="CCH327" s="43" t="s">
        <v>332</v>
      </c>
      <c r="CCI327" s="43" t="s">
        <v>237</v>
      </c>
      <c r="CCJ327" s="43"/>
      <c r="CCK327" s="48" t="s">
        <v>333</v>
      </c>
      <c r="CCL327" s="47">
        <v>2226022472</v>
      </c>
      <c r="CCM327" s="43" t="s">
        <v>311</v>
      </c>
      <c r="CCN327" s="43"/>
      <c r="CCO327" s="46"/>
      <c r="CCP327" s="43"/>
      <c r="CCQ327" s="43" t="s">
        <v>277</v>
      </c>
      <c r="CCR327" s="43" t="s">
        <v>303</v>
      </c>
      <c r="CCS327" s="44" t="s">
        <v>242</v>
      </c>
      <c r="CCT327" s="44"/>
      <c r="CCU327" s="44"/>
      <c r="CCV327" s="44"/>
      <c r="CCW327" s="45">
        <v>43535</v>
      </c>
      <c r="CCX327" s="43" t="s">
        <v>332</v>
      </c>
      <c r="CCY327" s="43" t="s">
        <v>237</v>
      </c>
      <c r="CCZ327" s="43"/>
      <c r="CDA327" s="48" t="s">
        <v>333</v>
      </c>
      <c r="CDB327" s="47">
        <v>2226022472</v>
      </c>
      <c r="CDC327" s="43" t="s">
        <v>311</v>
      </c>
      <c r="CDD327" s="43"/>
      <c r="CDE327" s="46"/>
      <c r="CDF327" s="43"/>
      <c r="CDG327" s="43" t="s">
        <v>277</v>
      </c>
      <c r="CDH327" s="43" t="s">
        <v>303</v>
      </c>
      <c r="CDI327" s="44" t="s">
        <v>242</v>
      </c>
      <c r="CDJ327" s="44"/>
      <c r="CDK327" s="44"/>
      <c r="CDL327" s="44"/>
      <c r="CDM327" s="45">
        <v>43535</v>
      </c>
      <c r="CDN327" s="43" t="s">
        <v>332</v>
      </c>
      <c r="CDO327" s="43" t="s">
        <v>237</v>
      </c>
      <c r="CDP327" s="43"/>
      <c r="CDQ327" s="48" t="s">
        <v>333</v>
      </c>
      <c r="CDR327" s="47">
        <v>2226022472</v>
      </c>
      <c r="CDS327" s="43" t="s">
        <v>311</v>
      </c>
      <c r="CDT327" s="43"/>
      <c r="CDU327" s="46"/>
      <c r="CDV327" s="43"/>
      <c r="CDW327" s="43" t="s">
        <v>277</v>
      </c>
      <c r="CDX327" s="43" t="s">
        <v>303</v>
      </c>
      <c r="CDY327" s="44" t="s">
        <v>242</v>
      </c>
      <c r="CDZ327" s="44"/>
      <c r="CEA327" s="44"/>
      <c r="CEB327" s="44"/>
      <c r="CEC327" s="45">
        <v>43535</v>
      </c>
      <c r="CED327" s="43" t="s">
        <v>332</v>
      </c>
      <c r="CEE327" s="43" t="s">
        <v>237</v>
      </c>
      <c r="CEF327" s="43"/>
      <c r="CEG327" s="48" t="s">
        <v>333</v>
      </c>
      <c r="CEH327" s="47">
        <v>2226022472</v>
      </c>
      <c r="CEI327" s="43" t="s">
        <v>311</v>
      </c>
      <c r="CEJ327" s="43"/>
      <c r="CEK327" s="46"/>
      <c r="CEL327" s="43"/>
      <c r="CEM327" s="43" t="s">
        <v>277</v>
      </c>
      <c r="CEN327" s="43" t="s">
        <v>303</v>
      </c>
      <c r="CEO327" s="44" t="s">
        <v>242</v>
      </c>
      <c r="CEP327" s="44"/>
      <c r="CEQ327" s="44"/>
      <c r="CER327" s="44"/>
      <c r="CES327" s="45">
        <v>43535</v>
      </c>
      <c r="CET327" s="43" t="s">
        <v>332</v>
      </c>
      <c r="CEU327" s="43" t="s">
        <v>237</v>
      </c>
      <c r="CEV327" s="43"/>
      <c r="CEW327" s="48" t="s">
        <v>333</v>
      </c>
      <c r="CEX327" s="47">
        <v>2226022472</v>
      </c>
      <c r="CEY327" s="43" t="s">
        <v>311</v>
      </c>
      <c r="CEZ327" s="43"/>
      <c r="CFA327" s="46"/>
      <c r="CFB327" s="43"/>
      <c r="CFC327" s="43" t="s">
        <v>277</v>
      </c>
      <c r="CFD327" s="43" t="s">
        <v>303</v>
      </c>
      <c r="CFE327" s="44" t="s">
        <v>242</v>
      </c>
      <c r="CFF327" s="44"/>
      <c r="CFG327" s="44"/>
      <c r="CFH327" s="44"/>
      <c r="CFI327" s="45">
        <v>43535</v>
      </c>
      <c r="CFJ327" s="43" t="s">
        <v>332</v>
      </c>
      <c r="CFK327" s="43" t="s">
        <v>237</v>
      </c>
      <c r="CFL327" s="43"/>
      <c r="CFM327" s="48" t="s">
        <v>333</v>
      </c>
      <c r="CFN327" s="47">
        <v>2226022472</v>
      </c>
      <c r="CFO327" s="43" t="s">
        <v>311</v>
      </c>
      <c r="CFP327" s="43"/>
      <c r="CFQ327" s="46"/>
      <c r="CFR327" s="43"/>
      <c r="CFS327" s="43" t="s">
        <v>277</v>
      </c>
      <c r="CFT327" s="43" t="s">
        <v>303</v>
      </c>
      <c r="CFU327" s="44" t="s">
        <v>242</v>
      </c>
      <c r="CFV327" s="44"/>
      <c r="CFW327" s="44"/>
      <c r="CFX327" s="44"/>
      <c r="CFY327" s="45">
        <v>43535</v>
      </c>
      <c r="CFZ327" s="43" t="s">
        <v>332</v>
      </c>
      <c r="CGA327" s="43" t="s">
        <v>237</v>
      </c>
      <c r="CGB327" s="43"/>
      <c r="CGC327" s="48" t="s">
        <v>333</v>
      </c>
      <c r="CGD327" s="47">
        <v>2226022472</v>
      </c>
      <c r="CGE327" s="43" t="s">
        <v>311</v>
      </c>
      <c r="CGF327" s="43"/>
      <c r="CGG327" s="46"/>
      <c r="CGH327" s="43"/>
      <c r="CGI327" s="43" t="s">
        <v>277</v>
      </c>
      <c r="CGJ327" s="43" t="s">
        <v>303</v>
      </c>
      <c r="CGK327" s="44" t="s">
        <v>242</v>
      </c>
      <c r="CGL327" s="44"/>
      <c r="CGM327" s="44"/>
      <c r="CGN327" s="44"/>
      <c r="CGO327" s="45">
        <v>43535</v>
      </c>
      <c r="CGP327" s="43" t="s">
        <v>332</v>
      </c>
      <c r="CGQ327" s="43" t="s">
        <v>237</v>
      </c>
      <c r="CGR327" s="43"/>
      <c r="CGS327" s="48" t="s">
        <v>333</v>
      </c>
      <c r="CGT327" s="47">
        <v>2226022472</v>
      </c>
      <c r="CGU327" s="43" t="s">
        <v>311</v>
      </c>
      <c r="CGV327" s="43"/>
      <c r="CGW327" s="46"/>
      <c r="CGX327" s="43"/>
      <c r="CGY327" s="43" t="s">
        <v>277</v>
      </c>
      <c r="CGZ327" s="43" t="s">
        <v>303</v>
      </c>
      <c r="CHA327" s="44" t="s">
        <v>242</v>
      </c>
      <c r="CHB327" s="44"/>
      <c r="CHC327" s="44"/>
      <c r="CHD327" s="44"/>
      <c r="CHE327" s="45">
        <v>43535</v>
      </c>
      <c r="CHF327" s="43" t="s">
        <v>332</v>
      </c>
      <c r="CHG327" s="43" t="s">
        <v>237</v>
      </c>
      <c r="CHH327" s="43"/>
      <c r="CHI327" s="48" t="s">
        <v>333</v>
      </c>
      <c r="CHJ327" s="47">
        <v>2226022472</v>
      </c>
      <c r="CHK327" s="43" t="s">
        <v>311</v>
      </c>
      <c r="CHL327" s="43"/>
      <c r="CHM327" s="46"/>
      <c r="CHN327" s="43"/>
      <c r="CHO327" s="43" t="s">
        <v>277</v>
      </c>
      <c r="CHP327" s="43" t="s">
        <v>303</v>
      </c>
      <c r="CHQ327" s="44" t="s">
        <v>242</v>
      </c>
      <c r="CHR327" s="44"/>
      <c r="CHS327" s="44"/>
      <c r="CHT327" s="44"/>
      <c r="CHU327" s="45">
        <v>43535</v>
      </c>
      <c r="CHV327" s="43" t="s">
        <v>332</v>
      </c>
      <c r="CHW327" s="43" t="s">
        <v>237</v>
      </c>
      <c r="CHX327" s="43"/>
      <c r="CHY327" s="48" t="s">
        <v>333</v>
      </c>
      <c r="CHZ327" s="47">
        <v>2226022472</v>
      </c>
      <c r="CIA327" s="43" t="s">
        <v>311</v>
      </c>
      <c r="CIB327" s="43"/>
      <c r="CIC327" s="46"/>
      <c r="CID327" s="43"/>
      <c r="CIE327" s="43" t="s">
        <v>277</v>
      </c>
      <c r="CIF327" s="43" t="s">
        <v>303</v>
      </c>
      <c r="CIG327" s="44" t="s">
        <v>242</v>
      </c>
      <c r="CIH327" s="44"/>
      <c r="CII327" s="44"/>
      <c r="CIJ327" s="44"/>
      <c r="CIK327" s="45">
        <v>43535</v>
      </c>
      <c r="CIL327" s="43" t="s">
        <v>332</v>
      </c>
      <c r="CIM327" s="43" t="s">
        <v>237</v>
      </c>
      <c r="CIN327" s="43"/>
      <c r="CIO327" s="48" t="s">
        <v>333</v>
      </c>
      <c r="CIP327" s="47">
        <v>2226022472</v>
      </c>
      <c r="CIQ327" s="43" t="s">
        <v>311</v>
      </c>
      <c r="CIR327" s="43"/>
      <c r="CIS327" s="46"/>
      <c r="CIT327" s="43"/>
      <c r="CIU327" s="43" t="s">
        <v>277</v>
      </c>
      <c r="CIV327" s="43" t="s">
        <v>303</v>
      </c>
      <c r="CIW327" s="44" t="s">
        <v>242</v>
      </c>
      <c r="CIX327" s="44"/>
      <c r="CIY327" s="44"/>
      <c r="CIZ327" s="44"/>
      <c r="CJA327" s="45">
        <v>43535</v>
      </c>
      <c r="CJB327" s="43" t="s">
        <v>332</v>
      </c>
      <c r="CJC327" s="43" t="s">
        <v>237</v>
      </c>
      <c r="CJD327" s="43"/>
      <c r="CJE327" s="48" t="s">
        <v>333</v>
      </c>
      <c r="CJF327" s="47">
        <v>2226022472</v>
      </c>
      <c r="CJG327" s="43" t="s">
        <v>311</v>
      </c>
      <c r="CJH327" s="43"/>
      <c r="CJI327" s="46"/>
      <c r="CJJ327" s="43"/>
      <c r="CJK327" s="43" t="s">
        <v>277</v>
      </c>
      <c r="CJL327" s="43" t="s">
        <v>303</v>
      </c>
      <c r="CJM327" s="44" t="s">
        <v>242</v>
      </c>
      <c r="CJN327" s="44"/>
      <c r="CJO327" s="44"/>
      <c r="CJP327" s="44"/>
      <c r="CJQ327" s="45">
        <v>43535</v>
      </c>
      <c r="CJR327" s="43" t="s">
        <v>332</v>
      </c>
      <c r="CJS327" s="43" t="s">
        <v>237</v>
      </c>
      <c r="CJT327" s="43"/>
      <c r="CJU327" s="48" t="s">
        <v>333</v>
      </c>
      <c r="CJV327" s="47">
        <v>2226022472</v>
      </c>
      <c r="CJW327" s="43" t="s">
        <v>311</v>
      </c>
      <c r="CJX327" s="43"/>
      <c r="CJY327" s="46"/>
      <c r="CJZ327" s="43"/>
      <c r="CKA327" s="43" t="s">
        <v>277</v>
      </c>
      <c r="CKB327" s="43" t="s">
        <v>303</v>
      </c>
      <c r="CKC327" s="44" t="s">
        <v>242</v>
      </c>
      <c r="CKD327" s="44"/>
      <c r="CKE327" s="44"/>
      <c r="CKF327" s="44"/>
      <c r="CKG327" s="45">
        <v>43535</v>
      </c>
      <c r="CKH327" s="43" t="s">
        <v>332</v>
      </c>
      <c r="CKI327" s="43" t="s">
        <v>237</v>
      </c>
      <c r="CKJ327" s="43"/>
      <c r="CKK327" s="48" t="s">
        <v>333</v>
      </c>
      <c r="CKL327" s="47">
        <v>2226022472</v>
      </c>
      <c r="CKM327" s="43" t="s">
        <v>311</v>
      </c>
      <c r="CKN327" s="43"/>
      <c r="CKO327" s="46"/>
      <c r="CKP327" s="43"/>
      <c r="CKQ327" s="43" t="s">
        <v>277</v>
      </c>
      <c r="CKR327" s="43" t="s">
        <v>303</v>
      </c>
      <c r="CKS327" s="44" t="s">
        <v>242</v>
      </c>
      <c r="CKT327" s="44"/>
      <c r="CKU327" s="44"/>
      <c r="CKV327" s="44"/>
      <c r="CKW327" s="45">
        <v>43535</v>
      </c>
      <c r="CKX327" s="43" t="s">
        <v>332</v>
      </c>
      <c r="CKY327" s="43" t="s">
        <v>237</v>
      </c>
      <c r="CKZ327" s="43"/>
      <c r="CLA327" s="48" t="s">
        <v>333</v>
      </c>
      <c r="CLB327" s="47">
        <v>2226022472</v>
      </c>
      <c r="CLC327" s="43" t="s">
        <v>311</v>
      </c>
      <c r="CLD327" s="43"/>
      <c r="CLE327" s="46"/>
      <c r="CLF327" s="43"/>
      <c r="CLG327" s="43" t="s">
        <v>277</v>
      </c>
      <c r="CLH327" s="43" t="s">
        <v>303</v>
      </c>
      <c r="CLI327" s="44" t="s">
        <v>242</v>
      </c>
      <c r="CLJ327" s="44"/>
      <c r="CLK327" s="44"/>
      <c r="CLL327" s="44"/>
      <c r="CLM327" s="45">
        <v>43535</v>
      </c>
      <c r="CLN327" s="43" t="s">
        <v>332</v>
      </c>
      <c r="CLO327" s="43" t="s">
        <v>237</v>
      </c>
      <c r="CLP327" s="43"/>
      <c r="CLQ327" s="48" t="s">
        <v>333</v>
      </c>
      <c r="CLR327" s="47">
        <v>2226022472</v>
      </c>
      <c r="CLS327" s="43" t="s">
        <v>311</v>
      </c>
      <c r="CLT327" s="43"/>
      <c r="CLU327" s="46"/>
      <c r="CLV327" s="43"/>
      <c r="CLW327" s="43" t="s">
        <v>277</v>
      </c>
      <c r="CLX327" s="43" t="s">
        <v>303</v>
      </c>
      <c r="CLY327" s="44" t="s">
        <v>242</v>
      </c>
      <c r="CLZ327" s="44"/>
      <c r="CMA327" s="44"/>
      <c r="CMB327" s="44"/>
      <c r="CMC327" s="45">
        <v>43535</v>
      </c>
      <c r="CMD327" s="43" t="s">
        <v>332</v>
      </c>
      <c r="CME327" s="43" t="s">
        <v>237</v>
      </c>
      <c r="CMF327" s="43"/>
      <c r="CMG327" s="48" t="s">
        <v>333</v>
      </c>
      <c r="CMH327" s="47">
        <v>2226022472</v>
      </c>
      <c r="CMI327" s="43" t="s">
        <v>311</v>
      </c>
      <c r="CMJ327" s="43"/>
      <c r="CMK327" s="46"/>
      <c r="CML327" s="43"/>
      <c r="CMM327" s="43" t="s">
        <v>277</v>
      </c>
      <c r="CMN327" s="43" t="s">
        <v>303</v>
      </c>
      <c r="CMO327" s="44" t="s">
        <v>242</v>
      </c>
      <c r="CMP327" s="44"/>
      <c r="CMQ327" s="44"/>
      <c r="CMR327" s="44"/>
      <c r="CMS327" s="45">
        <v>43535</v>
      </c>
      <c r="CMT327" s="43" t="s">
        <v>332</v>
      </c>
      <c r="CMU327" s="43" t="s">
        <v>237</v>
      </c>
      <c r="CMV327" s="43"/>
      <c r="CMW327" s="48" t="s">
        <v>333</v>
      </c>
      <c r="CMX327" s="47">
        <v>2226022472</v>
      </c>
      <c r="CMY327" s="43" t="s">
        <v>311</v>
      </c>
      <c r="CMZ327" s="43"/>
      <c r="CNA327" s="46"/>
      <c r="CNB327" s="43"/>
      <c r="CNC327" s="43" t="s">
        <v>277</v>
      </c>
      <c r="CND327" s="43" t="s">
        <v>303</v>
      </c>
      <c r="CNE327" s="44" t="s">
        <v>242</v>
      </c>
      <c r="CNF327" s="44"/>
      <c r="CNG327" s="44"/>
      <c r="CNH327" s="44"/>
      <c r="CNI327" s="45">
        <v>43535</v>
      </c>
      <c r="CNJ327" s="43" t="s">
        <v>332</v>
      </c>
      <c r="CNK327" s="43" t="s">
        <v>237</v>
      </c>
      <c r="CNL327" s="43"/>
      <c r="CNM327" s="48" t="s">
        <v>333</v>
      </c>
      <c r="CNN327" s="47">
        <v>2226022472</v>
      </c>
      <c r="CNO327" s="43" t="s">
        <v>311</v>
      </c>
      <c r="CNP327" s="43"/>
      <c r="CNQ327" s="46"/>
      <c r="CNR327" s="43"/>
      <c r="CNS327" s="43" t="s">
        <v>277</v>
      </c>
      <c r="CNT327" s="43" t="s">
        <v>303</v>
      </c>
      <c r="CNU327" s="44" t="s">
        <v>242</v>
      </c>
      <c r="CNV327" s="44"/>
      <c r="CNW327" s="44"/>
      <c r="CNX327" s="44"/>
      <c r="CNY327" s="45">
        <v>43535</v>
      </c>
      <c r="CNZ327" s="43" t="s">
        <v>332</v>
      </c>
      <c r="COA327" s="43" t="s">
        <v>237</v>
      </c>
      <c r="COB327" s="43"/>
      <c r="COC327" s="48" t="s">
        <v>333</v>
      </c>
      <c r="COD327" s="47">
        <v>2226022472</v>
      </c>
      <c r="COE327" s="43" t="s">
        <v>311</v>
      </c>
      <c r="COF327" s="43"/>
      <c r="COG327" s="46"/>
      <c r="COH327" s="43"/>
      <c r="COI327" s="43" t="s">
        <v>277</v>
      </c>
      <c r="COJ327" s="43" t="s">
        <v>303</v>
      </c>
      <c r="COK327" s="44" t="s">
        <v>242</v>
      </c>
      <c r="COL327" s="44"/>
      <c r="COM327" s="44"/>
      <c r="CON327" s="44"/>
      <c r="COO327" s="45">
        <v>43535</v>
      </c>
      <c r="COP327" s="43" t="s">
        <v>332</v>
      </c>
      <c r="COQ327" s="43" t="s">
        <v>237</v>
      </c>
      <c r="COR327" s="43"/>
      <c r="COS327" s="48" t="s">
        <v>333</v>
      </c>
      <c r="COT327" s="47">
        <v>2226022472</v>
      </c>
      <c r="COU327" s="43" t="s">
        <v>311</v>
      </c>
      <c r="COV327" s="43"/>
      <c r="COW327" s="46"/>
      <c r="COX327" s="43"/>
      <c r="COY327" s="43" t="s">
        <v>277</v>
      </c>
      <c r="COZ327" s="43" t="s">
        <v>303</v>
      </c>
      <c r="CPA327" s="44" t="s">
        <v>242</v>
      </c>
      <c r="CPB327" s="44"/>
      <c r="CPC327" s="44"/>
      <c r="CPD327" s="44"/>
      <c r="CPE327" s="45">
        <v>43535</v>
      </c>
      <c r="CPF327" s="43" t="s">
        <v>332</v>
      </c>
      <c r="CPG327" s="43" t="s">
        <v>237</v>
      </c>
      <c r="CPH327" s="43"/>
      <c r="CPI327" s="48" t="s">
        <v>333</v>
      </c>
      <c r="CPJ327" s="47">
        <v>2226022472</v>
      </c>
      <c r="CPK327" s="43" t="s">
        <v>311</v>
      </c>
      <c r="CPL327" s="43"/>
      <c r="CPM327" s="46"/>
      <c r="CPN327" s="43"/>
      <c r="CPO327" s="43" t="s">
        <v>277</v>
      </c>
      <c r="CPP327" s="43" t="s">
        <v>303</v>
      </c>
      <c r="CPQ327" s="44" t="s">
        <v>242</v>
      </c>
      <c r="CPR327" s="44"/>
      <c r="CPS327" s="44"/>
      <c r="CPT327" s="44"/>
      <c r="CPU327" s="45">
        <v>43535</v>
      </c>
      <c r="CPV327" s="43" t="s">
        <v>332</v>
      </c>
      <c r="CPW327" s="43" t="s">
        <v>237</v>
      </c>
      <c r="CPX327" s="43"/>
      <c r="CPY327" s="48" t="s">
        <v>333</v>
      </c>
      <c r="CPZ327" s="47">
        <v>2226022472</v>
      </c>
      <c r="CQA327" s="43" t="s">
        <v>311</v>
      </c>
      <c r="CQB327" s="43"/>
      <c r="CQC327" s="46"/>
      <c r="CQD327" s="43"/>
      <c r="CQE327" s="43" t="s">
        <v>277</v>
      </c>
      <c r="CQF327" s="43" t="s">
        <v>303</v>
      </c>
      <c r="CQG327" s="44" t="s">
        <v>242</v>
      </c>
      <c r="CQH327" s="44"/>
      <c r="CQI327" s="44"/>
      <c r="CQJ327" s="44"/>
      <c r="CQK327" s="45">
        <v>43535</v>
      </c>
      <c r="CQL327" s="43" t="s">
        <v>332</v>
      </c>
      <c r="CQM327" s="43" t="s">
        <v>237</v>
      </c>
      <c r="CQN327" s="43"/>
      <c r="CQO327" s="48" t="s">
        <v>333</v>
      </c>
      <c r="CQP327" s="47">
        <v>2226022472</v>
      </c>
      <c r="CQQ327" s="43" t="s">
        <v>311</v>
      </c>
      <c r="CQR327" s="43"/>
      <c r="CQS327" s="46"/>
      <c r="CQT327" s="43"/>
      <c r="CQU327" s="43" t="s">
        <v>277</v>
      </c>
      <c r="CQV327" s="43" t="s">
        <v>303</v>
      </c>
      <c r="CQW327" s="44" t="s">
        <v>242</v>
      </c>
      <c r="CQX327" s="44"/>
      <c r="CQY327" s="44"/>
      <c r="CQZ327" s="44"/>
      <c r="CRA327" s="45">
        <v>43535</v>
      </c>
      <c r="CRB327" s="43" t="s">
        <v>332</v>
      </c>
      <c r="CRC327" s="43" t="s">
        <v>237</v>
      </c>
      <c r="CRD327" s="43"/>
      <c r="CRE327" s="48" t="s">
        <v>333</v>
      </c>
      <c r="CRF327" s="47">
        <v>2226022472</v>
      </c>
      <c r="CRG327" s="43" t="s">
        <v>311</v>
      </c>
      <c r="CRH327" s="43"/>
      <c r="CRI327" s="46"/>
      <c r="CRJ327" s="43"/>
      <c r="CRK327" s="43" t="s">
        <v>277</v>
      </c>
      <c r="CRL327" s="43" t="s">
        <v>303</v>
      </c>
      <c r="CRM327" s="44" t="s">
        <v>242</v>
      </c>
      <c r="CRN327" s="44"/>
      <c r="CRO327" s="44"/>
      <c r="CRP327" s="44"/>
      <c r="CRQ327" s="45">
        <v>43535</v>
      </c>
      <c r="CRR327" s="43" t="s">
        <v>332</v>
      </c>
      <c r="CRS327" s="43" t="s">
        <v>237</v>
      </c>
      <c r="CRT327" s="43"/>
      <c r="CRU327" s="48" t="s">
        <v>333</v>
      </c>
      <c r="CRV327" s="47">
        <v>2226022472</v>
      </c>
      <c r="CRW327" s="43" t="s">
        <v>311</v>
      </c>
      <c r="CRX327" s="43"/>
      <c r="CRY327" s="46"/>
      <c r="CRZ327" s="43"/>
      <c r="CSA327" s="43" t="s">
        <v>277</v>
      </c>
      <c r="CSB327" s="43" t="s">
        <v>303</v>
      </c>
      <c r="CSC327" s="44" t="s">
        <v>242</v>
      </c>
      <c r="CSD327" s="44"/>
      <c r="CSE327" s="44"/>
      <c r="CSF327" s="44"/>
      <c r="CSG327" s="45">
        <v>43535</v>
      </c>
      <c r="CSH327" s="43" t="s">
        <v>332</v>
      </c>
      <c r="CSI327" s="43" t="s">
        <v>237</v>
      </c>
      <c r="CSJ327" s="43"/>
      <c r="CSK327" s="48" t="s">
        <v>333</v>
      </c>
      <c r="CSL327" s="47">
        <v>2226022472</v>
      </c>
      <c r="CSM327" s="43" t="s">
        <v>311</v>
      </c>
      <c r="CSN327" s="43"/>
      <c r="CSO327" s="46"/>
      <c r="CSP327" s="43"/>
      <c r="CSQ327" s="43" t="s">
        <v>277</v>
      </c>
      <c r="CSR327" s="43" t="s">
        <v>303</v>
      </c>
      <c r="CSS327" s="44" t="s">
        <v>242</v>
      </c>
      <c r="CST327" s="44"/>
      <c r="CSU327" s="44"/>
      <c r="CSV327" s="44"/>
      <c r="CSW327" s="45">
        <v>43535</v>
      </c>
      <c r="CSX327" s="43" t="s">
        <v>332</v>
      </c>
      <c r="CSY327" s="43" t="s">
        <v>237</v>
      </c>
      <c r="CSZ327" s="43"/>
      <c r="CTA327" s="48" t="s">
        <v>333</v>
      </c>
      <c r="CTB327" s="47">
        <v>2226022472</v>
      </c>
      <c r="CTC327" s="43" t="s">
        <v>311</v>
      </c>
      <c r="CTD327" s="43"/>
      <c r="CTE327" s="46"/>
      <c r="CTF327" s="43"/>
      <c r="CTG327" s="43" t="s">
        <v>277</v>
      </c>
      <c r="CTH327" s="43" t="s">
        <v>303</v>
      </c>
      <c r="CTI327" s="44" t="s">
        <v>242</v>
      </c>
      <c r="CTJ327" s="44"/>
      <c r="CTK327" s="44"/>
      <c r="CTL327" s="44"/>
      <c r="CTM327" s="45">
        <v>43535</v>
      </c>
      <c r="CTN327" s="43" t="s">
        <v>332</v>
      </c>
      <c r="CTO327" s="43" t="s">
        <v>237</v>
      </c>
      <c r="CTP327" s="43"/>
      <c r="CTQ327" s="48" t="s">
        <v>333</v>
      </c>
      <c r="CTR327" s="47">
        <v>2226022472</v>
      </c>
      <c r="CTS327" s="43" t="s">
        <v>311</v>
      </c>
      <c r="CTT327" s="43"/>
      <c r="CTU327" s="46"/>
      <c r="CTV327" s="43"/>
      <c r="CTW327" s="43" t="s">
        <v>277</v>
      </c>
      <c r="CTX327" s="43" t="s">
        <v>303</v>
      </c>
      <c r="CTY327" s="44" t="s">
        <v>242</v>
      </c>
      <c r="CTZ327" s="44"/>
      <c r="CUA327" s="44"/>
      <c r="CUB327" s="44"/>
      <c r="CUC327" s="45">
        <v>43535</v>
      </c>
      <c r="CUD327" s="43" t="s">
        <v>332</v>
      </c>
      <c r="CUE327" s="43" t="s">
        <v>237</v>
      </c>
      <c r="CUF327" s="43"/>
      <c r="CUG327" s="48" t="s">
        <v>333</v>
      </c>
      <c r="CUH327" s="47">
        <v>2226022472</v>
      </c>
      <c r="CUI327" s="43" t="s">
        <v>311</v>
      </c>
      <c r="CUJ327" s="43"/>
      <c r="CUK327" s="46"/>
      <c r="CUL327" s="43"/>
      <c r="CUM327" s="43" t="s">
        <v>277</v>
      </c>
      <c r="CUN327" s="43" t="s">
        <v>303</v>
      </c>
      <c r="CUO327" s="44" t="s">
        <v>242</v>
      </c>
      <c r="CUP327" s="44"/>
      <c r="CUQ327" s="44"/>
      <c r="CUR327" s="44"/>
      <c r="CUS327" s="45">
        <v>43535</v>
      </c>
      <c r="CUT327" s="43" t="s">
        <v>332</v>
      </c>
      <c r="CUU327" s="43" t="s">
        <v>237</v>
      </c>
      <c r="CUV327" s="43"/>
      <c r="CUW327" s="48" t="s">
        <v>333</v>
      </c>
      <c r="CUX327" s="47">
        <v>2226022472</v>
      </c>
      <c r="CUY327" s="43" t="s">
        <v>311</v>
      </c>
      <c r="CUZ327" s="43"/>
      <c r="CVA327" s="46"/>
      <c r="CVB327" s="43"/>
      <c r="CVC327" s="43" t="s">
        <v>277</v>
      </c>
      <c r="CVD327" s="43" t="s">
        <v>303</v>
      </c>
      <c r="CVE327" s="44" t="s">
        <v>242</v>
      </c>
      <c r="CVF327" s="44"/>
      <c r="CVG327" s="44"/>
      <c r="CVH327" s="44"/>
      <c r="CVI327" s="45">
        <v>43535</v>
      </c>
      <c r="CVJ327" s="43" t="s">
        <v>332</v>
      </c>
      <c r="CVK327" s="43" t="s">
        <v>237</v>
      </c>
      <c r="CVL327" s="43"/>
      <c r="CVM327" s="48" t="s">
        <v>333</v>
      </c>
      <c r="CVN327" s="47">
        <v>2226022472</v>
      </c>
      <c r="CVO327" s="43" t="s">
        <v>311</v>
      </c>
      <c r="CVP327" s="43"/>
      <c r="CVQ327" s="46"/>
      <c r="CVR327" s="43"/>
      <c r="CVS327" s="43" t="s">
        <v>277</v>
      </c>
      <c r="CVT327" s="43" t="s">
        <v>303</v>
      </c>
      <c r="CVU327" s="44" t="s">
        <v>242</v>
      </c>
      <c r="CVV327" s="44"/>
      <c r="CVW327" s="44"/>
      <c r="CVX327" s="44"/>
      <c r="CVY327" s="45">
        <v>43535</v>
      </c>
      <c r="CVZ327" s="43" t="s">
        <v>332</v>
      </c>
      <c r="CWA327" s="43" t="s">
        <v>237</v>
      </c>
      <c r="CWB327" s="43"/>
      <c r="CWC327" s="48" t="s">
        <v>333</v>
      </c>
      <c r="CWD327" s="47">
        <v>2226022472</v>
      </c>
      <c r="CWE327" s="43" t="s">
        <v>311</v>
      </c>
      <c r="CWF327" s="43"/>
      <c r="CWG327" s="46"/>
      <c r="CWH327" s="43"/>
      <c r="CWI327" s="43" t="s">
        <v>277</v>
      </c>
      <c r="CWJ327" s="43" t="s">
        <v>303</v>
      </c>
      <c r="CWK327" s="44" t="s">
        <v>242</v>
      </c>
      <c r="CWL327" s="44"/>
      <c r="CWM327" s="44"/>
      <c r="CWN327" s="44"/>
      <c r="CWO327" s="45">
        <v>43535</v>
      </c>
      <c r="CWP327" s="43" t="s">
        <v>332</v>
      </c>
      <c r="CWQ327" s="43" t="s">
        <v>237</v>
      </c>
      <c r="CWR327" s="43"/>
      <c r="CWS327" s="48" t="s">
        <v>333</v>
      </c>
      <c r="CWT327" s="47">
        <v>2226022472</v>
      </c>
      <c r="CWU327" s="43" t="s">
        <v>311</v>
      </c>
      <c r="CWV327" s="43"/>
      <c r="CWW327" s="46"/>
      <c r="CWX327" s="43"/>
      <c r="CWY327" s="43" t="s">
        <v>277</v>
      </c>
      <c r="CWZ327" s="43" t="s">
        <v>303</v>
      </c>
      <c r="CXA327" s="44" t="s">
        <v>242</v>
      </c>
      <c r="CXB327" s="44"/>
      <c r="CXC327" s="44"/>
      <c r="CXD327" s="44"/>
      <c r="CXE327" s="45">
        <v>43535</v>
      </c>
      <c r="CXF327" s="43" t="s">
        <v>332</v>
      </c>
      <c r="CXG327" s="43" t="s">
        <v>237</v>
      </c>
      <c r="CXH327" s="43"/>
      <c r="CXI327" s="48" t="s">
        <v>333</v>
      </c>
      <c r="CXJ327" s="47">
        <v>2226022472</v>
      </c>
      <c r="CXK327" s="43" t="s">
        <v>311</v>
      </c>
      <c r="CXL327" s="43"/>
      <c r="CXM327" s="46"/>
      <c r="CXN327" s="43"/>
      <c r="CXO327" s="43" t="s">
        <v>277</v>
      </c>
      <c r="CXP327" s="43" t="s">
        <v>303</v>
      </c>
      <c r="CXQ327" s="44" t="s">
        <v>242</v>
      </c>
      <c r="CXR327" s="44"/>
      <c r="CXS327" s="44"/>
      <c r="CXT327" s="44"/>
      <c r="CXU327" s="45">
        <v>43535</v>
      </c>
      <c r="CXV327" s="43" t="s">
        <v>332</v>
      </c>
      <c r="CXW327" s="43" t="s">
        <v>237</v>
      </c>
      <c r="CXX327" s="43"/>
      <c r="CXY327" s="48" t="s">
        <v>333</v>
      </c>
      <c r="CXZ327" s="47">
        <v>2226022472</v>
      </c>
      <c r="CYA327" s="43" t="s">
        <v>311</v>
      </c>
      <c r="CYB327" s="43"/>
      <c r="CYC327" s="46"/>
      <c r="CYD327" s="43"/>
      <c r="CYE327" s="43" t="s">
        <v>277</v>
      </c>
      <c r="CYF327" s="43" t="s">
        <v>303</v>
      </c>
      <c r="CYG327" s="44" t="s">
        <v>242</v>
      </c>
      <c r="CYH327" s="44"/>
      <c r="CYI327" s="44"/>
      <c r="CYJ327" s="44"/>
      <c r="CYK327" s="45">
        <v>43535</v>
      </c>
      <c r="CYL327" s="43" t="s">
        <v>332</v>
      </c>
      <c r="CYM327" s="43" t="s">
        <v>237</v>
      </c>
      <c r="CYN327" s="43"/>
      <c r="CYO327" s="48" t="s">
        <v>333</v>
      </c>
      <c r="CYP327" s="47">
        <v>2226022472</v>
      </c>
      <c r="CYQ327" s="43" t="s">
        <v>311</v>
      </c>
      <c r="CYR327" s="43"/>
      <c r="CYS327" s="46"/>
      <c r="CYT327" s="43"/>
      <c r="CYU327" s="43" t="s">
        <v>277</v>
      </c>
      <c r="CYV327" s="43" t="s">
        <v>303</v>
      </c>
      <c r="CYW327" s="44" t="s">
        <v>242</v>
      </c>
      <c r="CYX327" s="44"/>
      <c r="CYY327" s="44"/>
      <c r="CYZ327" s="44"/>
      <c r="CZA327" s="45">
        <v>43535</v>
      </c>
      <c r="CZB327" s="43" t="s">
        <v>332</v>
      </c>
      <c r="CZC327" s="43" t="s">
        <v>237</v>
      </c>
      <c r="CZD327" s="43"/>
      <c r="CZE327" s="48" t="s">
        <v>333</v>
      </c>
      <c r="CZF327" s="47">
        <v>2226022472</v>
      </c>
      <c r="CZG327" s="43" t="s">
        <v>311</v>
      </c>
      <c r="CZH327" s="43"/>
      <c r="CZI327" s="46"/>
      <c r="CZJ327" s="43"/>
      <c r="CZK327" s="43" t="s">
        <v>277</v>
      </c>
      <c r="CZL327" s="43" t="s">
        <v>303</v>
      </c>
      <c r="CZM327" s="44" t="s">
        <v>242</v>
      </c>
      <c r="CZN327" s="44"/>
      <c r="CZO327" s="44"/>
      <c r="CZP327" s="44"/>
      <c r="CZQ327" s="45">
        <v>43535</v>
      </c>
      <c r="CZR327" s="43" t="s">
        <v>332</v>
      </c>
      <c r="CZS327" s="43" t="s">
        <v>237</v>
      </c>
      <c r="CZT327" s="43"/>
      <c r="CZU327" s="48" t="s">
        <v>333</v>
      </c>
      <c r="CZV327" s="47">
        <v>2226022472</v>
      </c>
      <c r="CZW327" s="43" t="s">
        <v>311</v>
      </c>
      <c r="CZX327" s="43"/>
      <c r="CZY327" s="46"/>
      <c r="CZZ327" s="43"/>
      <c r="DAA327" s="43" t="s">
        <v>277</v>
      </c>
      <c r="DAB327" s="43" t="s">
        <v>303</v>
      </c>
      <c r="DAC327" s="44" t="s">
        <v>242</v>
      </c>
      <c r="DAD327" s="44"/>
      <c r="DAE327" s="44"/>
      <c r="DAF327" s="44"/>
      <c r="DAG327" s="45">
        <v>43535</v>
      </c>
      <c r="DAH327" s="43" t="s">
        <v>332</v>
      </c>
      <c r="DAI327" s="43" t="s">
        <v>237</v>
      </c>
      <c r="DAJ327" s="43"/>
      <c r="DAK327" s="48" t="s">
        <v>333</v>
      </c>
      <c r="DAL327" s="47">
        <v>2226022472</v>
      </c>
      <c r="DAM327" s="43" t="s">
        <v>311</v>
      </c>
      <c r="DAN327" s="43"/>
      <c r="DAO327" s="46"/>
      <c r="DAP327" s="43"/>
      <c r="DAQ327" s="43" t="s">
        <v>277</v>
      </c>
      <c r="DAR327" s="43" t="s">
        <v>303</v>
      </c>
      <c r="DAS327" s="44" t="s">
        <v>242</v>
      </c>
      <c r="DAT327" s="44"/>
      <c r="DAU327" s="44"/>
      <c r="DAV327" s="44"/>
      <c r="DAW327" s="45">
        <v>43535</v>
      </c>
      <c r="DAX327" s="43" t="s">
        <v>332</v>
      </c>
      <c r="DAY327" s="43" t="s">
        <v>237</v>
      </c>
      <c r="DAZ327" s="43"/>
      <c r="DBA327" s="48" t="s">
        <v>333</v>
      </c>
      <c r="DBB327" s="47">
        <v>2226022472</v>
      </c>
      <c r="DBC327" s="43" t="s">
        <v>311</v>
      </c>
      <c r="DBD327" s="43"/>
      <c r="DBE327" s="46"/>
      <c r="DBF327" s="43"/>
      <c r="DBG327" s="43" t="s">
        <v>277</v>
      </c>
      <c r="DBH327" s="43" t="s">
        <v>303</v>
      </c>
      <c r="DBI327" s="44" t="s">
        <v>242</v>
      </c>
      <c r="DBJ327" s="44"/>
      <c r="DBK327" s="44"/>
      <c r="DBL327" s="44"/>
      <c r="DBM327" s="45">
        <v>43535</v>
      </c>
      <c r="DBN327" s="43" t="s">
        <v>332</v>
      </c>
      <c r="DBO327" s="43" t="s">
        <v>237</v>
      </c>
      <c r="DBP327" s="43"/>
      <c r="DBQ327" s="48" t="s">
        <v>333</v>
      </c>
      <c r="DBR327" s="47">
        <v>2226022472</v>
      </c>
      <c r="DBS327" s="43" t="s">
        <v>311</v>
      </c>
      <c r="DBT327" s="43"/>
      <c r="DBU327" s="46"/>
      <c r="DBV327" s="43"/>
      <c r="DBW327" s="43" t="s">
        <v>277</v>
      </c>
      <c r="DBX327" s="43" t="s">
        <v>303</v>
      </c>
      <c r="DBY327" s="44" t="s">
        <v>242</v>
      </c>
      <c r="DBZ327" s="44"/>
      <c r="DCA327" s="44"/>
      <c r="DCB327" s="44"/>
      <c r="DCC327" s="45">
        <v>43535</v>
      </c>
      <c r="DCD327" s="43" t="s">
        <v>332</v>
      </c>
      <c r="DCE327" s="43" t="s">
        <v>237</v>
      </c>
      <c r="DCF327" s="43"/>
      <c r="DCG327" s="48" t="s">
        <v>333</v>
      </c>
      <c r="DCH327" s="47">
        <v>2226022472</v>
      </c>
      <c r="DCI327" s="43" t="s">
        <v>311</v>
      </c>
      <c r="DCJ327" s="43"/>
      <c r="DCK327" s="46"/>
      <c r="DCL327" s="43"/>
      <c r="DCM327" s="43" t="s">
        <v>277</v>
      </c>
      <c r="DCN327" s="43" t="s">
        <v>303</v>
      </c>
      <c r="DCO327" s="44" t="s">
        <v>242</v>
      </c>
      <c r="DCP327" s="44"/>
      <c r="DCQ327" s="44"/>
      <c r="DCR327" s="44"/>
      <c r="DCS327" s="45">
        <v>43535</v>
      </c>
      <c r="DCT327" s="43" t="s">
        <v>332</v>
      </c>
      <c r="DCU327" s="43" t="s">
        <v>237</v>
      </c>
      <c r="DCV327" s="43"/>
      <c r="DCW327" s="48" t="s">
        <v>333</v>
      </c>
      <c r="DCX327" s="47">
        <v>2226022472</v>
      </c>
      <c r="DCY327" s="43" t="s">
        <v>311</v>
      </c>
      <c r="DCZ327" s="43"/>
      <c r="DDA327" s="46"/>
      <c r="DDB327" s="43"/>
      <c r="DDC327" s="43" t="s">
        <v>277</v>
      </c>
      <c r="DDD327" s="43" t="s">
        <v>303</v>
      </c>
      <c r="DDE327" s="44" t="s">
        <v>242</v>
      </c>
      <c r="DDF327" s="44"/>
      <c r="DDG327" s="44"/>
      <c r="DDH327" s="44"/>
      <c r="DDI327" s="45">
        <v>43535</v>
      </c>
      <c r="DDJ327" s="43" t="s">
        <v>332</v>
      </c>
      <c r="DDK327" s="43" t="s">
        <v>237</v>
      </c>
      <c r="DDL327" s="43"/>
      <c r="DDM327" s="48" t="s">
        <v>333</v>
      </c>
      <c r="DDN327" s="47">
        <v>2226022472</v>
      </c>
      <c r="DDO327" s="43" t="s">
        <v>311</v>
      </c>
      <c r="DDP327" s="43"/>
      <c r="DDQ327" s="46"/>
      <c r="DDR327" s="43"/>
      <c r="DDS327" s="43" t="s">
        <v>277</v>
      </c>
      <c r="DDT327" s="43" t="s">
        <v>303</v>
      </c>
      <c r="DDU327" s="44" t="s">
        <v>242</v>
      </c>
      <c r="DDV327" s="44"/>
      <c r="DDW327" s="44"/>
      <c r="DDX327" s="44"/>
      <c r="DDY327" s="45">
        <v>43535</v>
      </c>
      <c r="DDZ327" s="43" t="s">
        <v>332</v>
      </c>
      <c r="DEA327" s="43" t="s">
        <v>237</v>
      </c>
      <c r="DEB327" s="43"/>
      <c r="DEC327" s="48" t="s">
        <v>333</v>
      </c>
      <c r="DED327" s="47">
        <v>2226022472</v>
      </c>
      <c r="DEE327" s="43" t="s">
        <v>311</v>
      </c>
      <c r="DEF327" s="43"/>
      <c r="DEG327" s="46"/>
      <c r="DEH327" s="43"/>
      <c r="DEI327" s="43" t="s">
        <v>277</v>
      </c>
      <c r="DEJ327" s="43" t="s">
        <v>303</v>
      </c>
      <c r="DEK327" s="44" t="s">
        <v>242</v>
      </c>
      <c r="DEL327" s="44"/>
      <c r="DEM327" s="44"/>
      <c r="DEN327" s="44"/>
      <c r="DEO327" s="45">
        <v>43535</v>
      </c>
      <c r="DEP327" s="43" t="s">
        <v>332</v>
      </c>
      <c r="DEQ327" s="43" t="s">
        <v>237</v>
      </c>
      <c r="DER327" s="43"/>
      <c r="DES327" s="48" t="s">
        <v>333</v>
      </c>
      <c r="DET327" s="47">
        <v>2226022472</v>
      </c>
      <c r="DEU327" s="43" t="s">
        <v>311</v>
      </c>
      <c r="DEV327" s="43"/>
      <c r="DEW327" s="46"/>
      <c r="DEX327" s="43"/>
      <c r="DEY327" s="43" t="s">
        <v>277</v>
      </c>
      <c r="DEZ327" s="43" t="s">
        <v>303</v>
      </c>
      <c r="DFA327" s="44" t="s">
        <v>242</v>
      </c>
      <c r="DFB327" s="44"/>
      <c r="DFC327" s="44"/>
      <c r="DFD327" s="44"/>
      <c r="DFE327" s="45">
        <v>43535</v>
      </c>
      <c r="DFF327" s="43" t="s">
        <v>332</v>
      </c>
      <c r="DFG327" s="43" t="s">
        <v>237</v>
      </c>
      <c r="DFH327" s="43"/>
      <c r="DFI327" s="48" t="s">
        <v>333</v>
      </c>
      <c r="DFJ327" s="47">
        <v>2226022472</v>
      </c>
      <c r="DFK327" s="43" t="s">
        <v>311</v>
      </c>
      <c r="DFL327" s="43"/>
      <c r="DFM327" s="46"/>
      <c r="DFN327" s="43"/>
      <c r="DFO327" s="43" t="s">
        <v>277</v>
      </c>
      <c r="DFP327" s="43" t="s">
        <v>303</v>
      </c>
      <c r="DFQ327" s="44" t="s">
        <v>242</v>
      </c>
      <c r="DFR327" s="44"/>
      <c r="DFS327" s="44"/>
      <c r="DFT327" s="44"/>
      <c r="DFU327" s="45">
        <v>43535</v>
      </c>
      <c r="DFV327" s="43" t="s">
        <v>332</v>
      </c>
      <c r="DFW327" s="43" t="s">
        <v>237</v>
      </c>
      <c r="DFX327" s="43"/>
      <c r="DFY327" s="48" t="s">
        <v>333</v>
      </c>
      <c r="DFZ327" s="47">
        <v>2226022472</v>
      </c>
      <c r="DGA327" s="43" t="s">
        <v>311</v>
      </c>
      <c r="DGB327" s="43"/>
      <c r="DGC327" s="46"/>
      <c r="DGD327" s="43"/>
      <c r="DGE327" s="43" t="s">
        <v>277</v>
      </c>
      <c r="DGF327" s="43" t="s">
        <v>303</v>
      </c>
      <c r="DGG327" s="44" t="s">
        <v>242</v>
      </c>
      <c r="DGH327" s="44"/>
      <c r="DGI327" s="44"/>
      <c r="DGJ327" s="44"/>
      <c r="DGK327" s="45">
        <v>43535</v>
      </c>
      <c r="DGL327" s="43" t="s">
        <v>332</v>
      </c>
      <c r="DGM327" s="43" t="s">
        <v>237</v>
      </c>
      <c r="DGN327" s="43"/>
      <c r="DGO327" s="48" t="s">
        <v>333</v>
      </c>
      <c r="DGP327" s="47">
        <v>2226022472</v>
      </c>
      <c r="DGQ327" s="43" t="s">
        <v>311</v>
      </c>
      <c r="DGR327" s="43"/>
      <c r="DGS327" s="46"/>
      <c r="DGT327" s="43"/>
      <c r="DGU327" s="43" t="s">
        <v>277</v>
      </c>
      <c r="DGV327" s="43" t="s">
        <v>303</v>
      </c>
      <c r="DGW327" s="44" t="s">
        <v>242</v>
      </c>
      <c r="DGX327" s="44"/>
      <c r="DGY327" s="44"/>
      <c r="DGZ327" s="44"/>
      <c r="DHA327" s="45">
        <v>43535</v>
      </c>
      <c r="DHB327" s="43" t="s">
        <v>332</v>
      </c>
      <c r="DHC327" s="43" t="s">
        <v>237</v>
      </c>
      <c r="DHD327" s="43"/>
      <c r="DHE327" s="48" t="s">
        <v>333</v>
      </c>
      <c r="DHF327" s="47">
        <v>2226022472</v>
      </c>
      <c r="DHG327" s="43" t="s">
        <v>311</v>
      </c>
      <c r="DHH327" s="43"/>
      <c r="DHI327" s="46"/>
      <c r="DHJ327" s="43"/>
      <c r="DHK327" s="43" t="s">
        <v>277</v>
      </c>
      <c r="DHL327" s="43" t="s">
        <v>303</v>
      </c>
      <c r="DHM327" s="44" t="s">
        <v>242</v>
      </c>
      <c r="DHN327" s="44"/>
      <c r="DHO327" s="44"/>
      <c r="DHP327" s="44"/>
      <c r="DHQ327" s="45">
        <v>43535</v>
      </c>
      <c r="DHR327" s="43" t="s">
        <v>332</v>
      </c>
      <c r="DHS327" s="43" t="s">
        <v>237</v>
      </c>
      <c r="DHT327" s="43"/>
      <c r="DHU327" s="48" t="s">
        <v>333</v>
      </c>
      <c r="DHV327" s="47">
        <v>2226022472</v>
      </c>
      <c r="DHW327" s="43" t="s">
        <v>311</v>
      </c>
      <c r="DHX327" s="43"/>
      <c r="DHY327" s="46"/>
      <c r="DHZ327" s="43"/>
      <c r="DIA327" s="43" t="s">
        <v>277</v>
      </c>
      <c r="DIB327" s="43" t="s">
        <v>303</v>
      </c>
      <c r="DIC327" s="44" t="s">
        <v>242</v>
      </c>
      <c r="DID327" s="44"/>
      <c r="DIE327" s="44"/>
      <c r="DIF327" s="44"/>
      <c r="DIG327" s="45">
        <v>43535</v>
      </c>
      <c r="DIH327" s="43" t="s">
        <v>332</v>
      </c>
      <c r="DII327" s="43" t="s">
        <v>237</v>
      </c>
      <c r="DIJ327" s="43"/>
      <c r="DIK327" s="48" t="s">
        <v>333</v>
      </c>
      <c r="DIL327" s="47">
        <v>2226022472</v>
      </c>
      <c r="DIM327" s="43" t="s">
        <v>311</v>
      </c>
      <c r="DIN327" s="43"/>
      <c r="DIO327" s="46"/>
      <c r="DIP327" s="43"/>
      <c r="DIQ327" s="43" t="s">
        <v>277</v>
      </c>
      <c r="DIR327" s="43" t="s">
        <v>303</v>
      </c>
      <c r="DIS327" s="44" t="s">
        <v>242</v>
      </c>
      <c r="DIT327" s="44"/>
      <c r="DIU327" s="44"/>
      <c r="DIV327" s="44"/>
      <c r="DIW327" s="45">
        <v>43535</v>
      </c>
      <c r="DIX327" s="43" t="s">
        <v>332</v>
      </c>
      <c r="DIY327" s="43" t="s">
        <v>237</v>
      </c>
      <c r="DIZ327" s="43"/>
      <c r="DJA327" s="48" t="s">
        <v>333</v>
      </c>
      <c r="DJB327" s="47">
        <v>2226022472</v>
      </c>
      <c r="DJC327" s="43" t="s">
        <v>311</v>
      </c>
      <c r="DJD327" s="43"/>
      <c r="DJE327" s="46"/>
      <c r="DJF327" s="43"/>
      <c r="DJG327" s="43" t="s">
        <v>277</v>
      </c>
      <c r="DJH327" s="43" t="s">
        <v>303</v>
      </c>
      <c r="DJI327" s="44" t="s">
        <v>242</v>
      </c>
      <c r="DJJ327" s="44"/>
      <c r="DJK327" s="44"/>
      <c r="DJL327" s="44"/>
      <c r="DJM327" s="45">
        <v>43535</v>
      </c>
      <c r="DJN327" s="43" t="s">
        <v>332</v>
      </c>
      <c r="DJO327" s="43" t="s">
        <v>237</v>
      </c>
      <c r="DJP327" s="43"/>
      <c r="DJQ327" s="48" t="s">
        <v>333</v>
      </c>
      <c r="DJR327" s="47">
        <v>2226022472</v>
      </c>
      <c r="DJS327" s="43" t="s">
        <v>311</v>
      </c>
      <c r="DJT327" s="43"/>
      <c r="DJU327" s="46"/>
      <c r="DJV327" s="43"/>
      <c r="DJW327" s="43" t="s">
        <v>277</v>
      </c>
      <c r="DJX327" s="43" t="s">
        <v>303</v>
      </c>
      <c r="DJY327" s="44" t="s">
        <v>242</v>
      </c>
      <c r="DJZ327" s="44"/>
      <c r="DKA327" s="44"/>
      <c r="DKB327" s="44"/>
      <c r="DKC327" s="45">
        <v>43535</v>
      </c>
      <c r="DKD327" s="43" t="s">
        <v>332</v>
      </c>
      <c r="DKE327" s="43" t="s">
        <v>237</v>
      </c>
      <c r="DKF327" s="43"/>
      <c r="DKG327" s="48" t="s">
        <v>333</v>
      </c>
      <c r="DKH327" s="47">
        <v>2226022472</v>
      </c>
      <c r="DKI327" s="43" t="s">
        <v>311</v>
      </c>
      <c r="DKJ327" s="43"/>
      <c r="DKK327" s="46"/>
      <c r="DKL327" s="43"/>
      <c r="DKM327" s="43" t="s">
        <v>277</v>
      </c>
      <c r="DKN327" s="43" t="s">
        <v>303</v>
      </c>
      <c r="DKO327" s="44" t="s">
        <v>242</v>
      </c>
      <c r="DKP327" s="44"/>
      <c r="DKQ327" s="44"/>
      <c r="DKR327" s="44"/>
      <c r="DKS327" s="45">
        <v>43535</v>
      </c>
      <c r="DKT327" s="43" t="s">
        <v>332</v>
      </c>
      <c r="DKU327" s="43" t="s">
        <v>237</v>
      </c>
      <c r="DKV327" s="43"/>
      <c r="DKW327" s="48" t="s">
        <v>333</v>
      </c>
      <c r="DKX327" s="47">
        <v>2226022472</v>
      </c>
      <c r="DKY327" s="43" t="s">
        <v>311</v>
      </c>
      <c r="DKZ327" s="43"/>
      <c r="DLA327" s="46"/>
      <c r="DLB327" s="43"/>
      <c r="DLC327" s="43" t="s">
        <v>277</v>
      </c>
      <c r="DLD327" s="43" t="s">
        <v>303</v>
      </c>
      <c r="DLE327" s="44" t="s">
        <v>242</v>
      </c>
      <c r="DLF327" s="44"/>
      <c r="DLG327" s="44"/>
      <c r="DLH327" s="44"/>
      <c r="DLI327" s="45">
        <v>43535</v>
      </c>
      <c r="DLJ327" s="43" t="s">
        <v>332</v>
      </c>
      <c r="DLK327" s="43" t="s">
        <v>237</v>
      </c>
      <c r="DLL327" s="43"/>
      <c r="DLM327" s="48" t="s">
        <v>333</v>
      </c>
      <c r="DLN327" s="47">
        <v>2226022472</v>
      </c>
      <c r="DLO327" s="43" t="s">
        <v>311</v>
      </c>
      <c r="DLP327" s="43"/>
      <c r="DLQ327" s="46"/>
      <c r="DLR327" s="43"/>
      <c r="DLS327" s="43" t="s">
        <v>277</v>
      </c>
      <c r="DLT327" s="43" t="s">
        <v>303</v>
      </c>
      <c r="DLU327" s="44" t="s">
        <v>242</v>
      </c>
      <c r="DLV327" s="44"/>
      <c r="DLW327" s="44"/>
      <c r="DLX327" s="44"/>
      <c r="DLY327" s="45">
        <v>43535</v>
      </c>
      <c r="DLZ327" s="43" t="s">
        <v>332</v>
      </c>
      <c r="DMA327" s="43" t="s">
        <v>237</v>
      </c>
      <c r="DMB327" s="43"/>
      <c r="DMC327" s="48" t="s">
        <v>333</v>
      </c>
      <c r="DMD327" s="47">
        <v>2226022472</v>
      </c>
      <c r="DME327" s="43" t="s">
        <v>311</v>
      </c>
      <c r="DMF327" s="43"/>
      <c r="DMG327" s="46"/>
      <c r="DMH327" s="43"/>
      <c r="DMI327" s="43" t="s">
        <v>277</v>
      </c>
      <c r="DMJ327" s="43" t="s">
        <v>303</v>
      </c>
      <c r="DMK327" s="44" t="s">
        <v>242</v>
      </c>
      <c r="DML327" s="44"/>
      <c r="DMM327" s="44"/>
      <c r="DMN327" s="44"/>
      <c r="DMO327" s="45">
        <v>43535</v>
      </c>
      <c r="DMP327" s="43" t="s">
        <v>332</v>
      </c>
      <c r="DMQ327" s="43" t="s">
        <v>237</v>
      </c>
      <c r="DMR327" s="43"/>
      <c r="DMS327" s="48" t="s">
        <v>333</v>
      </c>
      <c r="DMT327" s="47">
        <v>2226022472</v>
      </c>
      <c r="DMU327" s="43" t="s">
        <v>311</v>
      </c>
      <c r="DMV327" s="43"/>
      <c r="DMW327" s="46"/>
      <c r="DMX327" s="43"/>
      <c r="DMY327" s="43" t="s">
        <v>277</v>
      </c>
      <c r="DMZ327" s="43" t="s">
        <v>303</v>
      </c>
      <c r="DNA327" s="44" t="s">
        <v>242</v>
      </c>
      <c r="DNB327" s="44"/>
      <c r="DNC327" s="44"/>
      <c r="DND327" s="44"/>
      <c r="DNE327" s="45">
        <v>43535</v>
      </c>
      <c r="DNF327" s="43" t="s">
        <v>332</v>
      </c>
      <c r="DNG327" s="43" t="s">
        <v>237</v>
      </c>
      <c r="DNH327" s="43"/>
      <c r="DNI327" s="48" t="s">
        <v>333</v>
      </c>
      <c r="DNJ327" s="47">
        <v>2226022472</v>
      </c>
      <c r="DNK327" s="43" t="s">
        <v>311</v>
      </c>
      <c r="DNL327" s="43"/>
      <c r="DNM327" s="46"/>
      <c r="DNN327" s="43"/>
      <c r="DNO327" s="43" t="s">
        <v>277</v>
      </c>
      <c r="DNP327" s="43" t="s">
        <v>303</v>
      </c>
      <c r="DNQ327" s="44" t="s">
        <v>242</v>
      </c>
      <c r="DNR327" s="44"/>
      <c r="DNS327" s="44"/>
      <c r="DNT327" s="44"/>
      <c r="DNU327" s="45">
        <v>43535</v>
      </c>
      <c r="DNV327" s="43" t="s">
        <v>332</v>
      </c>
      <c r="DNW327" s="43" t="s">
        <v>237</v>
      </c>
      <c r="DNX327" s="43"/>
      <c r="DNY327" s="48" t="s">
        <v>333</v>
      </c>
      <c r="DNZ327" s="47">
        <v>2226022472</v>
      </c>
      <c r="DOA327" s="43" t="s">
        <v>311</v>
      </c>
      <c r="DOB327" s="43"/>
      <c r="DOC327" s="46"/>
      <c r="DOD327" s="43"/>
      <c r="DOE327" s="43" t="s">
        <v>277</v>
      </c>
      <c r="DOF327" s="43" t="s">
        <v>303</v>
      </c>
      <c r="DOG327" s="44" t="s">
        <v>242</v>
      </c>
      <c r="DOH327" s="44"/>
      <c r="DOI327" s="44"/>
      <c r="DOJ327" s="44"/>
      <c r="DOK327" s="45">
        <v>43535</v>
      </c>
      <c r="DOL327" s="43" t="s">
        <v>332</v>
      </c>
      <c r="DOM327" s="43" t="s">
        <v>237</v>
      </c>
      <c r="DON327" s="43"/>
      <c r="DOO327" s="48" t="s">
        <v>333</v>
      </c>
      <c r="DOP327" s="47">
        <v>2226022472</v>
      </c>
      <c r="DOQ327" s="43" t="s">
        <v>311</v>
      </c>
      <c r="DOR327" s="43"/>
      <c r="DOS327" s="46"/>
      <c r="DOT327" s="43"/>
      <c r="DOU327" s="43" t="s">
        <v>277</v>
      </c>
      <c r="DOV327" s="43" t="s">
        <v>303</v>
      </c>
      <c r="DOW327" s="44" t="s">
        <v>242</v>
      </c>
      <c r="DOX327" s="44"/>
      <c r="DOY327" s="44"/>
      <c r="DOZ327" s="44"/>
      <c r="DPA327" s="45">
        <v>43535</v>
      </c>
      <c r="DPB327" s="43" t="s">
        <v>332</v>
      </c>
      <c r="DPC327" s="43" t="s">
        <v>237</v>
      </c>
      <c r="DPD327" s="43"/>
      <c r="DPE327" s="48" t="s">
        <v>333</v>
      </c>
      <c r="DPF327" s="47">
        <v>2226022472</v>
      </c>
      <c r="DPG327" s="43" t="s">
        <v>311</v>
      </c>
      <c r="DPH327" s="43"/>
      <c r="DPI327" s="46"/>
      <c r="DPJ327" s="43"/>
      <c r="DPK327" s="43" t="s">
        <v>277</v>
      </c>
      <c r="DPL327" s="43" t="s">
        <v>303</v>
      </c>
      <c r="DPM327" s="44" t="s">
        <v>242</v>
      </c>
      <c r="DPN327" s="44"/>
      <c r="DPO327" s="44"/>
      <c r="DPP327" s="44"/>
      <c r="DPQ327" s="45">
        <v>43535</v>
      </c>
      <c r="DPR327" s="43" t="s">
        <v>332</v>
      </c>
      <c r="DPS327" s="43" t="s">
        <v>237</v>
      </c>
      <c r="DPT327" s="43"/>
      <c r="DPU327" s="48" t="s">
        <v>333</v>
      </c>
      <c r="DPV327" s="47">
        <v>2226022472</v>
      </c>
      <c r="DPW327" s="43" t="s">
        <v>311</v>
      </c>
      <c r="DPX327" s="43"/>
      <c r="DPY327" s="46"/>
      <c r="DPZ327" s="43"/>
      <c r="DQA327" s="43" t="s">
        <v>277</v>
      </c>
      <c r="DQB327" s="43" t="s">
        <v>303</v>
      </c>
      <c r="DQC327" s="44" t="s">
        <v>242</v>
      </c>
      <c r="DQD327" s="44"/>
      <c r="DQE327" s="44"/>
      <c r="DQF327" s="44"/>
      <c r="DQG327" s="45">
        <v>43535</v>
      </c>
      <c r="DQH327" s="43" t="s">
        <v>332</v>
      </c>
      <c r="DQI327" s="43" t="s">
        <v>237</v>
      </c>
      <c r="DQJ327" s="43"/>
      <c r="DQK327" s="48" t="s">
        <v>333</v>
      </c>
      <c r="DQL327" s="47">
        <v>2226022472</v>
      </c>
      <c r="DQM327" s="43" t="s">
        <v>311</v>
      </c>
      <c r="DQN327" s="43"/>
      <c r="DQO327" s="46"/>
      <c r="DQP327" s="43"/>
      <c r="DQQ327" s="43" t="s">
        <v>277</v>
      </c>
      <c r="DQR327" s="43" t="s">
        <v>303</v>
      </c>
      <c r="DQS327" s="44" t="s">
        <v>242</v>
      </c>
      <c r="DQT327" s="44"/>
      <c r="DQU327" s="44"/>
      <c r="DQV327" s="44"/>
      <c r="DQW327" s="45">
        <v>43535</v>
      </c>
      <c r="DQX327" s="43" t="s">
        <v>332</v>
      </c>
      <c r="DQY327" s="43" t="s">
        <v>237</v>
      </c>
      <c r="DQZ327" s="43"/>
      <c r="DRA327" s="48" t="s">
        <v>333</v>
      </c>
      <c r="DRB327" s="47">
        <v>2226022472</v>
      </c>
      <c r="DRC327" s="43" t="s">
        <v>311</v>
      </c>
      <c r="DRD327" s="43"/>
      <c r="DRE327" s="46"/>
      <c r="DRF327" s="43"/>
      <c r="DRG327" s="43" t="s">
        <v>277</v>
      </c>
      <c r="DRH327" s="43" t="s">
        <v>303</v>
      </c>
      <c r="DRI327" s="44" t="s">
        <v>242</v>
      </c>
      <c r="DRJ327" s="44"/>
      <c r="DRK327" s="44"/>
      <c r="DRL327" s="44"/>
      <c r="DRM327" s="45">
        <v>43535</v>
      </c>
      <c r="DRN327" s="43" t="s">
        <v>332</v>
      </c>
      <c r="DRO327" s="43" t="s">
        <v>237</v>
      </c>
      <c r="DRP327" s="43"/>
      <c r="DRQ327" s="48" t="s">
        <v>333</v>
      </c>
      <c r="DRR327" s="47">
        <v>2226022472</v>
      </c>
      <c r="DRS327" s="43" t="s">
        <v>311</v>
      </c>
      <c r="DRT327" s="43"/>
      <c r="DRU327" s="46"/>
      <c r="DRV327" s="43"/>
      <c r="DRW327" s="43" t="s">
        <v>277</v>
      </c>
      <c r="DRX327" s="43" t="s">
        <v>303</v>
      </c>
      <c r="DRY327" s="44" t="s">
        <v>242</v>
      </c>
      <c r="DRZ327" s="44"/>
      <c r="DSA327" s="44"/>
      <c r="DSB327" s="44"/>
      <c r="DSC327" s="45">
        <v>43535</v>
      </c>
      <c r="DSD327" s="43" t="s">
        <v>332</v>
      </c>
      <c r="DSE327" s="43" t="s">
        <v>237</v>
      </c>
      <c r="DSF327" s="43"/>
      <c r="DSG327" s="48" t="s">
        <v>333</v>
      </c>
      <c r="DSH327" s="47">
        <v>2226022472</v>
      </c>
      <c r="DSI327" s="43" t="s">
        <v>311</v>
      </c>
      <c r="DSJ327" s="43"/>
      <c r="DSK327" s="46"/>
      <c r="DSL327" s="43"/>
      <c r="DSM327" s="43" t="s">
        <v>277</v>
      </c>
      <c r="DSN327" s="43" t="s">
        <v>303</v>
      </c>
      <c r="DSO327" s="44" t="s">
        <v>242</v>
      </c>
      <c r="DSP327" s="44"/>
      <c r="DSQ327" s="44"/>
      <c r="DSR327" s="44"/>
      <c r="DSS327" s="45">
        <v>43535</v>
      </c>
      <c r="DST327" s="43" t="s">
        <v>332</v>
      </c>
      <c r="DSU327" s="43" t="s">
        <v>237</v>
      </c>
      <c r="DSV327" s="43"/>
      <c r="DSW327" s="48" t="s">
        <v>333</v>
      </c>
      <c r="DSX327" s="47">
        <v>2226022472</v>
      </c>
      <c r="DSY327" s="43" t="s">
        <v>311</v>
      </c>
      <c r="DSZ327" s="43"/>
      <c r="DTA327" s="46"/>
      <c r="DTB327" s="43"/>
      <c r="DTC327" s="43" t="s">
        <v>277</v>
      </c>
      <c r="DTD327" s="43" t="s">
        <v>303</v>
      </c>
      <c r="DTE327" s="44" t="s">
        <v>242</v>
      </c>
      <c r="DTF327" s="44"/>
      <c r="DTG327" s="44"/>
      <c r="DTH327" s="44"/>
      <c r="DTI327" s="45">
        <v>43535</v>
      </c>
      <c r="DTJ327" s="43" t="s">
        <v>332</v>
      </c>
      <c r="DTK327" s="43" t="s">
        <v>237</v>
      </c>
      <c r="DTL327" s="43"/>
      <c r="DTM327" s="48" t="s">
        <v>333</v>
      </c>
      <c r="DTN327" s="47">
        <v>2226022472</v>
      </c>
      <c r="DTO327" s="43" t="s">
        <v>311</v>
      </c>
      <c r="DTP327" s="43"/>
      <c r="DTQ327" s="46"/>
      <c r="DTR327" s="43"/>
      <c r="DTS327" s="43" t="s">
        <v>277</v>
      </c>
      <c r="DTT327" s="43" t="s">
        <v>303</v>
      </c>
      <c r="DTU327" s="44" t="s">
        <v>242</v>
      </c>
      <c r="DTV327" s="44"/>
      <c r="DTW327" s="44"/>
      <c r="DTX327" s="44"/>
      <c r="DTY327" s="45">
        <v>43535</v>
      </c>
      <c r="DTZ327" s="43" t="s">
        <v>332</v>
      </c>
      <c r="DUA327" s="43" t="s">
        <v>237</v>
      </c>
      <c r="DUB327" s="43"/>
      <c r="DUC327" s="48" t="s">
        <v>333</v>
      </c>
      <c r="DUD327" s="47">
        <v>2226022472</v>
      </c>
      <c r="DUE327" s="43" t="s">
        <v>311</v>
      </c>
      <c r="DUF327" s="43"/>
      <c r="DUG327" s="46"/>
      <c r="DUH327" s="43"/>
      <c r="DUI327" s="43" t="s">
        <v>277</v>
      </c>
      <c r="DUJ327" s="43" t="s">
        <v>303</v>
      </c>
      <c r="DUK327" s="44" t="s">
        <v>242</v>
      </c>
      <c r="DUL327" s="44"/>
      <c r="DUM327" s="44"/>
      <c r="DUN327" s="44"/>
      <c r="DUO327" s="45">
        <v>43535</v>
      </c>
      <c r="DUP327" s="43" t="s">
        <v>332</v>
      </c>
      <c r="DUQ327" s="43" t="s">
        <v>237</v>
      </c>
      <c r="DUR327" s="43"/>
      <c r="DUS327" s="48" t="s">
        <v>333</v>
      </c>
      <c r="DUT327" s="47">
        <v>2226022472</v>
      </c>
      <c r="DUU327" s="43" t="s">
        <v>311</v>
      </c>
      <c r="DUV327" s="43"/>
      <c r="DUW327" s="46"/>
      <c r="DUX327" s="43"/>
      <c r="DUY327" s="43" t="s">
        <v>277</v>
      </c>
      <c r="DUZ327" s="43" t="s">
        <v>303</v>
      </c>
      <c r="DVA327" s="44" t="s">
        <v>242</v>
      </c>
      <c r="DVB327" s="44"/>
      <c r="DVC327" s="44"/>
      <c r="DVD327" s="44"/>
      <c r="DVE327" s="45">
        <v>43535</v>
      </c>
      <c r="DVF327" s="43" t="s">
        <v>332</v>
      </c>
      <c r="DVG327" s="43" t="s">
        <v>237</v>
      </c>
      <c r="DVH327" s="43"/>
      <c r="DVI327" s="48" t="s">
        <v>333</v>
      </c>
      <c r="DVJ327" s="47">
        <v>2226022472</v>
      </c>
      <c r="DVK327" s="43" t="s">
        <v>311</v>
      </c>
      <c r="DVL327" s="43"/>
      <c r="DVM327" s="46"/>
      <c r="DVN327" s="43"/>
      <c r="DVO327" s="43" t="s">
        <v>277</v>
      </c>
      <c r="DVP327" s="43" t="s">
        <v>303</v>
      </c>
      <c r="DVQ327" s="44" t="s">
        <v>242</v>
      </c>
      <c r="DVR327" s="44"/>
      <c r="DVS327" s="44"/>
      <c r="DVT327" s="44"/>
      <c r="DVU327" s="45">
        <v>43535</v>
      </c>
      <c r="DVV327" s="43" t="s">
        <v>332</v>
      </c>
      <c r="DVW327" s="43" t="s">
        <v>237</v>
      </c>
      <c r="DVX327" s="43"/>
      <c r="DVY327" s="48" t="s">
        <v>333</v>
      </c>
      <c r="DVZ327" s="47">
        <v>2226022472</v>
      </c>
      <c r="DWA327" s="43" t="s">
        <v>311</v>
      </c>
      <c r="DWB327" s="43"/>
      <c r="DWC327" s="46"/>
      <c r="DWD327" s="43"/>
      <c r="DWE327" s="43" t="s">
        <v>277</v>
      </c>
      <c r="DWF327" s="43" t="s">
        <v>303</v>
      </c>
      <c r="DWG327" s="44" t="s">
        <v>242</v>
      </c>
      <c r="DWH327" s="44"/>
      <c r="DWI327" s="44"/>
      <c r="DWJ327" s="44"/>
      <c r="DWK327" s="45">
        <v>43535</v>
      </c>
      <c r="DWL327" s="43" t="s">
        <v>332</v>
      </c>
      <c r="DWM327" s="43" t="s">
        <v>237</v>
      </c>
      <c r="DWN327" s="43"/>
      <c r="DWO327" s="48" t="s">
        <v>333</v>
      </c>
      <c r="DWP327" s="47">
        <v>2226022472</v>
      </c>
      <c r="DWQ327" s="43" t="s">
        <v>311</v>
      </c>
      <c r="DWR327" s="43"/>
      <c r="DWS327" s="46"/>
      <c r="DWT327" s="43"/>
      <c r="DWU327" s="43" t="s">
        <v>277</v>
      </c>
      <c r="DWV327" s="43" t="s">
        <v>303</v>
      </c>
      <c r="DWW327" s="44" t="s">
        <v>242</v>
      </c>
      <c r="DWX327" s="44"/>
      <c r="DWY327" s="44"/>
      <c r="DWZ327" s="44"/>
      <c r="DXA327" s="45">
        <v>43535</v>
      </c>
      <c r="DXB327" s="43" t="s">
        <v>332</v>
      </c>
      <c r="DXC327" s="43" t="s">
        <v>237</v>
      </c>
      <c r="DXD327" s="43"/>
      <c r="DXE327" s="48" t="s">
        <v>333</v>
      </c>
      <c r="DXF327" s="47">
        <v>2226022472</v>
      </c>
      <c r="DXG327" s="43" t="s">
        <v>311</v>
      </c>
      <c r="DXH327" s="43"/>
      <c r="DXI327" s="46"/>
      <c r="DXJ327" s="43"/>
      <c r="DXK327" s="43" t="s">
        <v>277</v>
      </c>
      <c r="DXL327" s="43" t="s">
        <v>303</v>
      </c>
      <c r="DXM327" s="44" t="s">
        <v>242</v>
      </c>
      <c r="DXN327" s="44"/>
      <c r="DXO327" s="44"/>
      <c r="DXP327" s="44"/>
      <c r="DXQ327" s="45">
        <v>43535</v>
      </c>
      <c r="DXR327" s="43" t="s">
        <v>332</v>
      </c>
      <c r="DXS327" s="43" t="s">
        <v>237</v>
      </c>
      <c r="DXT327" s="43"/>
      <c r="DXU327" s="48" t="s">
        <v>333</v>
      </c>
      <c r="DXV327" s="47">
        <v>2226022472</v>
      </c>
      <c r="DXW327" s="43" t="s">
        <v>311</v>
      </c>
      <c r="DXX327" s="43"/>
      <c r="DXY327" s="46"/>
      <c r="DXZ327" s="43"/>
      <c r="DYA327" s="43" t="s">
        <v>277</v>
      </c>
      <c r="DYB327" s="43" t="s">
        <v>303</v>
      </c>
      <c r="DYC327" s="44" t="s">
        <v>242</v>
      </c>
      <c r="DYD327" s="44"/>
      <c r="DYE327" s="44"/>
      <c r="DYF327" s="44"/>
      <c r="DYG327" s="45">
        <v>43535</v>
      </c>
      <c r="DYH327" s="43" t="s">
        <v>332</v>
      </c>
      <c r="DYI327" s="43" t="s">
        <v>237</v>
      </c>
      <c r="DYJ327" s="43"/>
      <c r="DYK327" s="48" t="s">
        <v>333</v>
      </c>
      <c r="DYL327" s="47">
        <v>2226022472</v>
      </c>
      <c r="DYM327" s="43" t="s">
        <v>311</v>
      </c>
      <c r="DYN327" s="43"/>
      <c r="DYO327" s="46"/>
      <c r="DYP327" s="43"/>
      <c r="DYQ327" s="43" t="s">
        <v>277</v>
      </c>
      <c r="DYR327" s="43" t="s">
        <v>303</v>
      </c>
      <c r="DYS327" s="44" t="s">
        <v>242</v>
      </c>
      <c r="DYT327" s="44"/>
      <c r="DYU327" s="44"/>
      <c r="DYV327" s="44"/>
      <c r="DYW327" s="45">
        <v>43535</v>
      </c>
      <c r="DYX327" s="43" t="s">
        <v>332</v>
      </c>
      <c r="DYY327" s="43" t="s">
        <v>237</v>
      </c>
      <c r="DYZ327" s="43"/>
      <c r="DZA327" s="48" t="s">
        <v>333</v>
      </c>
      <c r="DZB327" s="47">
        <v>2226022472</v>
      </c>
      <c r="DZC327" s="43" t="s">
        <v>311</v>
      </c>
      <c r="DZD327" s="43"/>
      <c r="DZE327" s="46"/>
      <c r="DZF327" s="43"/>
      <c r="DZG327" s="43" t="s">
        <v>277</v>
      </c>
      <c r="DZH327" s="43" t="s">
        <v>303</v>
      </c>
      <c r="DZI327" s="44" t="s">
        <v>242</v>
      </c>
      <c r="DZJ327" s="44"/>
      <c r="DZK327" s="44"/>
      <c r="DZL327" s="44"/>
      <c r="DZM327" s="45">
        <v>43535</v>
      </c>
      <c r="DZN327" s="43" t="s">
        <v>332</v>
      </c>
      <c r="DZO327" s="43" t="s">
        <v>237</v>
      </c>
      <c r="DZP327" s="43"/>
      <c r="DZQ327" s="48" t="s">
        <v>333</v>
      </c>
      <c r="DZR327" s="47">
        <v>2226022472</v>
      </c>
      <c r="DZS327" s="43" t="s">
        <v>311</v>
      </c>
      <c r="DZT327" s="43"/>
      <c r="DZU327" s="46"/>
      <c r="DZV327" s="43"/>
      <c r="DZW327" s="43" t="s">
        <v>277</v>
      </c>
      <c r="DZX327" s="43" t="s">
        <v>303</v>
      </c>
      <c r="DZY327" s="44" t="s">
        <v>242</v>
      </c>
      <c r="DZZ327" s="44"/>
      <c r="EAA327" s="44"/>
      <c r="EAB327" s="44"/>
      <c r="EAC327" s="45">
        <v>43535</v>
      </c>
      <c r="EAD327" s="43" t="s">
        <v>332</v>
      </c>
      <c r="EAE327" s="43" t="s">
        <v>237</v>
      </c>
      <c r="EAF327" s="43"/>
      <c r="EAG327" s="48" t="s">
        <v>333</v>
      </c>
      <c r="EAH327" s="47">
        <v>2226022472</v>
      </c>
      <c r="EAI327" s="43" t="s">
        <v>311</v>
      </c>
      <c r="EAJ327" s="43"/>
      <c r="EAK327" s="46"/>
      <c r="EAL327" s="43"/>
      <c r="EAM327" s="43" t="s">
        <v>277</v>
      </c>
      <c r="EAN327" s="43" t="s">
        <v>303</v>
      </c>
      <c r="EAO327" s="44" t="s">
        <v>242</v>
      </c>
      <c r="EAP327" s="44"/>
      <c r="EAQ327" s="44"/>
      <c r="EAR327" s="44"/>
      <c r="EAS327" s="45">
        <v>43535</v>
      </c>
      <c r="EAT327" s="43" t="s">
        <v>332</v>
      </c>
      <c r="EAU327" s="43" t="s">
        <v>237</v>
      </c>
      <c r="EAV327" s="43"/>
      <c r="EAW327" s="48" t="s">
        <v>333</v>
      </c>
      <c r="EAX327" s="47">
        <v>2226022472</v>
      </c>
      <c r="EAY327" s="43" t="s">
        <v>311</v>
      </c>
      <c r="EAZ327" s="43"/>
      <c r="EBA327" s="46"/>
      <c r="EBB327" s="43"/>
      <c r="EBC327" s="43" t="s">
        <v>277</v>
      </c>
      <c r="EBD327" s="43" t="s">
        <v>303</v>
      </c>
      <c r="EBE327" s="44" t="s">
        <v>242</v>
      </c>
      <c r="EBF327" s="44"/>
      <c r="EBG327" s="44"/>
      <c r="EBH327" s="44"/>
      <c r="EBI327" s="45">
        <v>43535</v>
      </c>
      <c r="EBJ327" s="43" t="s">
        <v>332</v>
      </c>
      <c r="EBK327" s="43" t="s">
        <v>237</v>
      </c>
      <c r="EBL327" s="43"/>
      <c r="EBM327" s="48" t="s">
        <v>333</v>
      </c>
      <c r="EBN327" s="47">
        <v>2226022472</v>
      </c>
      <c r="EBO327" s="43" t="s">
        <v>311</v>
      </c>
      <c r="EBP327" s="43"/>
      <c r="EBQ327" s="46"/>
      <c r="EBR327" s="43"/>
      <c r="EBS327" s="43" t="s">
        <v>277</v>
      </c>
      <c r="EBT327" s="43" t="s">
        <v>303</v>
      </c>
      <c r="EBU327" s="44" t="s">
        <v>242</v>
      </c>
      <c r="EBV327" s="44"/>
      <c r="EBW327" s="44"/>
      <c r="EBX327" s="44"/>
      <c r="EBY327" s="45">
        <v>43535</v>
      </c>
      <c r="EBZ327" s="43" t="s">
        <v>332</v>
      </c>
      <c r="ECA327" s="43" t="s">
        <v>237</v>
      </c>
      <c r="ECB327" s="43"/>
      <c r="ECC327" s="48" t="s">
        <v>333</v>
      </c>
      <c r="ECD327" s="47">
        <v>2226022472</v>
      </c>
      <c r="ECE327" s="43" t="s">
        <v>311</v>
      </c>
      <c r="ECF327" s="43"/>
      <c r="ECG327" s="46"/>
      <c r="ECH327" s="43"/>
      <c r="ECI327" s="43" t="s">
        <v>277</v>
      </c>
      <c r="ECJ327" s="43" t="s">
        <v>303</v>
      </c>
      <c r="ECK327" s="44" t="s">
        <v>242</v>
      </c>
      <c r="ECL327" s="44"/>
      <c r="ECM327" s="44"/>
      <c r="ECN327" s="44"/>
      <c r="ECO327" s="45">
        <v>43535</v>
      </c>
      <c r="ECP327" s="43" t="s">
        <v>332</v>
      </c>
      <c r="ECQ327" s="43" t="s">
        <v>237</v>
      </c>
      <c r="ECR327" s="43"/>
      <c r="ECS327" s="48" t="s">
        <v>333</v>
      </c>
      <c r="ECT327" s="47">
        <v>2226022472</v>
      </c>
      <c r="ECU327" s="43" t="s">
        <v>311</v>
      </c>
      <c r="ECV327" s="43"/>
      <c r="ECW327" s="46"/>
      <c r="ECX327" s="43"/>
      <c r="ECY327" s="43" t="s">
        <v>277</v>
      </c>
      <c r="ECZ327" s="43" t="s">
        <v>303</v>
      </c>
      <c r="EDA327" s="44" t="s">
        <v>242</v>
      </c>
      <c r="EDB327" s="44"/>
      <c r="EDC327" s="44"/>
      <c r="EDD327" s="44"/>
      <c r="EDE327" s="45">
        <v>43535</v>
      </c>
      <c r="EDF327" s="43" t="s">
        <v>332</v>
      </c>
      <c r="EDG327" s="43" t="s">
        <v>237</v>
      </c>
      <c r="EDH327" s="43"/>
      <c r="EDI327" s="48" t="s">
        <v>333</v>
      </c>
      <c r="EDJ327" s="47">
        <v>2226022472</v>
      </c>
      <c r="EDK327" s="43" t="s">
        <v>311</v>
      </c>
      <c r="EDL327" s="43"/>
      <c r="EDM327" s="46"/>
      <c r="EDN327" s="43"/>
      <c r="EDO327" s="43" t="s">
        <v>277</v>
      </c>
      <c r="EDP327" s="43" t="s">
        <v>303</v>
      </c>
      <c r="EDQ327" s="44" t="s">
        <v>242</v>
      </c>
      <c r="EDR327" s="44"/>
      <c r="EDS327" s="44"/>
      <c r="EDT327" s="44"/>
      <c r="EDU327" s="45">
        <v>43535</v>
      </c>
      <c r="EDV327" s="43" t="s">
        <v>332</v>
      </c>
      <c r="EDW327" s="43" t="s">
        <v>237</v>
      </c>
      <c r="EDX327" s="43"/>
      <c r="EDY327" s="48" t="s">
        <v>333</v>
      </c>
      <c r="EDZ327" s="47">
        <v>2226022472</v>
      </c>
      <c r="EEA327" s="43" t="s">
        <v>311</v>
      </c>
      <c r="EEB327" s="43"/>
      <c r="EEC327" s="46"/>
      <c r="EED327" s="43"/>
      <c r="EEE327" s="43" t="s">
        <v>277</v>
      </c>
      <c r="EEF327" s="43" t="s">
        <v>303</v>
      </c>
      <c r="EEG327" s="44" t="s">
        <v>242</v>
      </c>
      <c r="EEH327" s="44"/>
      <c r="EEI327" s="44"/>
      <c r="EEJ327" s="44"/>
      <c r="EEK327" s="45">
        <v>43535</v>
      </c>
      <c r="EEL327" s="43" t="s">
        <v>332</v>
      </c>
      <c r="EEM327" s="43" t="s">
        <v>237</v>
      </c>
      <c r="EEN327" s="43"/>
      <c r="EEO327" s="48" t="s">
        <v>333</v>
      </c>
      <c r="EEP327" s="47">
        <v>2226022472</v>
      </c>
      <c r="EEQ327" s="43" t="s">
        <v>311</v>
      </c>
      <c r="EER327" s="43"/>
      <c r="EES327" s="46"/>
      <c r="EET327" s="43"/>
      <c r="EEU327" s="43" t="s">
        <v>277</v>
      </c>
      <c r="EEV327" s="43" t="s">
        <v>303</v>
      </c>
      <c r="EEW327" s="44" t="s">
        <v>242</v>
      </c>
      <c r="EEX327" s="44"/>
      <c r="EEY327" s="44"/>
      <c r="EEZ327" s="44"/>
      <c r="EFA327" s="45">
        <v>43535</v>
      </c>
      <c r="EFB327" s="43" t="s">
        <v>332</v>
      </c>
      <c r="EFC327" s="43" t="s">
        <v>237</v>
      </c>
      <c r="EFD327" s="43"/>
      <c r="EFE327" s="48" t="s">
        <v>333</v>
      </c>
      <c r="EFF327" s="47">
        <v>2226022472</v>
      </c>
      <c r="EFG327" s="43" t="s">
        <v>311</v>
      </c>
      <c r="EFH327" s="43"/>
      <c r="EFI327" s="46"/>
      <c r="EFJ327" s="43"/>
      <c r="EFK327" s="43" t="s">
        <v>277</v>
      </c>
      <c r="EFL327" s="43" t="s">
        <v>303</v>
      </c>
      <c r="EFM327" s="44" t="s">
        <v>242</v>
      </c>
      <c r="EFN327" s="44"/>
      <c r="EFO327" s="44"/>
      <c r="EFP327" s="44"/>
      <c r="EFQ327" s="45">
        <v>43535</v>
      </c>
      <c r="EFR327" s="43" t="s">
        <v>332</v>
      </c>
      <c r="EFS327" s="43" t="s">
        <v>237</v>
      </c>
      <c r="EFT327" s="43"/>
      <c r="EFU327" s="48" t="s">
        <v>333</v>
      </c>
      <c r="EFV327" s="47">
        <v>2226022472</v>
      </c>
      <c r="EFW327" s="43" t="s">
        <v>311</v>
      </c>
      <c r="EFX327" s="43"/>
      <c r="EFY327" s="46"/>
      <c r="EFZ327" s="43"/>
      <c r="EGA327" s="43" t="s">
        <v>277</v>
      </c>
      <c r="EGB327" s="43" t="s">
        <v>303</v>
      </c>
      <c r="EGC327" s="44" t="s">
        <v>242</v>
      </c>
      <c r="EGD327" s="44"/>
      <c r="EGE327" s="44"/>
      <c r="EGF327" s="44"/>
      <c r="EGG327" s="45">
        <v>43535</v>
      </c>
      <c r="EGH327" s="43" t="s">
        <v>332</v>
      </c>
      <c r="EGI327" s="43" t="s">
        <v>237</v>
      </c>
      <c r="EGJ327" s="43"/>
      <c r="EGK327" s="48" t="s">
        <v>333</v>
      </c>
      <c r="EGL327" s="47">
        <v>2226022472</v>
      </c>
      <c r="EGM327" s="43" t="s">
        <v>311</v>
      </c>
      <c r="EGN327" s="43"/>
      <c r="EGO327" s="46"/>
      <c r="EGP327" s="43"/>
      <c r="EGQ327" s="43" t="s">
        <v>277</v>
      </c>
      <c r="EGR327" s="43" t="s">
        <v>303</v>
      </c>
      <c r="EGS327" s="44" t="s">
        <v>242</v>
      </c>
      <c r="EGT327" s="44"/>
      <c r="EGU327" s="44"/>
      <c r="EGV327" s="44"/>
      <c r="EGW327" s="45">
        <v>43535</v>
      </c>
      <c r="EGX327" s="43" t="s">
        <v>332</v>
      </c>
      <c r="EGY327" s="43" t="s">
        <v>237</v>
      </c>
      <c r="EGZ327" s="43"/>
      <c r="EHA327" s="48" t="s">
        <v>333</v>
      </c>
      <c r="EHB327" s="47">
        <v>2226022472</v>
      </c>
      <c r="EHC327" s="43" t="s">
        <v>311</v>
      </c>
      <c r="EHD327" s="43"/>
      <c r="EHE327" s="46"/>
      <c r="EHF327" s="43"/>
      <c r="EHG327" s="43" t="s">
        <v>277</v>
      </c>
      <c r="EHH327" s="43" t="s">
        <v>303</v>
      </c>
      <c r="EHI327" s="44" t="s">
        <v>242</v>
      </c>
      <c r="EHJ327" s="44"/>
      <c r="EHK327" s="44"/>
      <c r="EHL327" s="44"/>
      <c r="EHM327" s="45">
        <v>43535</v>
      </c>
      <c r="EHN327" s="43" t="s">
        <v>332</v>
      </c>
      <c r="EHO327" s="43" t="s">
        <v>237</v>
      </c>
      <c r="EHP327" s="43"/>
      <c r="EHQ327" s="48" t="s">
        <v>333</v>
      </c>
      <c r="EHR327" s="47">
        <v>2226022472</v>
      </c>
      <c r="EHS327" s="43" t="s">
        <v>311</v>
      </c>
      <c r="EHT327" s="43"/>
      <c r="EHU327" s="46"/>
      <c r="EHV327" s="43"/>
      <c r="EHW327" s="43" t="s">
        <v>277</v>
      </c>
      <c r="EHX327" s="43" t="s">
        <v>303</v>
      </c>
      <c r="EHY327" s="44" t="s">
        <v>242</v>
      </c>
      <c r="EHZ327" s="44"/>
      <c r="EIA327" s="44"/>
      <c r="EIB327" s="44"/>
      <c r="EIC327" s="45">
        <v>43535</v>
      </c>
      <c r="EID327" s="43" t="s">
        <v>332</v>
      </c>
      <c r="EIE327" s="43" t="s">
        <v>237</v>
      </c>
      <c r="EIF327" s="43"/>
      <c r="EIG327" s="48" t="s">
        <v>333</v>
      </c>
      <c r="EIH327" s="47">
        <v>2226022472</v>
      </c>
      <c r="EII327" s="43" t="s">
        <v>311</v>
      </c>
      <c r="EIJ327" s="43"/>
      <c r="EIK327" s="46"/>
      <c r="EIL327" s="43"/>
      <c r="EIM327" s="43" t="s">
        <v>277</v>
      </c>
      <c r="EIN327" s="43" t="s">
        <v>303</v>
      </c>
      <c r="EIO327" s="44" t="s">
        <v>242</v>
      </c>
      <c r="EIP327" s="44"/>
      <c r="EIQ327" s="44"/>
      <c r="EIR327" s="44"/>
      <c r="EIS327" s="45">
        <v>43535</v>
      </c>
      <c r="EIT327" s="43" t="s">
        <v>332</v>
      </c>
      <c r="EIU327" s="43" t="s">
        <v>237</v>
      </c>
      <c r="EIV327" s="43"/>
      <c r="EIW327" s="48" t="s">
        <v>333</v>
      </c>
      <c r="EIX327" s="47">
        <v>2226022472</v>
      </c>
      <c r="EIY327" s="43" t="s">
        <v>311</v>
      </c>
      <c r="EIZ327" s="43"/>
      <c r="EJA327" s="46"/>
      <c r="EJB327" s="43"/>
      <c r="EJC327" s="43" t="s">
        <v>277</v>
      </c>
      <c r="EJD327" s="43" t="s">
        <v>303</v>
      </c>
      <c r="EJE327" s="44" t="s">
        <v>242</v>
      </c>
      <c r="EJF327" s="44"/>
      <c r="EJG327" s="44"/>
      <c r="EJH327" s="44"/>
      <c r="EJI327" s="45">
        <v>43535</v>
      </c>
      <c r="EJJ327" s="43" t="s">
        <v>332</v>
      </c>
      <c r="EJK327" s="43" t="s">
        <v>237</v>
      </c>
      <c r="EJL327" s="43"/>
      <c r="EJM327" s="48" t="s">
        <v>333</v>
      </c>
      <c r="EJN327" s="47">
        <v>2226022472</v>
      </c>
      <c r="EJO327" s="43" t="s">
        <v>311</v>
      </c>
      <c r="EJP327" s="43"/>
      <c r="EJQ327" s="46"/>
      <c r="EJR327" s="43"/>
      <c r="EJS327" s="43" t="s">
        <v>277</v>
      </c>
      <c r="EJT327" s="43" t="s">
        <v>303</v>
      </c>
      <c r="EJU327" s="44" t="s">
        <v>242</v>
      </c>
      <c r="EJV327" s="44"/>
      <c r="EJW327" s="44"/>
      <c r="EJX327" s="44"/>
      <c r="EJY327" s="45">
        <v>43535</v>
      </c>
      <c r="EJZ327" s="43" t="s">
        <v>332</v>
      </c>
      <c r="EKA327" s="43" t="s">
        <v>237</v>
      </c>
      <c r="EKB327" s="43"/>
      <c r="EKC327" s="48" t="s">
        <v>333</v>
      </c>
      <c r="EKD327" s="47">
        <v>2226022472</v>
      </c>
      <c r="EKE327" s="43" t="s">
        <v>311</v>
      </c>
      <c r="EKF327" s="43"/>
      <c r="EKG327" s="46"/>
      <c r="EKH327" s="43"/>
      <c r="EKI327" s="43" t="s">
        <v>277</v>
      </c>
      <c r="EKJ327" s="43" t="s">
        <v>303</v>
      </c>
      <c r="EKK327" s="44" t="s">
        <v>242</v>
      </c>
      <c r="EKL327" s="44"/>
      <c r="EKM327" s="44"/>
      <c r="EKN327" s="44"/>
      <c r="EKO327" s="45">
        <v>43535</v>
      </c>
      <c r="EKP327" s="43" t="s">
        <v>332</v>
      </c>
      <c r="EKQ327" s="43" t="s">
        <v>237</v>
      </c>
      <c r="EKR327" s="43"/>
      <c r="EKS327" s="48" t="s">
        <v>333</v>
      </c>
      <c r="EKT327" s="47">
        <v>2226022472</v>
      </c>
      <c r="EKU327" s="43" t="s">
        <v>311</v>
      </c>
      <c r="EKV327" s="43"/>
      <c r="EKW327" s="46"/>
      <c r="EKX327" s="43"/>
      <c r="EKY327" s="43" t="s">
        <v>277</v>
      </c>
      <c r="EKZ327" s="43" t="s">
        <v>303</v>
      </c>
      <c r="ELA327" s="44" t="s">
        <v>242</v>
      </c>
      <c r="ELB327" s="44"/>
      <c r="ELC327" s="44"/>
      <c r="ELD327" s="44"/>
      <c r="ELE327" s="45">
        <v>43535</v>
      </c>
      <c r="ELF327" s="43" t="s">
        <v>332</v>
      </c>
      <c r="ELG327" s="43" t="s">
        <v>237</v>
      </c>
      <c r="ELH327" s="43"/>
      <c r="ELI327" s="48" t="s">
        <v>333</v>
      </c>
      <c r="ELJ327" s="47">
        <v>2226022472</v>
      </c>
      <c r="ELK327" s="43" t="s">
        <v>311</v>
      </c>
      <c r="ELL327" s="43"/>
      <c r="ELM327" s="46"/>
      <c r="ELN327" s="43"/>
      <c r="ELO327" s="43" t="s">
        <v>277</v>
      </c>
      <c r="ELP327" s="43" t="s">
        <v>303</v>
      </c>
      <c r="ELQ327" s="44" t="s">
        <v>242</v>
      </c>
      <c r="ELR327" s="44"/>
      <c r="ELS327" s="44"/>
      <c r="ELT327" s="44"/>
      <c r="ELU327" s="45">
        <v>43535</v>
      </c>
      <c r="ELV327" s="43" t="s">
        <v>332</v>
      </c>
      <c r="ELW327" s="43" t="s">
        <v>237</v>
      </c>
      <c r="ELX327" s="43"/>
      <c r="ELY327" s="48" t="s">
        <v>333</v>
      </c>
      <c r="ELZ327" s="47">
        <v>2226022472</v>
      </c>
      <c r="EMA327" s="43" t="s">
        <v>311</v>
      </c>
      <c r="EMB327" s="43"/>
      <c r="EMC327" s="46"/>
      <c r="EMD327" s="43"/>
      <c r="EME327" s="43" t="s">
        <v>277</v>
      </c>
      <c r="EMF327" s="43" t="s">
        <v>303</v>
      </c>
      <c r="EMG327" s="44" t="s">
        <v>242</v>
      </c>
      <c r="EMH327" s="44"/>
      <c r="EMI327" s="44"/>
      <c r="EMJ327" s="44"/>
      <c r="EMK327" s="45">
        <v>43535</v>
      </c>
      <c r="EML327" s="43" t="s">
        <v>332</v>
      </c>
      <c r="EMM327" s="43" t="s">
        <v>237</v>
      </c>
      <c r="EMN327" s="43"/>
      <c r="EMO327" s="48" t="s">
        <v>333</v>
      </c>
      <c r="EMP327" s="47">
        <v>2226022472</v>
      </c>
      <c r="EMQ327" s="43" t="s">
        <v>311</v>
      </c>
      <c r="EMR327" s="43"/>
      <c r="EMS327" s="46"/>
      <c r="EMT327" s="43"/>
      <c r="EMU327" s="43" t="s">
        <v>277</v>
      </c>
      <c r="EMV327" s="43" t="s">
        <v>303</v>
      </c>
      <c r="EMW327" s="44" t="s">
        <v>242</v>
      </c>
      <c r="EMX327" s="44"/>
      <c r="EMY327" s="44"/>
      <c r="EMZ327" s="44"/>
      <c r="ENA327" s="45">
        <v>43535</v>
      </c>
      <c r="ENB327" s="43" t="s">
        <v>332</v>
      </c>
      <c r="ENC327" s="43" t="s">
        <v>237</v>
      </c>
      <c r="END327" s="43"/>
      <c r="ENE327" s="48" t="s">
        <v>333</v>
      </c>
      <c r="ENF327" s="47">
        <v>2226022472</v>
      </c>
      <c r="ENG327" s="43" t="s">
        <v>311</v>
      </c>
      <c r="ENH327" s="43"/>
      <c r="ENI327" s="46"/>
      <c r="ENJ327" s="43"/>
      <c r="ENK327" s="43" t="s">
        <v>277</v>
      </c>
      <c r="ENL327" s="43" t="s">
        <v>303</v>
      </c>
      <c r="ENM327" s="44" t="s">
        <v>242</v>
      </c>
      <c r="ENN327" s="44"/>
      <c r="ENO327" s="44"/>
      <c r="ENP327" s="44"/>
      <c r="ENQ327" s="45">
        <v>43535</v>
      </c>
      <c r="ENR327" s="43" t="s">
        <v>332</v>
      </c>
      <c r="ENS327" s="43" t="s">
        <v>237</v>
      </c>
      <c r="ENT327" s="43"/>
      <c r="ENU327" s="48" t="s">
        <v>333</v>
      </c>
      <c r="ENV327" s="47">
        <v>2226022472</v>
      </c>
      <c r="ENW327" s="43" t="s">
        <v>311</v>
      </c>
      <c r="ENX327" s="43"/>
      <c r="ENY327" s="46"/>
      <c r="ENZ327" s="43"/>
      <c r="EOA327" s="43" t="s">
        <v>277</v>
      </c>
      <c r="EOB327" s="43" t="s">
        <v>303</v>
      </c>
      <c r="EOC327" s="44" t="s">
        <v>242</v>
      </c>
      <c r="EOD327" s="44"/>
      <c r="EOE327" s="44"/>
      <c r="EOF327" s="44"/>
      <c r="EOG327" s="45">
        <v>43535</v>
      </c>
      <c r="EOH327" s="43" t="s">
        <v>332</v>
      </c>
      <c r="EOI327" s="43" t="s">
        <v>237</v>
      </c>
      <c r="EOJ327" s="43"/>
      <c r="EOK327" s="48" t="s">
        <v>333</v>
      </c>
      <c r="EOL327" s="47">
        <v>2226022472</v>
      </c>
      <c r="EOM327" s="43" t="s">
        <v>311</v>
      </c>
      <c r="EON327" s="43"/>
      <c r="EOO327" s="46"/>
      <c r="EOP327" s="43"/>
      <c r="EOQ327" s="43" t="s">
        <v>277</v>
      </c>
      <c r="EOR327" s="43" t="s">
        <v>303</v>
      </c>
      <c r="EOS327" s="44" t="s">
        <v>242</v>
      </c>
      <c r="EOT327" s="44"/>
      <c r="EOU327" s="44"/>
      <c r="EOV327" s="44"/>
      <c r="EOW327" s="45">
        <v>43535</v>
      </c>
      <c r="EOX327" s="43" t="s">
        <v>332</v>
      </c>
      <c r="EOY327" s="43" t="s">
        <v>237</v>
      </c>
      <c r="EOZ327" s="43"/>
      <c r="EPA327" s="48" t="s">
        <v>333</v>
      </c>
      <c r="EPB327" s="47">
        <v>2226022472</v>
      </c>
      <c r="EPC327" s="43" t="s">
        <v>311</v>
      </c>
      <c r="EPD327" s="43"/>
      <c r="EPE327" s="46"/>
      <c r="EPF327" s="43"/>
      <c r="EPG327" s="43" t="s">
        <v>277</v>
      </c>
      <c r="EPH327" s="43" t="s">
        <v>303</v>
      </c>
      <c r="EPI327" s="44" t="s">
        <v>242</v>
      </c>
      <c r="EPJ327" s="44"/>
      <c r="EPK327" s="44"/>
      <c r="EPL327" s="44"/>
      <c r="EPM327" s="45">
        <v>43535</v>
      </c>
      <c r="EPN327" s="43" t="s">
        <v>332</v>
      </c>
      <c r="EPO327" s="43" t="s">
        <v>237</v>
      </c>
      <c r="EPP327" s="43"/>
      <c r="EPQ327" s="48" t="s">
        <v>333</v>
      </c>
      <c r="EPR327" s="47">
        <v>2226022472</v>
      </c>
      <c r="EPS327" s="43" t="s">
        <v>311</v>
      </c>
      <c r="EPT327" s="43"/>
      <c r="EPU327" s="46"/>
      <c r="EPV327" s="43"/>
      <c r="EPW327" s="43" t="s">
        <v>277</v>
      </c>
      <c r="EPX327" s="43" t="s">
        <v>303</v>
      </c>
      <c r="EPY327" s="44" t="s">
        <v>242</v>
      </c>
      <c r="EPZ327" s="44"/>
      <c r="EQA327" s="44"/>
      <c r="EQB327" s="44"/>
      <c r="EQC327" s="45">
        <v>43535</v>
      </c>
      <c r="EQD327" s="43" t="s">
        <v>332</v>
      </c>
      <c r="EQE327" s="43" t="s">
        <v>237</v>
      </c>
      <c r="EQF327" s="43"/>
      <c r="EQG327" s="48" t="s">
        <v>333</v>
      </c>
      <c r="EQH327" s="47">
        <v>2226022472</v>
      </c>
      <c r="EQI327" s="43" t="s">
        <v>311</v>
      </c>
      <c r="EQJ327" s="43"/>
      <c r="EQK327" s="46"/>
      <c r="EQL327" s="43"/>
      <c r="EQM327" s="43" t="s">
        <v>277</v>
      </c>
      <c r="EQN327" s="43" t="s">
        <v>303</v>
      </c>
      <c r="EQO327" s="44" t="s">
        <v>242</v>
      </c>
      <c r="EQP327" s="44"/>
      <c r="EQQ327" s="44"/>
      <c r="EQR327" s="44"/>
      <c r="EQS327" s="45">
        <v>43535</v>
      </c>
      <c r="EQT327" s="43" t="s">
        <v>332</v>
      </c>
      <c r="EQU327" s="43" t="s">
        <v>237</v>
      </c>
      <c r="EQV327" s="43"/>
      <c r="EQW327" s="48" t="s">
        <v>333</v>
      </c>
      <c r="EQX327" s="47">
        <v>2226022472</v>
      </c>
      <c r="EQY327" s="43" t="s">
        <v>311</v>
      </c>
      <c r="EQZ327" s="43"/>
      <c r="ERA327" s="46"/>
      <c r="ERB327" s="43"/>
      <c r="ERC327" s="43" t="s">
        <v>277</v>
      </c>
      <c r="ERD327" s="43" t="s">
        <v>303</v>
      </c>
      <c r="ERE327" s="44" t="s">
        <v>242</v>
      </c>
      <c r="ERF327" s="44"/>
      <c r="ERG327" s="44"/>
      <c r="ERH327" s="44"/>
      <c r="ERI327" s="45">
        <v>43535</v>
      </c>
      <c r="ERJ327" s="43" t="s">
        <v>332</v>
      </c>
      <c r="ERK327" s="43" t="s">
        <v>237</v>
      </c>
      <c r="ERL327" s="43"/>
      <c r="ERM327" s="48" t="s">
        <v>333</v>
      </c>
      <c r="ERN327" s="47">
        <v>2226022472</v>
      </c>
      <c r="ERO327" s="43" t="s">
        <v>311</v>
      </c>
      <c r="ERP327" s="43"/>
      <c r="ERQ327" s="46"/>
      <c r="ERR327" s="43"/>
      <c r="ERS327" s="43" t="s">
        <v>277</v>
      </c>
      <c r="ERT327" s="43" t="s">
        <v>303</v>
      </c>
      <c r="ERU327" s="44" t="s">
        <v>242</v>
      </c>
      <c r="ERV327" s="44"/>
      <c r="ERW327" s="44"/>
      <c r="ERX327" s="44"/>
      <c r="ERY327" s="45">
        <v>43535</v>
      </c>
      <c r="ERZ327" s="43" t="s">
        <v>332</v>
      </c>
      <c r="ESA327" s="43" t="s">
        <v>237</v>
      </c>
      <c r="ESB327" s="43"/>
      <c r="ESC327" s="48" t="s">
        <v>333</v>
      </c>
      <c r="ESD327" s="47">
        <v>2226022472</v>
      </c>
      <c r="ESE327" s="43" t="s">
        <v>311</v>
      </c>
      <c r="ESF327" s="43"/>
      <c r="ESG327" s="46"/>
      <c r="ESH327" s="43"/>
      <c r="ESI327" s="43" t="s">
        <v>277</v>
      </c>
      <c r="ESJ327" s="43" t="s">
        <v>303</v>
      </c>
      <c r="ESK327" s="44" t="s">
        <v>242</v>
      </c>
      <c r="ESL327" s="44"/>
      <c r="ESM327" s="44"/>
      <c r="ESN327" s="44"/>
      <c r="ESO327" s="45">
        <v>43535</v>
      </c>
      <c r="ESP327" s="43" t="s">
        <v>332</v>
      </c>
      <c r="ESQ327" s="43" t="s">
        <v>237</v>
      </c>
      <c r="ESR327" s="43"/>
      <c r="ESS327" s="48" t="s">
        <v>333</v>
      </c>
      <c r="EST327" s="47">
        <v>2226022472</v>
      </c>
      <c r="ESU327" s="43" t="s">
        <v>311</v>
      </c>
      <c r="ESV327" s="43"/>
      <c r="ESW327" s="46"/>
      <c r="ESX327" s="43"/>
      <c r="ESY327" s="43" t="s">
        <v>277</v>
      </c>
      <c r="ESZ327" s="43" t="s">
        <v>303</v>
      </c>
      <c r="ETA327" s="44" t="s">
        <v>242</v>
      </c>
      <c r="ETB327" s="44"/>
      <c r="ETC327" s="44"/>
      <c r="ETD327" s="44"/>
      <c r="ETE327" s="45">
        <v>43535</v>
      </c>
      <c r="ETF327" s="43" t="s">
        <v>332</v>
      </c>
      <c r="ETG327" s="43" t="s">
        <v>237</v>
      </c>
      <c r="ETH327" s="43"/>
      <c r="ETI327" s="48" t="s">
        <v>333</v>
      </c>
      <c r="ETJ327" s="47">
        <v>2226022472</v>
      </c>
      <c r="ETK327" s="43" t="s">
        <v>311</v>
      </c>
      <c r="ETL327" s="43"/>
      <c r="ETM327" s="46"/>
      <c r="ETN327" s="43"/>
      <c r="ETO327" s="43" t="s">
        <v>277</v>
      </c>
      <c r="ETP327" s="43" t="s">
        <v>303</v>
      </c>
      <c r="ETQ327" s="44" t="s">
        <v>242</v>
      </c>
      <c r="ETR327" s="44"/>
      <c r="ETS327" s="44"/>
      <c r="ETT327" s="44"/>
      <c r="ETU327" s="45">
        <v>43535</v>
      </c>
      <c r="ETV327" s="43" t="s">
        <v>332</v>
      </c>
      <c r="ETW327" s="43" t="s">
        <v>237</v>
      </c>
      <c r="ETX327" s="43"/>
      <c r="ETY327" s="48" t="s">
        <v>333</v>
      </c>
      <c r="ETZ327" s="47">
        <v>2226022472</v>
      </c>
      <c r="EUA327" s="43" t="s">
        <v>311</v>
      </c>
      <c r="EUB327" s="43"/>
      <c r="EUC327" s="46"/>
      <c r="EUD327" s="43"/>
      <c r="EUE327" s="43" t="s">
        <v>277</v>
      </c>
      <c r="EUF327" s="43" t="s">
        <v>303</v>
      </c>
      <c r="EUG327" s="44" t="s">
        <v>242</v>
      </c>
      <c r="EUH327" s="44"/>
      <c r="EUI327" s="44"/>
      <c r="EUJ327" s="44"/>
      <c r="EUK327" s="45">
        <v>43535</v>
      </c>
      <c r="EUL327" s="43" t="s">
        <v>332</v>
      </c>
      <c r="EUM327" s="43" t="s">
        <v>237</v>
      </c>
      <c r="EUN327" s="43"/>
      <c r="EUO327" s="48" t="s">
        <v>333</v>
      </c>
      <c r="EUP327" s="47">
        <v>2226022472</v>
      </c>
      <c r="EUQ327" s="43" t="s">
        <v>311</v>
      </c>
      <c r="EUR327" s="43"/>
      <c r="EUS327" s="46"/>
      <c r="EUT327" s="43"/>
      <c r="EUU327" s="43" t="s">
        <v>277</v>
      </c>
      <c r="EUV327" s="43" t="s">
        <v>303</v>
      </c>
      <c r="EUW327" s="44" t="s">
        <v>242</v>
      </c>
      <c r="EUX327" s="44"/>
      <c r="EUY327" s="44"/>
      <c r="EUZ327" s="44"/>
      <c r="EVA327" s="45">
        <v>43535</v>
      </c>
      <c r="EVB327" s="43" t="s">
        <v>332</v>
      </c>
      <c r="EVC327" s="43" t="s">
        <v>237</v>
      </c>
      <c r="EVD327" s="43"/>
      <c r="EVE327" s="48" t="s">
        <v>333</v>
      </c>
      <c r="EVF327" s="47">
        <v>2226022472</v>
      </c>
      <c r="EVG327" s="43" t="s">
        <v>311</v>
      </c>
      <c r="EVH327" s="43"/>
      <c r="EVI327" s="46"/>
      <c r="EVJ327" s="43"/>
      <c r="EVK327" s="43" t="s">
        <v>277</v>
      </c>
      <c r="EVL327" s="43" t="s">
        <v>303</v>
      </c>
      <c r="EVM327" s="44" t="s">
        <v>242</v>
      </c>
      <c r="EVN327" s="44"/>
      <c r="EVO327" s="44"/>
      <c r="EVP327" s="44"/>
      <c r="EVQ327" s="45">
        <v>43535</v>
      </c>
      <c r="EVR327" s="43" t="s">
        <v>332</v>
      </c>
      <c r="EVS327" s="43" t="s">
        <v>237</v>
      </c>
      <c r="EVT327" s="43"/>
      <c r="EVU327" s="48" t="s">
        <v>333</v>
      </c>
      <c r="EVV327" s="47">
        <v>2226022472</v>
      </c>
      <c r="EVW327" s="43" t="s">
        <v>311</v>
      </c>
      <c r="EVX327" s="43"/>
      <c r="EVY327" s="46"/>
      <c r="EVZ327" s="43"/>
      <c r="EWA327" s="43" t="s">
        <v>277</v>
      </c>
      <c r="EWB327" s="43" t="s">
        <v>303</v>
      </c>
      <c r="EWC327" s="44" t="s">
        <v>242</v>
      </c>
      <c r="EWD327" s="44"/>
      <c r="EWE327" s="44"/>
      <c r="EWF327" s="44"/>
      <c r="EWG327" s="45">
        <v>43535</v>
      </c>
      <c r="EWH327" s="43" t="s">
        <v>332</v>
      </c>
      <c r="EWI327" s="43" t="s">
        <v>237</v>
      </c>
      <c r="EWJ327" s="43"/>
      <c r="EWK327" s="48" t="s">
        <v>333</v>
      </c>
      <c r="EWL327" s="47">
        <v>2226022472</v>
      </c>
      <c r="EWM327" s="43" t="s">
        <v>311</v>
      </c>
      <c r="EWN327" s="43"/>
      <c r="EWO327" s="46"/>
      <c r="EWP327" s="43"/>
      <c r="EWQ327" s="43" t="s">
        <v>277</v>
      </c>
      <c r="EWR327" s="43" t="s">
        <v>303</v>
      </c>
      <c r="EWS327" s="44" t="s">
        <v>242</v>
      </c>
      <c r="EWT327" s="44"/>
      <c r="EWU327" s="44"/>
      <c r="EWV327" s="44"/>
      <c r="EWW327" s="45">
        <v>43535</v>
      </c>
      <c r="EWX327" s="43" t="s">
        <v>332</v>
      </c>
      <c r="EWY327" s="43" t="s">
        <v>237</v>
      </c>
      <c r="EWZ327" s="43"/>
      <c r="EXA327" s="48" t="s">
        <v>333</v>
      </c>
      <c r="EXB327" s="47">
        <v>2226022472</v>
      </c>
      <c r="EXC327" s="43" t="s">
        <v>311</v>
      </c>
      <c r="EXD327" s="43"/>
      <c r="EXE327" s="46"/>
      <c r="EXF327" s="43"/>
      <c r="EXG327" s="43" t="s">
        <v>277</v>
      </c>
      <c r="EXH327" s="43" t="s">
        <v>303</v>
      </c>
      <c r="EXI327" s="44" t="s">
        <v>242</v>
      </c>
      <c r="EXJ327" s="44"/>
      <c r="EXK327" s="44"/>
      <c r="EXL327" s="44"/>
      <c r="EXM327" s="45">
        <v>43535</v>
      </c>
      <c r="EXN327" s="43" t="s">
        <v>332</v>
      </c>
      <c r="EXO327" s="43" t="s">
        <v>237</v>
      </c>
      <c r="EXP327" s="43"/>
      <c r="EXQ327" s="48" t="s">
        <v>333</v>
      </c>
      <c r="EXR327" s="47">
        <v>2226022472</v>
      </c>
      <c r="EXS327" s="43" t="s">
        <v>311</v>
      </c>
      <c r="EXT327" s="43"/>
      <c r="EXU327" s="46"/>
      <c r="EXV327" s="43"/>
      <c r="EXW327" s="43" t="s">
        <v>277</v>
      </c>
      <c r="EXX327" s="43" t="s">
        <v>303</v>
      </c>
      <c r="EXY327" s="44" t="s">
        <v>242</v>
      </c>
      <c r="EXZ327" s="44"/>
      <c r="EYA327" s="44"/>
      <c r="EYB327" s="44"/>
      <c r="EYC327" s="45">
        <v>43535</v>
      </c>
      <c r="EYD327" s="43" t="s">
        <v>332</v>
      </c>
      <c r="EYE327" s="43" t="s">
        <v>237</v>
      </c>
      <c r="EYF327" s="43"/>
      <c r="EYG327" s="48" t="s">
        <v>333</v>
      </c>
      <c r="EYH327" s="47">
        <v>2226022472</v>
      </c>
      <c r="EYI327" s="43" t="s">
        <v>311</v>
      </c>
      <c r="EYJ327" s="43"/>
      <c r="EYK327" s="46"/>
      <c r="EYL327" s="43"/>
      <c r="EYM327" s="43" t="s">
        <v>277</v>
      </c>
      <c r="EYN327" s="43" t="s">
        <v>303</v>
      </c>
      <c r="EYO327" s="44" t="s">
        <v>242</v>
      </c>
      <c r="EYP327" s="44"/>
      <c r="EYQ327" s="44"/>
      <c r="EYR327" s="44"/>
      <c r="EYS327" s="45">
        <v>43535</v>
      </c>
      <c r="EYT327" s="43" t="s">
        <v>332</v>
      </c>
      <c r="EYU327" s="43" t="s">
        <v>237</v>
      </c>
      <c r="EYV327" s="43"/>
      <c r="EYW327" s="48" t="s">
        <v>333</v>
      </c>
      <c r="EYX327" s="47">
        <v>2226022472</v>
      </c>
      <c r="EYY327" s="43" t="s">
        <v>311</v>
      </c>
      <c r="EYZ327" s="43"/>
      <c r="EZA327" s="46"/>
      <c r="EZB327" s="43"/>
      <c r="EZC327" s="43" t="s">
        <v>277</v>
      </c>
      <c r="EZD327" s="43" t="s">
        <v>303</v>
      </c>
      <c r="EZE327" s="44" t="s">
        <v>242</v>
      </c>
      <c r="EZF327" s="44"/>
      <c r="EZG327" s="44"/>
      <c r="EZH327" s="44"/>
      <c r="EZI327" s="45">
        <v>43535</v>
      </c>
      <c r="EZJ327" s="43" t="s">
        <v>332</v>
      </c>
      <c r="EZK327" s="43" t="s">
        <v>237</v>
      </c>
      <c r="EZL327" s="43"/>
      <c r="EZM327" s="48" t="s">
        <v>333</v>
      </c>
      <c r="EZN327" s="47">
        <v>2226022472</v>
      </c>
      <c r="EZO327" s="43" t="s">
        <v>311</v>
      </c>
      <c r="EZP327" s="43"/>
      <c r="EZQ327" s="46"/>
      <c r="EZR327" s="43"/>
      <c r="EZS327" s="43" t="s">
        <v>277</v>
      </c>
      <c r="EZT327" s="43" t="s">
        <v>303</v>
      </c>
      <c r="EZU327" s="44" t="s">
        <v>242</v>
      </c>
      <c r="EZV327" s="44"/>
      <c r="EZW327" s="44"/>
      <c r="EZX327" s="44"/>
      <c r="EZY327" s="45">
        <v>43535</v>
      </c>
      <c r="EZZ327" s="43" t="s">
        <v>332</v>
      </c>
      <c r="FAA327" s="43" t="s">
        <v>237</v>
      </c>
      <c r="FAB327" s="43"/>
      <c r="FAC327" s="48" t="s">
        <v>333</v>
      </c>
      <c r="FAD327" s="47">
        <v>2226022472</v>
      </c>
      <c r="FAE327" s="43" t="s">
        <v>311</v>
      </c>
      <c r="FAF327" s="43"/>
      <c r="FAG327" s="46"/>
      <c r="FAH327" s="43"/>
      <c r="FAI327" s="43" t="s">
        <v>277</v>
      </c>
      <c r="FAJ327" s="43" t="s">
        <v>303</v>
      </c>
      <c r="FAK327" s="44" t="s">
        <v>242</v>
      </c>
      <c r="FAL327" s="44"/>
      <c r="FAM327" s="44"/>
      <c r="FAN327" s="44"/>
      <c r="FAO327" s="45">
        <v>43535</v>
      </c>
      <c r="FAP327" s="43" t="s">
        <v>332</v>
      </c>
      <c r="FAQ327" s="43" t="s">
        <v>237</v>
      </c>
      <c r="FAR327" s="43"/>
      <c r="FAS327" s="48" t="s">
        <v>333</v>
      </c>
      <c r="FAT327" s="47">
        <v>2226022472</v>
      </c>
      <c r="FAU327" s="43" t="s">
        <v>311</v>
      </c>
      <c r="FAV327" s="43"/>
      <c r="FAW327" s="46"/>
      <c r="FAX327" s="43"/>
      <c r="FAY327" s="43" t="s">
        <v>277</v>
      </c>
      <c r="FAZ327" s="43" t="s">
        <v>303</v>
      </c>
      <c r="FBA327" s="44" t="s">
        <v>242</v>
      </c>
      <c r="FBB327" s="44"/>
      <c r="FBC327" s="44"/>
      <c r="FBD327" s="44"/>
      <c r="FBE327" s="45">
        <v>43535</v>
      </c>
      <c r="FBF327" s="43" t="s">
        <v>332</v>
      </c>
      <c r="FBG327" s="43" t="s">
        <v>237</v>
      </c>
      <c r="FBH327" s="43"/>
      <c r="FBI327" s="48" t="s">
        <v>333</v>
      </c>
      <c r="FBJ327" s="47">
        <v>2226022472</v>
      </c>
      <c r="FBK327" s="43" t="s">
        <v>311</v>
      </c>
      <c r="FBL327" s="43"/>
      <c r="FBM327" s="46"/>
      <c r="FBN327" s="43"/>
      <c r="FBO327" s="43" t="s">
        <v>277</v>
      </c>
      <c r="FBP327" s="43" t="s">
        <v>303</v>
      </c>
      <c r="FBQ327" s="44" t="s">
        <v>242</v>
      </c>
      <c r="FBR327" s="44"/>
      <c r="FBS327" s="44"/>
      <c r="FBT327" s="44"/>
      <c r="FBU327" s="45">
        <v>43535</v>
      </c>
      <c r="FBV327" s="43" t="s">
        <v>332</v>
      </c>
      <c r="FBW327" s="43" t="s">
        <v>237</v>
      </c>
      <c r="FBX327" s="43"/>
      <c r="FBY327" s="48" t="s">
        <v>333</v>
      </c>
      <c r="FBZ327" s="47">
        <v>2226022472</v>
      </c>
      <c r="FCA327" s="43" t="s">
        <v>311</v>
      </c>
      <c r="FCB327" s="43"/>
      <c r="FCC327" s="46"/>
      <c r="FCD327" s="43"/>
      <c r="FCE327" s="43" t="s">
        <v>277</v>
      </c>
      <c r="FCF327" s="43" t="s">
        <v>303</v>
      </c>
      <c r="FCG327" s="44" t="s">
        <v>242</v>
      </c>
      <c r="FCH327" s="44"/>
      <c r="FCI327" s="44"/>
      <c r="FCJ327" s="44"/>
      <c r="FCK327" s="45">
        <v>43535</v>
      </c>
      <c r="FCL327" s="43" t="s">
        <v>332</v>
      </c>
      <c r="FCM327" s="43" t="s">
        <v>237</v>
      </c>
      <c r="FCN327" s="43"/>
      <c r="FCO327" s="48" t="s">
        <v>333</v>
      </c>
      <c r="FCP327" s="47">
        <v>2226022472</v>
      </c>
      <c r="FCQ327" s="43" t="s">
        <v>311</v>
      </c>
      <c r="FCR327" s="43"/>
      <c r="FCS327" s="46"/>
      <c r="FCT327" s="43"/>
      <c r="FCU327" s="43" t="s">
        <v>277</v>
      </c>
      <c r="FCV327" s="43" t="s">
        <v>303</v>
      </c>
      <c r="FCW327" s="44" t="s">
        <v>242</v>
      </c>
      <c r="FCX327" s="44"/>
      <c r="FCY327" s="44"/>
      <c r="FCZ327" s="44"/>
      <c r="FDA327" s="45">
        <v>43535</v>
      </c>
      <c r="FDB327" s="43" t="s">
        <v>332</v>
      </c>
      <c r="FDC327" s="43" t="s">
        <v>237</v>
      </c>
      <c r="FDD327" s="43"/>
      <c r="FDE327" s="48" t="s">
        <v>333</v>
      </c>
      <c r="FDF327" s="47">
        <v>2226022472</v>
      </c>
      <c r="FDG327" s="43" t="s">
        <v>311</v>
      </c>
      <c r="FDH327" s="43"/>
      <c r="FDI327" s="46"/>
      <c r="FDJ327" s="43"/>
      <c r="FDK327" s="43" t="s">
        <v>277</v>
      </c>
      <c r="FDL327" s="43" t="s">
        <v>303</v>
      </c>
      <c r="FDM327" s="44" t="s">
        <v>242</v>
      </c>
      <c r="FDN327" s="44"/>
      <c r="FDO327" s="44"/>
      <c r="FDP327" s="44"/>
      <c r="FDQ327" s="45">
        <v>43535</v>
      </c>
      <c r="FDR327" s="43" t="s">
        <v>332</v>
      </c>
      <c r="FDS327" s="43" t="s">
        <v>237</v>
      </c>
      <c r="FDT327" s="43"/>
      <c r="FDU327" s="48" t="s">
        <v>333</v>
      </c>
      <c r="FDV327" s="47">
        <v>2226022472</v>
      </c>
      <c r="FDW327" s="43" t="s">
        <v>311</v>
      </c>
      <c r="FDX327" s="43"/>
      <c r="FDY327" s="46"/>
      <c r="FDZ327" s="43"/>
      <c r="FEA327" s="43" t="s">
        <v>277</v>
      </c>
      <c r="FEB327" s="43" t="s">
        <v>303</v>
      </c>
      <c r="FEC327" s="44" t="s">
        <v>242</v>
      </c>
      <c r="FED327" s="44"/>
      <c r="FEE327" s="44"/>
      <c r="FEF327" s="44"/>
      <c r="FEG327" s="45">
        <v>43535</v>
      </c>
      <c r="FEH327" s="43" t="s">
        <v>332</v>
      </c>
      <c r="FEI327" s="43" t="s">
        <v>237</v>
      </c>
      <c r="FEJ327" s="43"/>
      <c r="FEK327" s="48" t="s">
        <v>333</v>
      </c>
      <c r="FEL327" s="47">
        <v>2226022472</v>
      </c>
      <c r="FEM327" s="43" t="s">
        <v>311</v>
      </c>
      <c r="FEN327" s="43"/>
      <c r="FEO327" s="46"/>
      <c r="FEP327" s="43"/>
      <c r="FEQ327" s="43" t="s">
        <v>277</v>
      </c>
      <c r="FER327" s="43" t="s">
        <v>303</v>
      </c>
      <c r="FES327" s="44" t="s">
        <v>242</v>
      </c>
      <c r="FET327" s="44"/>
      <c r="FEU327" s="44"/>
      <c r="FEV327" s="44"/>
      <c r="FEW327" s="45">
        <v>43535</v>
      </c>
      <c r="FEX327" s="43" t="s">
        <v>332</v>
      </c>
      <c r="FEY327" s="43" t="s">
        <v>237</v>
      </c>
      <c r="FEZ327" s="43"/>
      <c r="FFA327" s="48" t="s">
        <v>333</v>
      </c>
      <c r="FFB327" s="47">
        <v>2226022472</v>
      </c>
      <c r="FFC327" s="43" t="s">
        <v>311</v>
      </c>
      <c r="FFD327" s="43"/>
      <c r="FFE327" s="46"/>
      <c r="FFF327" s="43"/>
      <c r="FFG327" s="43" t="s">
        <v>277</v>
      </c>
      <c r="FFH327" s="43" t="s">
        <v>303</v>
      </c>
      <c r="FFI327" s="44" t="s">
        <v>242</v>
      </c>
      <c r="FFJ327" s="44"/>
      <c r="FFK327" s="44"/>
      <c r="FFL327" s="44"/>
      <c r="FFM327" s="45">
        <v>43535</v>
      </c>
      <c r="FFN327" s="43" t="s">
        <v>332</v>
      </c>
      <c r="FFO327" s="43" t="s">
        <v>237</v>
      </c>
      <c r="FFP327" s="43"/>
      <c r="FFQ327" s="48" t="s">
        <v>333</v>
      </c>
      <c r="FFR327" s="47">
        <v>2226022472</v>
      </c>
      <c r="FFS327" s="43" t="s">
        <v>311</v>
      </c>
      <c r="FFT327" s="43"/>
      <c r="FFU327" s="46"/>
      <c r="FFV327" s="43"/>
      <c r="FFW327" s="43" t="s">
        <v>277</v>
      </c>
      <c r="FFX327" s="43" t="s">
        <v>303</v>
      </c>
      <c r="FFY327" s="44" t="s">
        <v>242</v>
      </c>
      <c r="FFZ327" s="44"/>
      <c r="FGA327" s="44"/>
      <c r="FGB327" s="44"/>
      <c r="FGC327" s="45">
        <v>43535</v>
      </c>
      <c r="FGD327" s="43" t="s">
        <v>332</v>
      </c>
      <c r="FGE327" s="43" t="s">
        <v>237</v>
      </c>
      <c r="FGF327" s="43"/>
      <c r="FGG327" s="48" t="s">
        <v>333</v>
      </c>
      <c r="FGH327" s="47">
        <v>2226022472</v>
      </c>
      <c r="FGI327" s="43" t="s">
        <v>311</v>
      </c>
      <c r="FGJ327" s="43"/>
      <c r="FGK327" s="46"/>
      <c r="FGL327" s="43"/>
      <c r="FGM327" s="43" t="s">
        <v>277</v>
      </c>
      <c r="FGN327" s="43" t="s">
        <v>303</v>
      </c>
      <c r="FGO327" s="44" t="s">
        <v>242</v>
      </c>
      <c r="FGP327" s="44"/>
      <c r="FGQ327" s="44"/>
      <c r="FGR327" s="44"/>
      <c r="FGS327" s="45">
        <v>43535</v>
      </c>
      <c r="FGT327" s="43" t="s">
        <v>332</v>
      </c>
      <c r="FGU327" s="43" t="s">
        <v>237</v>
      </c>
      <c r="FGV327" s="43"/>
      <c r="FGW327" s="48" t="s">
        <v>333</v>
      </c>
      <c r="FGX327" s="47">
        <v>2226022472</v>
      </c>
      <c r="FGY327" s="43" t="s">
        <v>311</v>
      </c>
      <c r="FGZ327" s="43"/>
      <c r="FHA327" s="46"/>
      <c r="FHB327" s="43"/>
      <c r="FHC327" s="43" t="s">
        <v>277</v>
      </c>
      <c r="FHD327" s="43" t="s">
        <v>303</v>
      </c>
      <c r="FHE327" s="44" t="s">
        <v>242</v>
      </c>
      <c r="FHF327" s="44"/>
      <c r="FHG327" s="44"/>
      <c r="FHH327" s="44"/>
      <c r="FHI327" s="45">
        <v>43535</v>
      </c>
      <c r="FHJ327" s="43" t="s">
        <v>332</v>
      </c>
      <c r="FHK327" s="43" t="s">
        <v>237</v>
      </c>
      <c r="FHL327" s="43"/>
      <c r="FHM327" s="48" t="s">
        <v>333</v>
      </c>
      <c r="FHN327" s="47">
        <v>2226022472</v>
      </c>
      <c r="FHO327" s="43" t="s">
        <v>311</v>
      </c>
      <c r="FHP327" s="43"/>
      <c r="FHQ327" s="46"/>
      <c r="FHR327" s="43"/>
      <c r="FHS327" s="43" t="s">
        <v>277</v>
      </c>
      <c r="FHT327" s="43" t="s">
        <v>303</v>
      </c>
      <c r="FHU327" s="44" t="s">
        <v>242</v>
      </c>
      <c r="FHV327" s="44"/>
      <c r="FHW327" s="44"/>
      <c r="FHX327" s="44"/>
      <c r="FHY327" s="45">
        <v>43535</v>
      </c>
      <c r="FHZ327" s="43" t="s">
        <v>332</v>
      </c>
      <c r="FIA327" s="43" t="s">
        <v>237</v>
      </c>
      <c r="FIB327" s="43"/>
      <c r="FIC327" s="48" t="s">
        <v>333</v>
      </c>
      <c r="FID327" s="47">
        <v>2226022472</v>
      </c>
      <c r="FIE327" s="43" t="s">
        <v>311</v>
      </c>
      <c r="FIF327" s="43"/>
      <c r="FIG327" s="46"/>
      <c r="FIH327" s="43"/>
      <c r="FII327" s="43" t="s">
        <v>277</v>
      </c>
      <c r="FIJ327" s="43" t="s">
        <v>303</v>
      </c>
      <c r="FIK327" s="44" t="s">
        <v>242</v>
      </c>
      <c r="FIL327" s="44"/>
      <c r="FIM327" s="44"/>
      <c r="FIN327" s="44"/>
      <c r="FIO327" s="45">
        <v>43535</v>
      </c>
      <c r="FIP327" s="43" t="s">
        <v>332</v>
      </c>
      <c r="FIQ327" s="43" t="s">
        <v>237</v>
      </c>
      <c r="FIR327" s="43"/>
      <c r="FIS327" s="48" t="s">
        <v>333</v>
      </c>
      <c r="FIT327" s="47">
        <v>2226022472</v>
      </c>
      <c r="FIU327" s="43" t="s">
        <v>311</v>
      </c>
      <c r="FIV327" s="43"/>
      <c r="FIW327" s="46"/>
      <c r="FIX327" s="43"/>
      <c r="FIY327" s="43" t="s">
        <v>277</v>
      </c>
      <c r="FIZ327" s="43" t="s">
        <v>303</v>
      </c>
      <c r="FJA327" s="44" t="s">
        <v>242</v>
      </c>
      <c r="FJB327" s="44"/>
      <c r="FJC327" s="44"/>
      <c r="FJD327" s="44"/>
      <c r="FJE327" s="45">
        <v>43535</v>
      </c>
      <c r="FJF327" s="43" t="s">
        <v>332</v>
      </c>
      <c r="FJG327" s="43" t="s">
        <v>237</v>
      </c>
      <c r="FJH327" s="43"/>
      <c r="FJI327" s="48" t="s">
        <v>333</v>
      </c>
      <c r="FJJ327" s="47">
        <v>2226022472</v>
      </c>
      <c r="FJK327" s="43" t="s">
        <v>311</v>
      </c>
      <c r="FJL327" s="43"/>
      <c r="FJM327" s="46"/>
      <c r="FJN327" s="43"/>
      <c r="FJO327" s="43" t="s">
        <v>277</v>
      </c>
      <c r="FJP327" s="43" t="s">
        <v>303</v>
      </c>
      <c r="FJQ327" s="44" t="s">
        <v>242</v>
      </c>
      <c r="FJR327" s="44"/>
      <c r="FJS327" s="44"/>
      <c r="FJT327" s="44"/>
      <c r="FJU327" s="45">
        <v>43535</v>
      </c>
      <c r="FJV327" s="43" t="s">
        <v>332</v>
      </c>
      <c r="FJW327" s="43" t="s">
        <v>237</v>
      </c>
      <c r="FJX327" s="43"/>
      <c r="FJY327" s="48" t="s">
        <v>333</v>
      </c>
      <c r="FJZ327" s="47">
        <v>2226022472</v>
      </c>
      <c r="FKA327" s="43" t="s">
        <v>311</v>
      </c>
      <c r="FKB327" s="43"/>
      <c r="FKC327" s="46"/>
      <c r="FKD327" s="43"/>
      <c r="FKE327" s="43" t="s">
        <v>277</v>
      </c>
      <c r="FKF327" s="43" t="s">
        <v>303</v>
      </c>
      <c r="FKG327" s="44" t="s">
        <v>242</v>
      </c>
      <c r="FKH327" s="44"/>
      <c r="FKI327" s="44"/>
      <c r="FKJ327" s="44"/>
      <c r="FKK327" s="45">
        <v>43535</v>
      </c>
      <c r="FKL327" s="43" t="s">
        <v>332</v>
      </c>
      <c r="FKM327" s="43" t="s">
        <v>237</v>
      </c>
      <c r="FKN327" s="43"/>
      <c r="FKO327" s="48" t="s">
        <v>333</v>
      </c>
      <c r="FKP327" s="47">
        <v>2226022472</v>
      </c>
      <c r="FKQ327" s="43" t="s">
        <v>311</v>
      </c>
      <c r="FKR327" s="43"/>
      <c r="FKS327" s="46"/>
      <c r="FKT327" s="43"/>
      <c r="FKU327" s="43" t="s">
        <v>277</v>
      </c>
      <c r="FKV327" s="43" t="s">
        <v>303</v>
      </c>
      <c r="FKW327" s="44" t="s">
        <v>242</v>
      </c>
      <c r="FKX327" s="44"/>
      <c r="FKY327" s="44"/>
      <c r="FKZ327" s="44"/>
      <c r="FLA327" s="45">
        <v>43535</v>
      </c>
      <c r="FLB327" s="43" t="s">
        <v>332</v>
      </c>
      <c r="FLC327" s="43" t="s">
        <v>237</v>
      </c>
      <c r="FLD327" s="43"/>
      <c r="FLE327" s="48" t="s">
        <v>333</v>
      </c>
      <c r="FLF327" s="47">
        <v>2226022472</v>
      </c>
      <c r="FLG327" s="43" t="s">
        <v>311</v>
      </c>
      <c r="FLH327" s="43"/>
      <c r="FLI327" s="46"/>
      <c r="FLJ327" s="43"/>
      <c r="FLK327" s="43" t="s">
        <v>277</v>
      </c>
      <c r="FLL327" s="43" t="s">
        <v>303</v>
      </c>
      <c r="FLM327" s="44" t="s">
        <v>242</v>
      </c>
      <c r="FLN327" s="44"/>
      <c r="FLO327" s="44"/>
      <c r="FLP327" s="44"/>
      <c r="FLQ327" s="45">
        <v>43535</v>
      </c>
      <c r="FLR327" s="43" t="s">
        <v>332</v>
      </c>
      <c r="FLS327" s="43" t="s">
        <v>237</v>
      </c>
      <c r="FLT327" s="43"/>
      <c r="FLU327" s="48" t="s">
        <v>333</v>
      </c>
      <c r="FLV327" s="47">
        <v>2226022472</v>
      </c>
      <c r="FLW327" s="43" t="s">
        <v>311</v>
      </c>
      <c r="FLX327" s="43"/>
      <c r="FLY327" s="46"/>
      <c r="FLZ327" s="43"/>
      <c r="FMA327" s="43" t="s">
        <v>277</v>
      </c>
      <c r="FMB327" s="43" t="s">
        <v>303</v>
      </c>
      <c r="FMC327" s="44" t="s">
        <v>242</v>
      </c>
      <c r="FMD327" s="44"/>
      <c r="FME327" s="44"/>
      <c r="FMF327" s="44"/>
      <c r="FMG327" s="45">
        <v>43535</v>
      </c>
      <c r="FMH327" s="43" t="s">
        <v>332</v>
      </c>
      <c r="FMI327" s="43" t="s">
        <v>237</v>
      </c>
      <c r="FMJ327" s="43"/>
      <c r="FMK327" s="48" t="s">
        <v>333</v>
      </c>
      <c r="FML327" s="47">
        <v>2226022472</v>
      </c>
      <c r="FMM327" s="43" t="s">
        <v>311</v>
      </c>
      <c r="FMN327" s="43"/>
      <c r="FMO327" s="46"/>
      <c r="FMP327" s="43"/>
      <c r="FMQ327" s="43" t="s">
        <v>277</v>
      </c>
      <c r="FMR327" s="43" t="s">
        <v>303</v>
      </c>
      <c r="FMS327" s="44" t="s">
        <v>242</v>
      </c>
      <c r="FMT327" s="44"/>
      <c r="FMU327" s="44"/>
      <c r="FMV327" s="44"/>
      <c r="FMW327" s="45">
        <v>43535</v>
      </c>
      <c r="FMX327" s="43" t="s">
        <v>332</v>
      </c>
      <c r="FMY327" s="43" t="s">
        <v>237</v>
      </c>
      <c r="FMZ327" s="43"/>
      <c r="FNA327" s="48" t="s">
        <v>333</v>
      </c>
      <c r="FNB327" s="47">
        <v>2226022472</v>
      </c>
      <c r="FNC327" s="43" t="s">
        <v>311</v>
      </c>
      <c r="FND327" s="43"/>
      <c r="FNE327" s="46"/>
      <c r="FNF327" s="43"/>
      <c r="FNG327" s="43" t="s">
        <v>277</v>
      </c>
      <c r="FNH327" s="43" t="s">
        <v>303</v>
      </c>
      <c r="FNI327" s="44" t="s">
        <v>242</v>
      </c>
      <c r="FNJ327" s="44"/>
      <c r="FNK327" s="44"/>
      <c r="FNL327" s="44"/>
      <c r="FNM327" s="45">
        <v>43535</v>
      </c>
      <c r="FNN327" s="43" t="s">
        <v>332</v>
      </c>
      <c r="FNO327" s="43" t="s">
        <v>237</v>
      </c>
      <c r="FNP327" s="43"/>
      <c r="FNQ327" s="48" t="s">
        <v>333</v>
      </c>
      <c r="FNR327" s="47">
        <v>2226022472</v>
      </c>
      <c r="FNS327" s="43" t="s">
        <v>311</v>
      </c>
      <c r="FNT327" s="43"/>
      <c r="FNU327" s="46"/>
      <c r="FNV327" s="43"/>
      <c r="FNW327" s="43" t="s">
        <v>277</v>
      </c>
      <c r="FNX327" s="43" t="s">
        <v>303</v>
      </c>
      <c r="FNY327" s="44" t="s">
        <v>242</v>
      </c>
      <c r="FNZ327" s="44"/>
      <c r="FOA327" s="44"/>
      <c r="FOB327" s="44"/>
      <c r="FOC327" s="45">
        <v>43535</v>
      </c>
      <c r="FOD327" s="43" t="s">
        <v>332</v>
      </c>
      <c r="FOE327" s="43" t="s">
        <v>237</v>
      </c>
      <c r="FOF327" s="43"/>
      <c r="FOG327" s="48" t="s">
        <v>333</v>
      </c>
      <c r="FOH327" s="47">
        <v>2226022472</v>
      </c>
      <c r="FOI327" s="43" t="s">
        <v>311</v>
      </c>
      <c r="FOJ327" s="43"/>
      <c r="FOK327" s="46"/>
      <c r="FOL327" s="43"/>
      <c r="FOM327" s="43" t="s">
        <v>277</v>
      </c>
      <c r="FON327" s="43" t="s">
        <v>303</v>
      </c>
      <c r="FOO327" s="44" t="s">
        <v>242</v>
      </c>
      <c r="FOP327" s="44"/>
      <c r="FOQ327" s="44"/>
      <c r="FOR327" s="44"/>
      <c r="FOS327" s="45">
        <v>43535</v>
      </c>
      <c r="FOT327" s="43" t="s">
        <v>332</v>
      </c>
      <c r="FOU327" s="43" t="s">
        <v>237</v>
      </c>
      <c r="FOV327" s="43"/>
      <c r="FOW327" s="48" t="s">
        <v>333</v>
      </c>
      <c r="FOX327" s="47">
        <v>2226022472</v>
      </c>
      <c r="FOY327" s="43" t="s">
        <v>311</v>
      </c>
      <c r="FOZ327" s="43"/>
      <c r="FPA327" s="46"/>
      <c r="FPB327" s="43"/>
      <c r="FPC327" s="43" t="s">
        <v>277</v>
      </c>
      <c r="FPD327" s="43" t="s">
        <v>303</v>
      </c>
      <c r="FPE327" s="44" t="s">
        <v>242</v>
      </c>
      <c r="FPF327" s="44"/>
      <c r="FPG327" s="44"/>
      <c r="FPH327" s="44"/>
      <c r="FPI327" s="45">
        <v>43535</v>
      </c>
      <c r="FPJ327" s="43" t="s">
        <v>332</v>
      </c>
      <c r="FPK327" s="43" t="s">
        <v>237</v>
      </c>
      <c r="FPL327" s="43"/>
      <c r="FPM327" s="48" t="s">
        <v>333</v>
      </c>
      <c r="FPN327" s="47">
        <v>2226022472</v>
      </c>
      <c r="FPO327" s="43" t="s">
        <v>311</v>
      </c>
      <c r="FPP327" s="43"/>
      <c r="FPQ327" s="46"/>
      <c r="FPR327" s="43"/>
      <c r="FPS327" s="43" t="s">
        <v>277</v>
      </c>
      <c r="FPT327" s="43" t="s">
        <v>303</v>
      </c>
      <c r="FPU327" s="44" t="s">
        <v>242</v>
      </c>
      <c r="FPV327" s="44"/>
      <c r="FPW327" s="44"/>
      <c r="FPX327" s="44"/>
      <c r="FPY327" s="45">
        <v>43535</v>
      </c>
      <c r="FPZ327" s="43" t="s">
        <v>332</v>
      </c>
      <c r="FQA327" s="43" t="s">
        <v>237</v>
      </c>
      <c r="FQB327" s="43"/>
      <c r="FQC327" s="48" t="s">
        <v>333</v>
      </c>
      <c r="FQD327" s="47">
        <v>2226022472</v>
      </c>
      <c r="FQE327" s="43" t="s">
        <v>311</v>
      </c>
      <c r="FQF327" s="43"/>
      <c r="FQG327" s="46"/>
      <c r="FQH327" s="43"/>
      <c r="FQI327" s="43" t="s">
        <v>277</v>
      </c>
      <c r="FQJ327" s="43" t="s">
        <v>303</v>
      </c>
      <c r="FQK327" s="44" t="s">
        <v>242</v>
      </c>
      <c r="FQL327" s="44"/>
      <c r="FQM327" s="44"/>
      <c r="FQN327" s="44"/>
      <c r="FQO327" s="45">
        <v>43535</v>
      </c>
      <c r="FQP327" s="43" t="s">
        <v>332</v>
      </c>
      <c r="FQQ327" s="43" t="s">
        <v>237</v>
      </c>
      <c r="FQR327" s="43"/>
      <c r="FQS327" s="48" t="s">
        <v>333</v>
      </c>
      <c r="FQT327" s="47">
        <v>2226022472</v>
      </c>
      <c r="FQU327" s="43" t="s">
        <v>311</v>
      </c>
      <c r="FQV327" s="43"/>
      <c r="FQW327" s="46"/>
      <c r="FQX327" s="43"/>
      <c r="FQY327" s="43" t="s">
        <v>277</v>
      </c>
      <c r="FQZ327" s="43" t="s">
        <v>303</v>
      </c>
      <c r="FRA327" s="44" t="s">
        <v>242</v>
      </c>
      <c r="FRB327" s="44"/>
      <c r="FRC327" s="44"/>
      <c r="FRD327" s="44"/>
      <c r="FRE327" s="45">
        <v>43535</v>
      </c>
      <c r="FRF327" s="43" t="s">
        <v>332</v>
      </c>
      <c r="FRG327" s="43" t="s">
        <v>237</v>
      </c>
      <c r="FRH327" s="43"/>
      <c r="FRI327" s="48" t="s">
        <v>333</v>
      </c>
      <c r="FRJ327" s="47">
        <v>2226022472</v>
      </c>
      <c r="FRK327" s="43" t="s">
        <v>311</v>
      </c>
      <c r="FRL327" s="43"/>
      <c r="FRM327" s="46"/>
      <c r="FRN327" s="43"/>
      <c r="FRO327" s="43" t="s">
        <v>277</v>
      </c>
      <c r="FRP327" s="43" t="s">
        <v>303</v>
      </c>
      <c r="FRQ327" s="44" t="s">
        <v>242</v>
      </c>
      <c r="FRR327" s="44"/>
      <c r="FRS327" s="44"/>
      <c r="FRT327" s="44"/>
      <c r="FRU327" s="45">
        <v>43535</v>
      </c>
      <c r="FRV327" s="43" t="s">
        <v>332</v>
      </c>
      <c r="FRW327" s="43" t="s">
        <v>237</v>
      </c>
      <c r="FRX327" s="43"/>
      <c r="FRY327" s="48" t="s">
        <v>333</v>
      </c>
      <c r="FRZ327" s="47">
        <v>2226022472</v>
      </c>
      <c r="FSA327" s="43" t="s">
        <v>311</v>
      </c>
      <c r="FSB327" s="43"/>
      <c r="FSC327" s="46"/>
      <c r="FSD327" s="43"/>
      <c r="FSE327" s="43" t="s">
        <v>277</v>
      </c>
      <c r="FSF327" s="43" t="s">
        <v>303</v>
      </c>
      <c r="FSG327" s="44" t="s">
        <v>242</v>
      </c>
      <c r="FSH327" s="44"/>
      <c r="FSI327" s="44"/>
      <c r="FSJ327" s="44"/>
      <c r="FSK327" s="45">
        <v>43535</v>
      </c>
      <c r="FSL327" s="43" t="s">
        <v>332</v>
      </c>
      <c r="FSM327" s="43" t="s">
        <v>237</v>
      </c>
      <c r="FSN327" s="43"/>
      <c r="FSO327" s="48" t="s">
        <v>333</v>
      </c>
      <c r="FSP327" s="47">
        <v>2226022472</v>
      </c>
      <c r="FSQ327" s="43" t="s">
        <v>311</v>
      </c>
      <c r="FSR327" s="43"/>
      <c r="FSS327" s="46"/>
      <c r="FST327" s="43"/>
      <c r="FSU327" s="43" t="s">
        <v>277</v>
      </c>
      <c r="FSV327" s="43" t="s">
        <v>303</v>
      </c>
      <c r="FSW327" s="44" t="s">
        <v>242</v>
      </c>
      <c r="FSX327" s="44"/>
      <c r="FSY327" s="44"/>
      <c r="FSZ327" s="44"/>
      <c r="FTA327" s="45">
        <v>43535</v>
      </c>
      <c r="FTB327" s="43" t="s">
        <v>332</v>
      </c>
      <c r="FTC327" s="43" t="s">
        <v>237</v>
      </c>
      <c r="FTD327" s="43"/>
      <c r="FTE327" s="48" t="s">
        <v>333</v>
      </c>
      <c r="FTF327" s="47">
        <v>2226022472</v>
      </c>
      <c r="FTG327" s="43" t="s">
        <v>311</v>
      </c>
      <c r="FTH327" s="43"/>
      <c r="FTI327" s="46"/>
      <c r="FTJ327" s="43"/>
      <c r="FTK327" s="43" t="s">
        <v>277</v>
      </c>
      <c r="FTL327" s="43" t="s">
        <v>303</v>
      </c>
      <c r="FTM327" s="44" t="s">
        <v>242</v>
      </c>
      <c r="FTN327" s="44"/>
      <c r="FTO327" s="44"/>
      <c r="FTP327" s="44"/>
      <c r="FTQ327" s="45">
        <v>43535</v>
      </c>
      <c r="FTR327" s="43" t="s">
        <v>332</v>
      </c>
      <c r="FTS327" s="43" t="s">
        <v>237</v>
      </c>
      <c r="FTT327" s="43"/>
      <c r="FTU327" s="48" t="s">
        <v>333</v>
      </c>
      <c r="FTV327" s="47">
        <v>2226022472</v>
      </c>
      <c r="FTW327" s="43" t="s">
        <v>311</v>
      </c>
      <c r="FTX327" s="43"/>
      <c r="FTY327" s="46"/>
      <c r="FTZ327" s="43"/>
      <c r="FUA327" s="43" t="s">
        <v>277</v>
      </c>
      <c r="FUB327" s="43" t="s">
        <v>303</v>
      </c>
      <c r="FUC327" s="44" t="s">
        <v>242</v>
      </c>
      <c r="FUD327" s="44"/>
      <c r="FUE327" s="44"/>
      <c r="FUF327" s="44"/>
      <c r="FUG327" s="45">
        <v>43535</v>
      </c>
      <c r="FUH327" s="43" t="s">
        <v>332</v>
      </c>
      <c r="FUI327" s="43" t="s">
        <v>237</v>
      </c>
      <c r="FUJ327" s="43"/>
      <c r="FUK327" s="48" t="s">
        <v>333</v>
      </c>
      <c r="FUL327" s="47">
        <v>2226022472</v>
      </c>
      <c r="FUM327" s="43" t="s">
        <v>311</v>
      </c>
      <c r="FUN327" s="43"/>
      <c r="FUO327" s="46"/>
      <c r="FUP327" s="43"/>
      <c r="FUQ327" s="43" t="s">
        <v>277</v>
      </c>
      <c r="FUR327" s="43" t="s">
        <v>303</v>
      </c>
      <c r="FUS327" s="44" t="s">
        <v>242</v>
      </c>
      <c r="FUT327" s="44"/>
      <c r="FUU327" s="44"/>
      <c r="FUV327" s="44"/>
      <c r="FUW327" s="45">
        <v>43535</v>
      </c>
      <c r="FUX327" s="43" t="s">
        <v>332</v>
      </c>
      <c r="FUY327" s="43" t="s">
        <v>237</v>
      </c>
      <c r="FUZ327" s="43"/>
      <c r="FVA327" s="48" t="s">
        <v>333</v>
      </c>
      <c r="FVB327" s="47">
        <v>2226022472</v>
      </c>
      <c r="FVC327" s="43" t="s">
        <v>311</v>
      </c>
      <c r="FVD327" s="43"/>
      <c r="FVE327" s="46"/>
      <c r="FVF327" s="43"/>
      <c r="FVG327" s="43" t="s">
        <v>277</v>
      </c>
      <c r="FVH327" s="43" t="s">
        <v>303</v>
      </c>
      <c r="FVI327" s="44" t="s">
        <v>242</v>
      </c>
      <c r="FVJ327" s="44"/>
      <c r="FVK327" s="44"/>
      <c r="FVL327" s="44"/>
      <c r="FVM327" s="45">
        <v>43535</v>
      </c>
      <c r="FVN327" s="43" t="s">
        <v>332</v>
      </c>
      <c r="FVO327" s="43" t="s">
        <v>237</v>
      </c>
      <c r="FVP327" s="43"/>
      <c r="FVQ327" s="48" t="s">
        <v>333</v>
      </c>
      <c r="FVR327" s="47">
        <v>2226022472</v>
      </c>
      <c r="FVS327" s="43" t="s">
        <v>311</v>
      </c>
      <c r="FVT327" s="43"/>
      <c r="FVU327" s="46"/>
      <c r="FVV327" s="43"/>
      <c r="FVW327" s="43" t="s">
        <v>277</v>
      </c>
      <c r="FVX327" s="43" t="s">
        <v>303</v>
      </c>
      <c r="FVY327" s="44" t="s">
        <v>242</v>
      </c>
      <c r="FVZ327" s="44"/>
      <c r="FWA327" s="44"/>
      <c r="FWB327" s="44"/>
      <c r="FWC327" s="45">
        <v>43535</v>
      </c>
      <c r="FWD327" s="43" t="s">
        <v>332</v>
      </c>
      <c r="FWE327" s="43" t="s">
        <v>237</v>
      </c>
      <c r="FWF327" s="43"/>
      <c r="FWG327" s="48" t="s">
        <v>333</v>
      </c>
      <c r="FWH327" s="47">
        <v>2226022472</v>
      </c>
      <c r="FWI327" s="43" t="s">
        <v>311</v>
      </c>
      <c r="FWJ327" s="43"/>
      <c r="FWK327" s="46"/>
      <c r="FWL327" s="43"/>
      <c r="FWM327" s="43" t="s">
        <v>277</v>
      </c>
      <c r="FWN327" s="43" t="s">
        <v>303</v>
      </c>
      <c r="FWO327" s="44" t="s">
        <v>242</v>
      </c>
      <c r="FWP327" s="44"/>
      <c r="FWQ327" s="44"/>
      <c r="FWR327" s="44"/>
      <c r="FWS327" s="45">
        <v>43535</v>
      </c>
      <c r="FWT327" s="43" t="s">
        <v>332</v>
      </c>
      <c r="FWU327" s="43" t="s">
        <v>237</v>
      </c>
      <c r="FWV327" s="43"/>
      <c r="FWW327" s="48" t="s">
        <v>333</v>
      </c>
      <c r="FWX327" s="47">
        <v>2226022472</v>
      </c>
      <c r="FWY327" s="43" t="s">
        <v>311</v>
      </c>
      <c r="FWZ327" s="43"/>
      <c r="FXA327" s="46"/>
      <c r="FXB327" s="43"/>
      <c r="FXC327" s="43" t="s">
        <v>277</v>
      </c>
      <c r="FXD327" s="43" t="s">
        <v>303</v>
      </c>
      <c r="FXE327" s="44" t="s">
        <v>242</v>
      </c>
      <c r="FXF327" s="44"/>
      <c r="FXG327" s="44"/>
      <c r="FXH327" s="44"/>
      <c r="FXI327" s="45">
        <v>43535</v>
      </c>
      <c r="FXJ327" s="43" t="s">
        <v>332</v>
      </c>
      <c r="FXK327" s="43" t="s">
        <v>237</v>
      </c>
      <c r="FXL327" s="43"/>
      <c r="FXM327" s="48" t="s">
        <v>333</v>
      </c>
      <c r="FXN327" s="47">
        <v>2226022472</v>
      </c>
      <c r="FXO327" s="43" t="s">
        <v>311</v>
      </c>
      <c r="FXP327" s="43"/>
      <c r="FXQ327" s="46"/>
      <c r="FXR327" s="43"/>
      <c r="FXS327" s="43" t="s">
        <v>277</v>
      </c>
      <c r="FXT327" s="43" t="s">
        <v>303</v>
      </c>
      <c r="FXU327" s="44" t="s">
        <v>242</v>
      </c>
      <c r="FXV327" s="44"/>
      <c r="FXW327" s="44"/>
      <c r="FXX327" s="44"/>
      <c r="FXY327" s="45">
        <v>43535</v>
      </c>
      <c r="FXZ327" s="43" t="s">
        <v>332</v>
      </c>
      <c r="FYA327" s="43" t="s">
        <v>237</v>
      </c>
      <c r="FYB327" s="43"/>
      <c r="FYC327" s="48" t="s">
        <v>333</v>
      </c>
      <c r="FYD327" s="47">
        <v>2226022472</v>
      </c>
      <c r="FYE327" s="43" t="s">
        <v>311</v>
      </c>
      <c r="FYF327" s="43"/>
      <c r="FYG327" s="46"/>
      <c r="FYH327" s="43"/>
      <c r="FYI327" s="43" t="s">
        <v>277</v>
      </c>
      <c r="FYJ327" s="43" t="s">
        <v>303</v>
      </c>
      <c r="FYK327" s="44" t="s">
        <v>242</v>
      </c>
      <c r="FYL327" s="44"/>
      <c r="FYM327" s="44"/>
      <c r="FYN327" s="44"/>
      <c r="FYO327" s="45">
        <v>43535</v>
      </c>
      <c r="FYP327" s="43" t="s">
        <v>332</v>
      </c>
      <c r="FYQ327" s="43" t="s">
        <v>237</v>
      </c>
      <c r="FYR327" s="43"/>
      <c r="FYS327" s="48" t="s">
        <v>333</v>
      </c>
      <c r="FYT327" s="47">
        <v>2226022472</v>
      </c>
      <c r="FYU327" s="43" t="s">
        <v>311</v>
      </c>
      <c r="FYV327" s="43"/>
      <c r="FYW327" s="46"/>
      <c r="FYX327" s="43"/>
      <c r="FYY327" s="43" t="s">
        <v>277</v>
      </c>
      <c r="FYZ327" s="43" t="s">
        <v>303</v>
      </c>
      <c r="FZA327" s="44" t="s">
        <v>242</v>
      </c>
      <c r="FZB327" s="44"/>
      <c r="FZC327" s="44"/>
      <c r="FZD327" s="44"/>
      <c r="FZE327" s="45">
        <v>43535</v>
      </c>
      <c r="FZF327" s="43" t="s">
        <v>332</v>
      </c>
      <c r="FZG327" s="43" t="s">
        <v>237</v>
      </c>
      <c r="FZH327" s="43"/>
      <c r="FZI327" s="48" t="s">
        <v>333</v>
      </c>
      <c r="FZJ327" s="47">
        <v>2226022472</v>
      </c>
      <c r="FZK327" s="43" t="s">
        <v>311</v>
      </c>
      <c r="FZL327" s="43"/>
      <c r="FZM327" s="46"/>
      <c r="FZN327" s="43"/>
      <c r="FZO327" s="43" t="s">
        <v>277</v>
      </c>
      <c r="FZP327" s="43" t="s">
        <v>303</v>
      </c>
      <c r="FZQ327" s="44" t="s">
        <v>242</v>
      </c>
      <c r="FZR327" s="44"/>
      <c r="FZS327" s="44"/>
      <c r="FZT327" s="44"/>
      <c r="FZU327" s="45">
        <v>43535</v>
      </c>
      <c r="FZV327" s="43" t="s">
        <v>332</v>
      </c>
      <c r="FZW327" s="43" t="s">
        <v>237</v>
      </c>
      <c r="FZX327" s="43"/>
      <c r="FZY327" s="48" t="s">
        <v>333</v>
      </c>
      <c r="FZZ327" s="47">
        <v>2226022472</v>
      </c>
      <c r="GAA327" s="43" t="s">
        <v>311</v>
      </c>
      <c r="GAB327" s="43"/>
      <c r="GAC327" s="46"/>
      <c r="GAD327" s="43"/>
      <c r="GAE327" s="43" t="s">
        <v>277</v>
      </c>
      <c r="GAF327" s="43" t="s">
        <v>303</v>
      </c>
      <c r="GAG327" s="44" t="s">
        <v>242</v>
      </c>
      <c r="GAH327" s="44"/>
      <c r="GAI327" s="44"/>
      <c r="GAJ327" s="44"/>
      <c r="GAK327" s="45">
        <v>43535</v>
      </c>
      <c r="GAL327" s="43" t="s">
        <v>332</v>
      </c>
      <c r="GAM327" s="43" t="s">
        <v>237</v>
      </c>
      <c r="GAN327" s="43"/>
      <c r="GAO327" s="48" t="s">
        <v>333</v>
      </c>
      <c r="GAP327" s="47">
        <v>2226022472</v>
      </c>
      <c r="GAQ327" s="43" t="s">
        <v>311</v>
      </c>
      <c r="GAR327" s="43"/>
      <c r="GAS327" s="46"/>
      <c r="GAT327" s="43"/>
      <c r="GAU327" s="43" t="s">
        <v>277</v>
      </c>
      <c r="GAV327" s="43" t="s">
        <v>303</v>
      </c>
      <c r="GAW327" s="44" t="s">
        <v>242</v>
      </c>
      <c r="GAX327" s="44"/>
      <c r="GAY327" s="44"/>
      <c r="GAZ327" s="44"/>
      <c r="GBA327" s="45">
        <v>43535</v>
      </c>
      <c r="GBB327" s="43" t="s">
        <v>332</v>
      </c>
      <c r="GBC327" s="43" t="s">
        <v>237</v>
      </c>
      <c r="GBD327" s="43"/>
      <c r="GBE327" s="48" t="s">
        <v>333</v>
      </c>
      <c r="GBF327" s="47">
        <v>2226022472</v>
      </c>
      <c r="GBG327" s="43" t="s">
        <v>311</v>
      </c>
      <c r="GBH327" s="43"/>
      <c r="GBI327" s="46"/>
      <c r="GBJ327" s="43"/>
      <c r="GBK327" s="43" t="s">
        <v>277</v>
      </c>
      <c r="GBL327" s="43" t="s">
        <v>303</v>
      </c>
      <c r="GBM327" s="44" t="s">
        <v>242</v>
      </c>
      <c r="GBN327" s="44"/>
      <c r="GBO327" s="44"/>
      <c r="GBP327" s="44"/>
      <c r="GBQ327" s="45">
        <v>43535</v>
      </c>
      <c r="GBR327" s="43" t="s">
        <v>332</v>
      </c>
      <c r="GBS327" s="43" t="s">
        <v>237</v>
      </c>
      <c r="GBT327" s="43"/>
      <c r="GBU327" s="48" t="s">
        <v>333</v>
      </c>
      <c r="GBV327" s="47">
        <v>2226022472</v>
      </c>
      <c r="GBW327" s="43" t="s">
        <v>311</v>
      </c>
      <c r="GBX327" s="43"/>
      <c r="GBY327" s="46"/>
      <c r="GBZ327" s="43"/>
      <c r="GCA327" s="43" t="s">
        <v>277</v>
      </c>
      <c r="GCB327" s="43" t="s">
        <v>303</v>
      </c>
      <c r="GCC327" s="44" t="s">
        <v>242</v>
      </c>
      <c r="GCD327" s="44"/>
      <c r="GCE327" s="44"/>
      <c r="GCF327" s="44"/>
      <c r="GCG327" s="45">
        <v>43535</v>
      </c>
      <c r="GCH327" s="43" t="s">
        <v>332</v>
      </c>
      <c r="GCI327" s="43" t="s">
        <v>237</v>
      </c>
      <c r="GCJ327" s="43"/>
      <c r="GCK327" s="48" t="s">
        <v>333</v>
      </c>
      <c r="GCL327" s="47">
        <v>2226022472</v>
      </c>
      <c r="GCM327" s="43" t="s">
        <v>311</v>
      </c>
      <c r="GCN327" s="43"/>
      <c r="GCO327" s="46"/>
      <c r="GCP327" s="43"/>
      <c r="GCQ327" s="43" t="s">
        <v>277</v>
      </c>
      <c r="GCR327" s="43" t="s">
        <v>303</v>
      </c>
      <c r="GCS327" s="44" t="s">
        <v>242</v>
      </c>
      <c r="GCT327" s="44"/>
      <c r="GCU327" s="44"/>
      <c r="GCV327" s="44"/>
      <c r="GCW327" s="45">
        <v>43535</v>
      </c>
      <c r="GCX327" s="43" t="s">
        <v>332</v>
      </c>
      <c r="GCY327" s="43" t="s">
        <v>237</v>
      </c>
      <c r="GCZ327" s="43"/>
      <c r="GDA327" s="48" t="s">
        <v>333</v>
      </c>
      <c r="GDB327" s="47">
        <v>2226022472</v>
      </c>
      <c r="GDC327" s="43" t="s">
        <v>311</v>
      </c>
      <c r="GDD327" s="43"/>
      <c r="GDE327" s="46"/>
      <c r="GDF327" s="43"/>
      <c r="GDG327" s="43" t="s">
        <v>277</v>
      </c>
      <c r="GDH327" s="43" t="s">
        <v>303</v>
      </c>
      <c r="GDI327" s="44" t="s">
        <v>242</v>
      </c>
      <c r="GDJ327" s="44"/>
      <c r="GDK327" s="44"/>
      <c r="GDL327" s="44"/>
      <c r="GDM327" s="45">
        <v>43535</v>
      </c>
      <c r="GDN327" s="43" t="s">
        <v>332</v>
      </c>
      <c r="GDO327" s="43" t="s">
        <v>237</v>
      </c>
      <c r="GDP327" s="43"/>
      <c r="GDQ327" s="48" t="s">
        <v>333</v>
      </c>
      <c r="GDR327" s="47">
        <v>2226022472</v>
      </c>
      <c r="GDS327" s="43" t="s">
        <v>311</v>
      </c>
      <c r="GDT327" s="43"/>
      <c r="GDU327" s="46"/>
      <c r="GDV327" s="43"/>
      <c r="GDW327" s="43" t="s">
        <v>277</v>
      </c>
      <c r="GDX327" s="43" t="s">
        <v>303</v>
      </c>
      <c r="GDY327" s="44" t="s">
        <v>242</v>
      </c>
      <c r="GDZ327" s="44"/>
      <c r="GEA327" s="44"/>
      <c r="GEB327" s="44"/>
      <c r="GEC327" s="45">
        <v>43535</v>
      </c>
      <c r="GED327" s="43" t="s">
        <v>332</v>
      </c>
      <c r="GEE327" s="43" t="s">
        <v>237</v>
      </c>
      <c r="GEF327" s="43"/>
      <c r="GEG327" s="48" t="s">
        <v>333</v>
      </c>
      <c r="GEH327" s="47">
        <v>2226022472</v>
      </c>
      <c r="GEI327" s="43" t="s">
        <v>311</v>
      </c>
      <c r="GEJ327" s="43"/>
      <c r="GEK327" s="46"/>
      <c r="GEL327" s="43"/>
      <c r="GEM327" s="43" t="s">
        <v>277</v>
      </c>
      <c r="GEN327" s="43" t="s">
        <v>303</v>
      </c>
      <c r="GEO327" s="44" t="s">
        <v>242</v>
      </c>
      <c r="GEP327" s="44"/>
      <c r="GEQ327" s="44"/>
      <c r="GER327" s="44"/>
      <c r="GES327" s="45">
        <v>43535</v>
      </c>
      <c r="GET327" s="43" t="s">
        <v>332</v>
      </c>
      <c r="GEU327" s="43" t="s">
        <v>237</v>
      </c>
      <c r="GEV327" s="43"/>
      <c r="GEW327" s="48" t="s">
        <v>333</v>
      </c>
      <c r="GEX327" s="47">
        <v>2226022472</v>
      </c>
      <c r="GEY327" s="43" t="s">
        <v>311</v>
      </c>
      <c r="GEZ327" s="43"/>
      <c r="GFA327" s="46"/>
      <c r="GFB327" s="43"/>
      <c r="GFC327" s="43" t="s">
        <v>277</v>
      </c>
      <c r="GFD327" s="43" t="s">
        <v>303</v>
      </c>
      <c r="GFE327" s="44" t="s">
        <v>242</v>
      </c>
      <c r="GFF327" s="44"/>
      <c r="GFG327" s="44"/>
      <c r="GFH327" s="44"/>
      <c r="GFI327" s="45">
        <v>43535</v>
      </c>
      <c r="GFJ327" s="43" t="s">
        <v>332</v>
      </c>
      <c r="GFK327" s="43" t="s">
        <v>237</v>
      </c>
      <c r="GFL327" s="43"/>
      <c r="GFM327" s="48" t="s">
        <v>333</v>
      </c>
      <c r="GFN327" s="47">
        <v>2226022472</v>
      </c>
      <c r="GFO327" s="43" t="s">
        <v>311</v>
      </c>
      <c r="GFP327" s="43"/>
      <c r="GFQ327" s="46"/>
      <c r="GFR327" s="43"/>
      <c r="GFS327" s="43" t="s">
        <v>277</v>
      </c>
      <c r="GFT327" s="43" t="s">
        <v>303</v>
      </c>
      <c r="GFU327" s="44" t="s">
        <v>242</v>
      </c>
      <c r="GFV327" s="44"/>
      <c r="GFW327" s="44"/>
      <c r="GFX327" s="44"/>
      <c r="GFY327" s="45">
        <v>43535</v>
      </c>
      <c r="GFZ327" s="43" t="s">
        <v>332</v>
      </c>
      <c r="GGA327" s="43" t="s">
        <v>237</v>
      </c>
      <c r="GGB327" s="43"/>
      <c r="GGC327" s="48" t="s">
        <v>333</v>
      </c>
      <c r="GGD327" s="47">
        <v>2226022472</v>
      </c>
      <c r="GGE327" s="43" t="s">
        <v>311</v>
      </c>
      <c r="GGF327" s="43"/>
      <c r="GGG327" s="46"/>
      <c r="GGH327" s="43"/>
      <c r="GGI327" s="43" t="s">
        <v>277</v>
      </c>
      <c r="GGJ327" s="43" t="s">
        <v>303</v>
      </c>
      <c r="GGK327" s="44" t="s">
        <v>242</v>
      </c>
      <c r="GGL327" s="44"/>
      <c r="GGM327" s="44"/>
      <c r="GGN327" s="44"/>
      <c r="GGO327" s="45">
        <v>43535</v>
      </c>
      <c r="GGP327" s="43" t="s">
        <v>332</v>
      </c>
      <c r="GGQ327" s="43" t="s">
        <v>237</v>
      </c>
      <c r="GGR327" s="43"/>
      <c r="GGS327" s="48" t="s">
        <v>333</v>
      </c>
      <c r="GGT327" s="47">
        <v>2226022472</v>
      </c>
      <c r="GGU327" s="43" t="s">
        <v>311</v>
      </c>
      <c r="GGV327" s="43"/>
      <c r="GGW327" s="46"/>
      <c r="GGX327" s="43"/>
      <c r="GGY327" s="43" t="s">
        <v>277</v>
      </c>
      <c r="GGZ327" s="43" t="s">
        <v>303</v>
      </c>
      <c r="GHA327" s="44" t="s">
        <v>242</v>
      </c>
      <c r="GHB327" s="44"/>
      <c r="GHC327" s="44"/>
      <c r="GHD327" s="44"/>
      <c r="GHE327" s="45">
        <v>43535</v>
      </c>
      <c r="GHF327" s="43" t="s">
        <v>332</v>
      </c>
      <c r="GHG327" s="43" t="s">
        <v>237</v>
      </c>
      <c r="GHH327" s="43"/>
      <c r="GHI327" s="48" t="s">
        <v>333</v>
      </c>
      <c r="GHJ327" s="47">
        <v>2226022472</v>
      </c>
      <c r="GHK327" s="43" t="s">
        <v>311</v>
      </c>
      <c r="GHL327" s="43"/>
      <c r="GHM327" s="46"/>
      <c r="GHN327" s="43"/>
      <c r="GHO327" s="43" t="s">
        <v>277</v>
      </c>
      <c r="GHP327" s="43" t="s">
        <v>303</v>
      </c>
      <c r="GHQ327" s="44" t="s">
        <v>242</v>
      </c>
      <c r="GHR327" s="44"/>
      <c r="GHS327" s="44"/>
      <c r="GHT327" s="44"/>
      <c r="GHU327" s="45">
        <v>43535</v>
      </c>
      <c r="GHV327" s="43" t="s">
        <v>332</v>
      </c>
      <c r="GHW327" s="43" t="s">
        <v>237</v>
      </c>
      <c r="GHX327" s="43"/>
      <c r="GHY327" s="48" t="s">
        <v>333</v>
      </c>
      <c r="GHZ327" s="47">
        <v>2226022472</v>
      </c>
      <c r="GIA327" s="43" t="s">
        <v>311</v>
      </c>
      <c r="GIB327" s="43"/>
      <c r="GIC327" s="46"/>
      <c r="GID327" s="43"/>
      <c r="GIE327" s="43" t="s">
        <v>277</v>
      </c>
      <c r="GIF327" s="43" t="s">
        <v>303</v>
      </c>
      <c r="GIG327" s="44" t="s">
        <v>242</v>
      </c>
      <c r="GIH327" s="44"/>
      <c r="GII327" s="44"/>
      <c r="GIJ327" s="44"/>
      <c r="GIK327" s="45">
        <v>43535</v>
      </c>
      <c r="GIL327" s="43" t="s">
        <v>332</v>
      </c>
      <c r="GIM327" s="43" t="s">
        <v>237</v>
      </c>
      <c r="GIN327" s="43"/>
      <c r="GIO327" s="48" t="s">
        <v>333</v>
      </c>
      <c r="GIP327" s="47">
        <v>2226022472</v>
      </c>
      <c r="GIQ327" s="43" t="s">
        <v>311</v>
      </c>
      <c r="GIR327" s="43"/>
      <c r="GIS327" s="46"/>
      <c r="GIT327" s="43"/>
      <c r="GIU327" s="43" t="s">
        <v>277</v>
      </c>
      <c r="GIV327" s="43" t="s">
        <v>303</v>
      </c>
      <c r="GIW327" s="44" t="s">
        <v>242</v>
      </c>
      <c r="GIX327" s="44"/>
      <c r="GIY327" s="44"/>
      <c r="GIZ327" s="44"/>
      <c r="GJA327" s="45">
        <v>43535</v>
      </c>
      <c r="GJB327" s="43" t="s">
        <v>332</v>
      </c>
      <c r="GJC327" s="43" t="s">
        <v>237</v>
      </c>
      <c r="GJD327" s="43"/>
      <c r="GJE327" s="48" t="s">
        <v>333</v>
      </c>
      <c r="GJF327" s="47">
        <v>2226022472</v>
      </c>
      <c r="GJG327" s="43" t="s">
        <v>311</v>
      </c>
      <c r="GJH327" s="43"/>
      <c r="GJI327" s="46"/>
      <c r="GJJ327" s="43"/>
      <c r="GJK327" s="43" t="s">
        <v>277</v>
      </c>
      <c r="GJL327" s="43" t="s">
        <v>303</v>
      </c>
      <c r="GJM327" s="44" t="s">
        <v>242</v>
      </c>
      <c r="GJN327" s="44"/>
      <c r="GJO327" s="44"/>
      <c r="GJP327" s="44"/>
      <c r="GJQ327" s="45">
        <v>43535</v>
      </c>
      <c r="GJR327" s="43" t="s">
        <v>332</v>
      </c>
      <c r="GJS327" s="43" t="s">
        <v>237</v>
      </c>
      <c r="GJT327" s="43"/>
      <c r="GJU327" s="48" t="s">
        <v>333</v>
      </c>
      <c r="GJV327" s="47">
        <v>2226022472</v>
      </c>
      <c r="GJW327" s="43" t="s">
        <v>311</v>
      </c>
      <c r="GJX327" s="43"/>
      <c r="GJY327" s="46"/>
      <c r="GJZ327" s="43"/>
      <c r="GKA327" s="43" t="s">
        <v>277</v>
      </c>
      <c r="GKB327" s="43" t="s">
        <v>303</v>
      </c>
      <c r="GKC327" s="44" t="s">
        <v>242</v>
      </c>
      <c r="GKD327" s="44"/>
      <c r="GKE327" s="44"/>
      <c r="GKF327" s="44"/>
      <c r="GKG327" s="45">
        <v>43535</v>
      </c>
      <c r="GKH327" s="43" t="s">
        <v>332</v>
      </c>
      <c r="GKI327" s="43" t="s">
        <v>237</v>
      </c>
      <c r="GKJ327" s="43"/>
      <c r="GKK327" s="48" t="s">
        <v>333</v>
      </c>
      <c r="GKL327" s="47">
        <v>2226022472</v>
      </c>
      <c r="GKM327" s="43" t="s">
        <v>311</v>
      </c>
      <c r="GKN327" s="43"/>
      <c r="GKO327" s="46"/>
      <c r="GKP327" s="43"/>
      <c r="GKQ327" s="43" t="s">
        <v>277</v>
      </c>
      <c r="GKR327" s="43" t="s">
        <v>303</v>
      </c>
      <c r="GKS327" s="44" t="s">
        <v>242</v>
      </c>
      <c r="GKT327" s="44"/>
      <c r="GKU327" s="44"/>
      <c r="GKV327" s="44"/>
      <c r="GKW327" s="45">
        <v>43535</v>
      </c>
      <c r="GKX327" s="43" t="s">
        <v>332</v>
      </c>
      <c r="GKY327" s="43" t="s">
        <v>237</v>
      </c>
      <c r="GKZ327" s="43"/>
      <c r="GLA327" s="48" t="s">
        <v>333</v>
      </c>
      <c r="GLB327" s="47">
        <v>2226022472</v>
      </c>
      <c r="GLC327" s="43" t="s">
        <v>311</v>
      </c>
      <c r="GLD327" s="43"/>
      <c r="GLE327" s="46"/>
      <c r="GLF327" s="43"/>
      <c r="GLG327" s="43" t="s">
        <v>277</v>
      </c>
      <c r="GLH327" s="43" t="s">
        <v>303</v>
      </c>
      <c r="GLI327" s="44" t="s">
        <v>242</v>
      </c>
      <c r="GLJ327" s="44"/>
      <c r="GLK327" s="44"/>
      <c r="GLL327" s="44"/>
      <c r="GLM327" s="45">
        <v>43535</v>
      </c>
      <c r="GLN327" s="43" t="s">
        <v>332</v>
      </c>
      <c r="GLO327" s="43" t="s">
        <v>237</v>
      </c>
      <c r="GLP327" s="43"/>
      <c r="GLQ327" s="48" t="s">
        <v>333</v>
      </c>
      <c r="GLR327" s="47">
        <v>2226022472</v>
      </c>
      <c r="GLS327" s="43" t="s">
        <v>311</v>
      </c>
      <c r="GLT327" s="43"/>
      <c r="GLU327" s="46"/>
      <c r="GLV327" s="43"/>
      <c r="GLW327" s="43" t="s">
        <v>277</v>
      </c>
      <c r="GLX327" s="43" t="s">
        <v>303</v>
      </c>
      <c r="GLY327" s="44" t="s">
        <v>242</v>
      </c>
      <c r="GLZ327" s="44"/>
      <c r="GMA327" s="44"/>
      <c r="GMB327" s="44"/>
      <c r="GMC327" s="45">
        <v>43535</v>
      </c>
      <c r="GMD327" s="43" t="s">
        <v>332</v>
      </c>
      <c r="GME327" s="43" t="s">
        <v>237</v>
      </c>
      <c r="GMF327" s="43"/>
      <c r="GMG327" s="48" t="s">
        <v>333</v>
      </c>
      <c r="GMH327" s="47">
        <v>2226022472</v>
      </c>
      <c r="GMI327" s="43" t="s">
        <v>311</v>
      </c>
      <c r="GMJ327" s="43"/>
      <c r="GMK327" s="46"/>
      <c r="GML327" s="43"/>
      <c r="GMM327" s="43" t="s">
        <v>277</v>
      </c>
      <c r="GMN327" s="43" t="s">
        <v>303</v>
      </c>
      <c r="GMO327" s="44" t="s">
        <v>242</v>
      </c>
      <c r="GMP327" s="44"/>
      <c r="GMQ327" s="44"/>
      <c r="GMR327" s="44"/>
      <c r="GMS327" s="45">
        <v>43535</v>
      </c>
      <c r="GMT327" s="43" t="s">
        <v>332</v>
      </c>
      <c r="GMU327" s="43" t="s">
        <v>237</v>
      </c>
      <c r="GMV327" s="43"/>
      <c r="GMW327" s="48" t="s">
        <v>333</v>
      </c>
      <c r="GMX327" s="47">
        <v>2226022472</v>
      </c>
      <c r="GMY327" s="43" t="s">
        <v>311</v>
      </c>
      <c r="GMZ327" s="43"/>
      <c r="GNA327" s="46"/>
      <c r="GNB327" s="43"/>
      <c r="GNC327" s="43" t="s">
        <v>277</v>
      </c>
      <c r="GND327" s="43" t="s">
        <v>303</v>
      </c>
      <c r="GNE327" s="44" t="s">
        <v>242</v>
      </c>
      <c r="GNF327" s="44"/>
      <c r="GNG327" s="44"/>
      <c r="GNH327" s="44"/>
      <c r="GNI327" s="45">
        <v>43535</v>
      </c>
      <c r="GNJ327" s="43" t="s">
        <v>332</v>
      </c>
      <c r="GNK327" s="43" t="s">
        <v>237</v>
      </c>
      <c r="GNL327" s="43"/>
      <c r="GNM327" s="48" t="s">
        <v>333</v>
      </c>
      <c r="GNN327" s="47">
        <v>2226022472</v>
      </c>
      <c r="GNO327" s="43" t="s">
        <v>311</v>
      </c>
      <c r="GNP327" s="43"/>
      <c r="GNQ327" s="46"/>
      <c r="GNR327" s="43"/>
      <c r="GNS327" s="43" t="s">
        <v>277</v>
      </c>
      <c r="GNT327" s="43" t="s">
        <v>303</v>
      </c>
      <c r="GNU327" s="44" t="s">
        <v>242</v>
      </c>
      <c r="GNV327" s="44"/>
      <c r="GNW327" s="44"/>
      <c r="GNX327" s="44"/>
      <c r="GNY327" s="45">
        <v>43535</v>
      </c>
      <c r="GNZ327" s="43" t="s">
        <v>332</v>
      </c>
      <c r="GOA327" s="43" t="s">
        <v>237</v>
      </c>
      <c r="GOB327" s="43"/>
      <c r="GOC327" s="48" t="s">
        <v>333</v>
      </c>
      <c r="GOD327" s="47">
        <v>2226022472</v>
      </c>
      <c r="GOE327" s="43" t="s">
        <v>311</v>
      </c>
      <c r="GOF327" s="43"/>
      <c r="GOG327" s="46"/>
      <c r="GOH327" s="43"/>
      <c r="GOI327" s="43" t="s">
        <v>277</v>
      </c>
      <c r="GOJ327" s="43" t="s">
        <v>303</v>
      </c>
      <c r="GOK327" s="44" t="s">
        <v>242</v>
      </c>
      <c r="GOL327" s="44"/>
      <c r="GOM327" s="44"/>
      <c r="GON327" s="44"/>
      <c r="GOO327" s="45">
        <v>43535</v>
      </c>
      <c r="GOP327" s="43" t="s">
        <v>332</v>
      </c>
      <c r="GOQ327" s="43" t="s">
        <v>237</v>
      </c>
      <c r="GOR327" s="43"/>
      <c r="GOS327" s="48" t="s">
        <v>333</v>
      </c>
      <c r="GOT327" s="47">
        <v>2226022472</v>
      </c>
      <c r="GOU327" s="43" t="s">
        <v>311</v>
      </c>
      <c r="GOV327" s="43"/>
      <c r="GOW327" s="46"/>
      <c r="GOX327" s="43"/>
      <c r="GOY327" s="43" t="s">
        <v>277</v>
      </c>
      <c r="GOZ327" s="43" t="s">
        <v>303</v>
      </c>
      <c r="GPA327" s="44" t="s">
        <v>242</v>
      </c>
      <c r="GPB327" s="44"/>
      <c r="GPC327" s="44"/>
      <c r="GPD327" s="44"/>
      <c r="GPE327" s="45">
        <v>43535</v>
      </c>
      <c r="GPF327" s="43" t="s">
        <v>332</v>
      </c>
      <c r="GPG327" s="43" t="s">
        <v>237</v>
      </c>
      <c r="GPH327" s="43"/>
      <c r="GPI327" s="48" t="s">
        <v>333</v>
      </c>
      <c r="GPJ327" s="47">
        <v>2226022472</v>
      </c>
      <c r="GPK327" s="43" t="s">
        <v>311</v>
      </c>
      <c r="GPL327" s="43"/>
      <c r="GPM327" s="46"/>
      <c r="GPN327" s="43"/>
      <c r="GPO327" s="43" t="s">
        <v>277</v>
      </c>
      <c r="GPP327" s="43" t="s">
        <v>303</v>
      </c>
      <c r="GPQ327" s="44" t="s">
        <v>242</v>
      </c>
      <c r="GPR327" s="44"/>
      <c r="GPS327" s="44"/>
      <c r="GPT327" s="44"/>
      <c r="GPU327" s="45">
        <v>43535</v>
      </c>
      <c r="GPV327" s="43" t="s">
        <v>332</v>
      </c>
      <c r="GPW327" s="43" t="s">
        <v>237</v>
      </c>
      <c r="GPX327" s="43"/>
      <c r="GPY327" s="48" t="s">
        <v>333</v>
      </c>
      <c r="GPZ327" s="47">
        <v>2226022472</v>
      </c>
      <c r="GQA327" s="43" t="s">
        <v>311</v>
      </c>
      <c r="GQB327" s="43"/>
      <c r="GQC327" s="46"/>
      <c r="GQD327" s="43"/>
      <c r="GQE327" s="43" t="s">
        <v>277</v>
      </c>
      <c r="GQF327" s="43" t="s">
        <v>303</v>
      </c>
      <c r="GQG327" s="44" t="s">
        <v>242</v>
      </c>
      <c r="GQH327" s="44"/>
      <c r="GQI327" s="44"/>
      <c r="GQJ327" s="44"/>
      <c r="GQK327" s="45">
        <v>43535</v>
      </c>
      <c r="GQL327" s="43" t="s">
        <v>332</v>
      </c>
      <c r="GQM327" s="43" t="s">
        <v>237</v>
      </c>
      <c r="GQN327" s="43"/>
      <c r="GQO327" s="48" t="s">
        <v>333</v>
      </c>
      <c r="GQP327" s="47">
        <v>2226022472</v>
      </c>
      <c r="GQQ327" s="43" t="s">
        <v>311</v>
      </c>
      <c r="GQR327" s="43"/>
      <c r="GQS327" s="46"/>
      <c r="GQT327" s="43"/>
      <c r="GQU327" s="43" t="s">
        <v>277</v>
      </c>
      <c r="GQV327" s="43" t="s">
        <v>303</v>
      </c>
      <c r="GQW327" s="44" t="s">
        <v>242</v>
      </c>
      <c r="GQX327" s="44"/>
      <c r="GQY327" s="44"/>
      <c r="GQZ327" s="44"/>
      <c r="GRA327" s="45">
        <v>43535</v>
      </c>
      <c r="GRB327" s="43" t="s">
        <v>332</v>
      </c>
      <c r="GRC327" s="43" t="s">
        <v>237</v>
      </c>
      <c r="GRD327" s="43"/>
      <c r="GRE327" s="48" t="s">
        <v>333</v>
      </c>
      <c r="GRF327" s="47">
        <v>2226022472</v>
      </c>
      <c r="GRG327" s="43" t="s">
        <v>311</v>
      </c>
      <c r="GRH327" s="43"/>
      <c r="GRI327" s="46"/>
      <c r="GRJ327" s="43"/>
      <c r="GRK327" s="43" t="s">
        <v>277</v>
      </c>
      <c r="GRL327" s="43" t="s">
        <v>303</v>
      </c>
      <c r="GRM327" s="44" t="s">
        <v>242</v>
      </c>
      <c r="GRN327" s="44"/>
      <c r="GRO327" s="44"/>
      <c r="GRP327" s="44"/>
      <c r="GRQ327" s="45">
        <v>43535</v>
      </c>
      <c r="GRR327" s="43" t="s">
        <v>332</v>
      </c>
      <c r="GRS327" s="43" t="s">
        <v>237</v>
      </c>
      <c r="GRT327" s="43"/>
      <c r="GRU327" s="48" t="s">
        <v>333</v>
      </c>
      <c r="GRV327" s="47">
        <v>2226022472</v>
      </c>
      <c r="GRW327" s="43" t="s">
        <v>311</v>
      </c>
      <c r="GRX327" s="43"/>
      <c r="GRY327" s="46"/>
      <c r="GRZ327" s="43"/>
      <c r="GSA327" s="43" t="s">
        <v>277</v>
      </c>
      <c r="GSB327" s="43" t="s">
        <v>303</v>
      </c>
      <c r="GSC327" s="44" t="s">
        <v>242</v>
      </c>
      <c r="GSD327" s="44"/>
      <c r="GSE327" s="44"/>
      <c r="GSF327" s="44"/>
      <c r="GSG327" s="45">
        <v>43535</v>
      </c>
      <c r="GSH327" s="43" t="s">
        <v>332</v>
      </c>
      <c r="GSI327" s="43" t="s">
        <v>237</v>
      </c>
      <c r="GSJ327" s="43"/>
      <c r="GSK327" s="48" t="s">
        <v>333</v>
      </c>
      <c r="GSL327" s="47">
        <v>2226022472</v>
      </c>
      <c r="GSM327" s="43" t="s">
        <v>311</v>
      </c>
      <c r="GSN327" s="43"/>
      <c r="GSO327" s="46"/>
      <c r="GSP327" s="43"/>
      <c r="GSQ327" s="43" t="s">
        <v>277</v>
      </c>
      <c r="GSR327" s="43" t="s">
        <v>303</v>
      </c>
      <c r="GSS327" s="44" t="s">
        <v>242</v>
      </c>
      <c r="GST327" s="44"/>
      <c r="GSU327" s="44"/>
      <c r="GSV327" s="44"/>
      <c r="GSW327" s="45">
        <v>43535</v>
      </c>
      <c r="GSX327" s="43" t="s">
        <v>332</v>
      </c>
      <c r="GSY327" s="43" t="s">
        <v>237</v>
      </c>
      <c r="GSZ327" s="43"/>
      <c r="GTA327" s="48" t="s">
        <v>333</v>
      </c>
      <c r="GTB327" s="47">
        <v>2226022472</v>
      </c>
      <c r="GTC327" s="43" t="s">
        <v>311</v>
      </c>
      <c r="GTD327" s="43"/>
      <c r="GTE327" s="46"/>
      <c r="GTF327" s="43"/>
      <c r="GTG327" s="43" t="s">
        <v>277</v>
      </c>
      <c r="GTH327" s="43" t="s">
        <v>303</v>
      </c>
      <c r="GTI327" s="44" t="s">
        <v>242</v>
      </c>
      <c r="GTJ327" s="44"/>
      <c r="GTK327" s="44"/>
      <c r="GTL327" s="44"/>
      <c r="GTM327" s="45">
        <v>43535</v>
      </c>
      <c r="GTN327" s="43" t="s">
        <v>332</v>
      </c>
      <c r="GTO327" s="43" t="s">
        <v>237</v>
      </c>
      <c r="GTP327" s="43"/>
      <c r="GTQ327" s="48" t="s">
        <v>333</v>
      </c>
      <c r="GTR327" s="47">
        <v>2226022472</v>
      </c>
      <c r="GTS327" s="43" t="s">
        <v>311</v>
      </c>
      <c r="GTT327" s="43"/>
      <c r="GTU327" s="46"/>
      <c r="GTV327" s="43"/>
      <c r="GTW327" s="43" t="s">
        <v>277</v>
      </c>
      <c r="GTX327" s="43" t="s">
        <v>303</v>
      </c>
      <c r="GTY327" s="44" t="s">
        <v>242</v>
      </c>
      <c r="GTZ327" s="44"/>
      <c r="GUA327" s="44"/>
      <c r="GUB327" s="44"/>
      <c r="GUC327" s="45">
        <v>43535</v>
      </c>
      <c r="GUD327" s="43" t="s">
        <v>332</v>
      </c>
      <c r="GUE327" s="43" t="s">
        <v>237</v>
      </c>
      <c r="GUF327" s="43"/>
      <c r="GUG327" s="48" t="s">
        <v>333</v>
      </c>
      <c r="GUH327" s="47">
        <v>2226022472</v>
      </c>
      <c r="GUI327" s="43" t="s">
        <v>311</v>
      </c>
      <c r="GUJ327" s="43"/>
      <c r="GUK327" s="46"/>
      <c r="GUL327" s="43"/>
      <c r="GUM327" s="43" t="s">
        <v>277</v>
      </c>
      <c r="GUN327" s="43" t="s">
        <v>303</v>
      </c>
      <c r="GUO327" s="44" t="s">
        <v>242</v>
      </c>
      <c r="GUP327" s="44"/>
      <c r="GUQ327" s="44"/>
      <c r="GUR327" s="44"/>
      <c r="GUS327" s="45">
        <v>43535</v>
      </c>
      <c r="GUT327" s="43" t="s">
        <v>332</v>
      </c>
      <c r="GUU327" s="43" t="s">
        <v>237</v>
      </c>
      <c r="GUV327" s="43"/>
      <c r="GUW327" s="48" t="s">
        <v>333</v>
      </c>
      <c r="GUX327" s="47">
        <v>2226022472</v>
      </c>
      <c r="GUY327" s="43" t="s">
        <v>311</v>
      </c>
      <c r="GUZ327" s="43"/>
      <c r="GVA327" s="46"/>
      <c r="GVB327" s="43"/>
      <c r="GVC327" s="43" t="s">
        <v>277</v>
      </c>
      <c r="GVD327" s="43" t="s">
        <v>303</v>
      </c>
      <c r="GVE327" s="44" t="s">
        <v>242</v>
      </c>
      <c r="GVF327" s="44"/>
      <c r="GVG327" s="44"/>
      <c r="GVH327" s="44"/>
      <c r="GVI327" s="45">
        <v>43535</v>
      </c>
      <c r="GVJ327" s="43" t="s">
        <v>332</v>
      </c>
      <c r="GVK327" s="43" t="s">
        <v>237</v>
      </c>
      <c r="GVL327" s="43"/>
      <c r="GVM327" s="48" t="s">
        <v>333</v>
      </c>
      <c r="GVN327" s="47">
        <v>2226022472</v>
      </c>
      <c r="GVO327" s="43" t="s">
        <v>311</v>
      </c>
      <c r="GVP327" s="43"/>
      <c r="GVQ327" s="46"/>
      <c r="GVR327" s="43"/>
      <c r="GVS327" s="43" t="s">
        <v>277</v>
      </c>
      <c r="GVT327" s="43" t="s">
        <v>303</v>
      </c>
      <c r="GVU327" s="44" t="s">
        <v>242</v>
      </c>
      <c r="GVV327" s="44"/>
      <c r="GVW327" s="44"/>
      <c r="GVX327" s="44"/>
      <c r="GVY327" s="45">
        <v>43535</v>
      </c>
      <c r="GVZ327" s="43" t="s">
        <v>332</v>
      </c>
      <c r="GWA327" s="43" t="s">
        <v>237</v>
      </c>
      <c r="GWB327" s="43"/>
      <c r="GWC327" s="48" t="s">
        <v>333</v>
      </c>
      <c r="GWD327" s="47">
        <v>2226022472</v>
      </c>
      <c r="GWE327" s="43" t="s">
        <v>311</v>
      </c>
      <c r="GWF327" s="43"/>
      <c r="GWG327" s="46"/>
      <c r="GWH327" s="43"/>
      <c r="GWI327" s="43" t="s">
        <v>277</v>
      </c>
      <c r="GWJ327" s="43" t="s">
        <v>303</v>
      </c>
      <c r="GWK327" s="44" t="s">
        <v>242</v>
      </c>
      <c r="GWL327" s="44"/>
      <c r="GWM327" s="44"/>
      <c r="GWN327" s="44"/>
      <c r="GWO327" s="45">
        <v>43535</v>
      </c>
      <c r="GWP327" s="43" t="s">
        <v>332</v>
      </c>
      <c r="GWQ327" s="43" t="s">
        <v>237</v>
      </c>
      <c r="GWR327" s="43"/>
      <c r="GWS327" s="48" t="s">
        <v>333</v>
      </c>
      <c r="GWT327" s="47">
        <v>2226022472</v>
      </c>
      <c r="GWU327" s="43" t="s">
        <v>311</v>
      </c>
      <c r="GWV327" s="43"/>
      <c r="GWW327" s="46"/>
      <c r="GWX327" s="43"/>
      <c r="GWY327" s="43" t="s">
        <v>277</v>
      </c>
      <c r="GWZ327" s="43" t="s">
        <v>303</v>
      </c>
      <c r="GXA327" s="44" t="s">
        <v>242</v>
      </c>
      <c r="GXB327" s="44"/>
      <c r="GXC327" s="44"/>
      <c r="GXD327" s="44"/>
      <c r="GXE327" s="45">
        <v>43535</v>
      </c>
      <c r="GXF327" s="43" t="s">
        <v>332</v>
      </c>
      <c r="GXG327" s="43" t="s">
        <v>237</v>
      </c>
      <c r="GXH327" s="43"/>
      <c r="GXI327" s="48" t="s">
        <v>333</v>
      </c>
      <c r="GXJ327" s="47">
        <v>2226022472</v>
      </c>
      <c r="GXK327" s="43" t="s">
        <v>311</v>
      </c>
      <c r="GXL327" s="43"/>
      <c r="GXM327" s="46"/>
      <c r="GXN327" s="43"/>
      <c r="GXO327" s="43" t="s">
        <v>277</v>
      </c>
      <c r="GXP327" s="43" t="s">
        <v>303</v>
      </c>
      <c r="GXQ327" s="44" t="s">
        <v>242</v>
      </c>
      <c r="GXR327" s="44"/>
      <c r="GXS327" s="44"/>
      <c r="GXT327" s="44"/>
      <c r="GXU327" s="45">
        <v>43535</v>
      </c>
      <c r="GXV327" s="43" t="s">
        <v>332</v>
      </c>
      <c r="GXW327" s="43" t="s">
        <v>237</v>
      </c>
      <c r="GXX327" s="43"/>
      <c r="GXY327" s="48" t="s">
        <v>333</v>
      </c>
      <c r="GXZ327" s="47">
        <v>2226022472</v>
      </c>
      <c r="GYA327" s="43" t="s">
        <v>311</v>
      </c>
      <c r="GYB327" s="43"/>
      <c r="GYC327" s="46"/>
      <c r="GYD327" s="43"/>
      <c r="GYE327" s="43" t="s">
        <v>277</v>
      </c>
      <c r="GYF327" s="43" t="s">
        <v>303</v>
      </c>
      <c r="GYG327" s="44" t="s">
        <v>242</v>
      </c>
      <c r="GYH327" s="44"/>
      <c r="GYI327" s="44"/>
      <c r="GYJ327" s="44"/>
      <c r="GYK327" s="45">
        <v>43535</v>
      </c>
      <c r="GYL327" s="43" t="s">
        <v>332</v>
      </c>
      <c r="GYM327" s="43" t="s">
        <v>237</v>
      </c>
      <c r="GYN327" s="43"/>
      <c r="GYO327" s="48" t="s">
        <v>333</v>
      </c>
      <c r="GYP327" s="47">
        <v>2226022472</v>
      </c>
      <c r="GYQ327" s="43" t="s">
        <v>311</v>
      </c>
      <c r="GYR327" s="43"/>
      <c r="GYS327" s="46"/>
      <c r="GYT327" s="43"/>
      <c r="GYU327" s="43" t="s">
        <v>277</v>
      </c>
      <c r="GYV327" s="43" t="s">
        <v>303</v>
      </c>
      <c r="GYW327" s="44" t="s">
        <v>242</v>
      </c>
      <c r="GYX327" s="44"/>
      <c r="GYY327" s="44"/>
      <c r="GYZ327" s="44"/>
      <c r="GZA327" s="45">
        <v>43535</v>
      </c>
      <c r="GZB327" s="43" t="s">
        <v>332</v>
      </c>
      <c r="GZC327" s="43" t="s">
        <v>237</v>
      </c>
      <c r="GZD327" s="43"/>
      <c r="GZE327" s="48" t="s">
        <v>333</v>
      </c>
      <c r="GZF327" s="47">
        <v>2226022472</v>
      </c>
      <c r="GZG327" s="43" t="s">
        <v>311</v>
      </c>
      <c r="GZH327" s="43"/>
      <c r="GZI327" s="46"/>
      <c r="GZJ327" s="43"/>
      <c r="GZK327" s="43" t="s">
        <v>277</v>
      </c>
      <c r="GZL327" s="43" t="s">
        <v>303</v>
      </c>
      <c r="GZM327" s="44" t="s">
        <v>242</v>
      </c>
      <c r="GZN327" s="44"/>
      <c r="GZO327" s="44"/>
      <c r="GZP327" s="44"/>
      <c r="GZQ327" s="45">
        <v>43535</v>
      </c>
      <c r="GZR327" s="43" t="s">
        <v>332</v>
      </c>
      <c r="GZS327" s="43" t="s">
        <v>237</v>
      </c>
      <c r="GZT327" s="43"/>
      <c r="GZU327" s="48" t="s">
        <v>333</v>
      </c>
      <c r="GZV327" s="47">
        <v>2226022472</v>
      </c>
      <c r="GZW327" s="43" t="s">
        <v>311</v>
      </c>
      <c r="GZX327" s="43"/>
      <c r="GZY327" s="46"/>
      <c r="GZZ327" s="43"/>
      <c r="HAA327" s="43" t="s">
        <v>277</v>
      </c>
      <c r="HAB327" s="43" t="s">
        <v>303</v>
      </c>
      <c r="HAC327" s="44" t="s">
        <v>242</v>
      </c>
      <c r="HAD327" s="44"/>
      <c r="HAE327" s="44"/>
      <c r="HAF327" s="44"/>
      <c r="HAG327" s="45">
        <v>43535</v>
      </c>
      <c r="HAH327" s="43" t="s">
        <v>332</v>
      </c>
      <c r="HAI327" s="43" t="s">
        <v>237</v>
      </c>
      <c r="HAJ327" s="43"/>
      <c r="HAK327" s="48" t="s">
        <v>333</v>
      </c>
      <c r="HAL327" s="47">
        <v>2226022472</v>
      </c>
      <c r="HAM327" s="43" t="s">
        <v>311</v>
      </c>
      <c r="HAN327" s="43"/>
      <c r="HAO327" s="46"/>
      <c r="HAP327" s="43"/>
      <c r="HAQ327" s="43" t="s">
        <v>277</v>
      </c>
      <c r="HAR327" s="43" t="s">
        <v>303</v>
      </c>
      <c r="HAS327" s="44" t="s">
        <v>242</v>
      </c>
      <c r="HAT327" s="44"/>
      <c r="HAU327" s="44"/>
      <c r="HAV327" s="44"/>
      <c r="HAW327" s="45">
        <v>43535</v>
      </c>
      <c r="HAX327" s="43" t="s">
        <v>332</v>
      </c>
      <c r="HAY327" s="43" t="s">
        <v>237</v>
      </c>
      <c r="HAZ327" s="43"/>
      <c r="HBA327" s="48" t="s">
        <v>333</v>
      </c>
      <c r="HBB327" s="47">
        <v>2226022472</v>
      </c>
      <c r="HBC327" s="43" t="s">
        <v>311</v>
      </c>
      <c r="HBD327" s="43"/>
      <c r="HBE327" s="46"/>
      <c r="HBF327" s="43"/>
      <c r="HBG327" s="43" t="s">
        <v>277</v>
      </c>
      <c r="HBH327" s="43" t="s">
        <v>303</v>
      </c>
      <c r="HBI327" s="44" t="s">
        <v>242</v>
      </c>
      <c r="HBJ327" s="44"/>
      <c r="HBK327" s="44"/>
      <c r="HBL327" s="44"/>
      <c r="HBM327" s="45">
        <v>43535</v>
      </c>
      <c r="HBN327" s="43" t="s">
        <v>332</v>
      </c>
      <c r="HBO327" s="43" t="s">
        <v>237</v>
      </c>
      <c r="HBP327" s="43"/>
      <c r="HBQ327" s="48" t="s">
        <v>333</v>
      </c>
      <c r="HBR327" s="47">
        <v>2226022472</v>
      </c>
      <c r="HBS327" s="43" t="s">
        <v>311</v>
      </c>
      <c r="HBT327" s="43"/>
      <c r="HBU327" s="46"/>
      <c r="HBV327" s="43"/>
      <c r="HBW327" s="43" t="s">
        <v>277</v>
      </c>
      <c r="HBX327" s="43" t="s">
        <v>303</v>
      </c>
      <c r="HBY327" s="44" t="s">
        <v>242</v>
      </c>
      <c r="HBZ327" s="44"/>
      <c r="HCA327" s="44"/>
      <c r="HCB327" s="44"/>
      <c r="HCC327" s="45">
        <v>43535</v>
      </c>
      <c r="HCD327" s="43" t="s">
        <v>332</v>
      </c>
      <c r="HCE327" s="43" t="s">
        <v>237</v>
      </c>
      <c r="HCF327" s="43"/>
      <c r="HCG327" s="48" t="s">
        <v>333</v>
      </c>
      <c r="HCH327" s="47">
        <v>2226022472</v>
      </c>
      <c r="HCI327" s="43" t="s">
        <v>311</v>
      </c>
      <c r="HCJ327" s="43"/>
      <c r="HCK327" s="46"/>
      <c r="HCL327" s="43"/>
      <c r="HCM327" s="43" t="s">
        <v>277</v>
      </c>
      <c r="HCN327" s="43" t="s">
        <v>303</v>
      </c>
      <c r="HCO327" s="44" t="s">
        <v>242</v>
      </c>
      <c r="HCP327" s="44"/>
      <c r="HCQ327" s="44"/>
      <c r="HCR327" s="44"/>
      <c r="HCS327" s="45">
        <v>43535</v>
      </c>
      <c r="HCT327" s="43" t="s">
        <v>332</v>
      </c>
      <c r="HCU327" s="43" t="s">
        <v>237</v>
      </c>
      <c r="HCV327" s="43"/>
      <c r="HCW327" s="48" t="s">
        <v>333</v>
      </c>
      <c r="HCX327" s="47">
        <v>2226022472</v>
      </c>
      <c r="HCY327" s="43" t="s">
        <v>311</v>
      </c>
      <c r="HCZ327" s="43"/>
      <c r="HDA327" s="46"/>
      <c r="HDB327" s="43"/>
      <c r="HDC327" s="43" t="s">
        <v>277</v>
      </c>
      <c r="HDD327" s="43" t="s">
        <v>303</v>
      </c>
      <c r="HDE327" s="44" t="s">
        <v>242</v>
      </c>
      <c r="HDF327" s="44"/>
      <c r="HDG327" s="44"/>
      <c r="HDH327" s="44"/>
      <c r="HDI327" s="45">
        <v>43535</v>
      </c>
      <c r="HDJ327" s="43" t="s">
        <v>332</v>
      </c>
      <c r="HDK327" s="43" t="s">
        <v>237</v>
      </c>
      <c r="HDL327" s="43"/>
      <c r="HDM327" s="48" t="s">
        <v>333</v>
      </c>
      <c r="HDN327" s="47">
        <v>2226022472</v>
      </c>
      <c r="HDO327" s="43" t="s">
        <v>311</v>
      </c>
      <c r="HDP327" s="43"/>
      <c r="HDQ327" s="46"/>
      <c r="HDR327" s="43"/>
      <c r="HDS327" s="43" t="s">
        <v>277</v>
      </c>
      <c r="HDT327" s="43" t="s">
        <v>303</v>
      </c>
      <c r="HDU327" s="44" t="s">
        <v>242</v>
      </c>
      <c r="HDV327" s="44"/>
      <c r="HDW327" s="44"/>
      <c r="HDX327" s="44"/>
      <c r="HDY327" s="45">
        <v>43535</v>
      </c>
      <c r="HDZ327" s="43" t="s">
        <v>332</v>
      </c>
      <c r="HEA327" s="43" t="s">
        <v>237</v>
      </c>
      <c r="HEB327" s="43"/>
      <c r="HEC327" s="48" t="s">
        <v>333</v>
      </c>
      <c r="HED327" s="47">
        <v>2226022472</v>
      </c>
      <c r="HEE327" s="43" t="s">
        <v>311</v>
      </c>
      <c r="HEF327" s="43"/>
      <c r="HEG327" s="46"/>
      <c r="HEH327" s="43"/>
      <c r="HEI327" s="43" t="s">
        <v>277</v>
      </c>
      <c r="HEJ327" s="43" t="s">
        <v>303</v>
      </c>
      <c r="HEK327" s="44" t="s">
        <v>242</v>
      </c>
      <c r="HEL327" s="44"/>
      <c r="HEM327" s="44"/>
      <c r="HEN327" s="44"/>
      <c r="HEO327" s="45">
        <v>43535</v>
      </c>
      <c r="HEP327" s="43" t="s">
        <v>332</v>
      </c>
      <c r="HEQ327" s="43" t="s">
        <v>237</v>
      </c>
      <c r="HER327" s="43"/>
      <c r="HES327" s="48" t="s">
        <v>333</v>
      </c>
      <c r="HET327" s="47">
        <v>2226022472</v>
      </c>
      <c r="HEU327" s="43" t="s">
        <v>311</v>
      </c>
      <c r="HEV327" s="43"/>
      <c r="HEW327" s="46"/>
      <c r="HEX327" s="43"/>
      <c r="HEY327" s="43" t="s">
        <v>277</v>
      </c>
      <c r="HEZ327" s="43" t="s">
        <v>303</v>
      </c>
      <c r="HFA327" s="44" t="s">
        <v>242</v>
      </c>
      <c r="HFB327" s="44"/>
      <c r="HFC327" s="44"/>
      <c r="HFD327" s="44"/>
      <c r="HFE327" s="45">
        <v>43535</v>
      </c>
      <c r="HFF327" s="43" t="s">
        <v>332</v>
      </c>
      <c r="HFG327" s="43" t="s">
        <v>237</v>
      </c>
      <c r="HFH327" s="43"/>
      <c r="HFI327" s="48" t="s">
        <v>333</v>
      </c>
      <c r="HFJ327" s="47">
        <v>2226022472</v>
      </c>
      <c r="HFK327" s="43" t="s">
        <v>311</v>
      </c>
      <c r="HFL327" s="43"/>
      <c r="HFM327" s="46"/>
      <c r="HFN327" s="43"/>
      <c r="HFO327" s="43" t="s">
        <v>277</v>
      </c>
      <c r="HFP327" s="43" t="s">
        <v>303</v>
      </c>
      <c r="HFQ327" s="44" t="s">
        <v>242</v>
      </c>
      <c r="HFR327" s="44"/>
      <c r="HFS327" s="44"/>
      <c r="HFT327" s="44"/>
      <c r="HFU327" s="45">
        <v>43535</v>
      </c>
      <c r="HFV327" s="43" t="s">
        <v>332</v>
      </c>
      <c r="HFW327" s="43" t="s">
        <v>237</v>
      </c>
      <c r="HFX327" s="43"/>
      <c r="HFY327" s="48" t="s">
        <v>333</v>
      </c>
      <c r="HFZ327" s="47">
        <v>2226022472</v>
      </c>
      <c r="HGA327" s="43" t="s">
        <v>311</v>
      </c>
      <c r="HGB327" s="43"/>
      <c r="HGC327" s="46"/>
      <c r="HGD327" s="43"/>
      <c r="HGE327" s="43" t="s">
        <v>277</v>
      </c>
      <c r="HGF327" s="43" t="s">
        <v>303</v>
      </c>
      <c r="HGG327" s="44" t="s">
        <v>242</v>
      </c>
      <c r="HGH327" s="44"/>
      <c r="HGI327" s="44"/>
      <c r="HGJ327" s="44"/>
      <c r="HGK327" s="45">
        <v>43535</v>
      </c>
      <c r="HGL327" s="43" t="s">
        <v>332</v>
      </c>
      <c r="HGM327" s="43" t="s">
        <v>237</v>
      </c>
      <c r="HGN327" s="43"/>
      <c r="HGO327" s="48" t="s">
        <v>333</v>
      </c>
      <c r="HGP327" s="47">
        <v>2226022472</v>
      </c>
      <c r="HGQ327" s="43" t="s">
        <v>311</v>
      </c>
      <c r="HGR327" s="43"/>
      <c r="HGS327" s="46"/>
      <c r="HGT327" s="43"/>
      <c r="HGU327" s="43" t="s">
        <v>277</v>
      </c>
      <c r="HGV327" s="43" t="s">
        <v>303</v>
      </c>
      <c r="HGW327" s="44" t="s">
        <v>242</v>
      </c>
      <c r="HGX327" s="44"/>
      <c r="HGY327" s="44"/>
      <c r="HGZ327" s="44"/>
      <c r="HHA327" s="45">
        <v>43535</v>
      </c>
      <c r="HHB327" s="43" t="s">
        <v>332</v>
      </c>
      <c r="HHC327" s="43" t="s">
        <v>237</v>
      </c>
      <c r="HHD327" s="43"/>
      <c r="HHE327" s="48" t="s">
        <v>333</v>
      </c>
      <c r="HHF327" s="47">
        <v>2226022472</v>
      </c>
      <c r="HHG327" s="43" t="s">
        <v>311</v>
      </c>
      <c r="HHH327" s="43"/>
      <c r="HHI327" s="46"/>
      <c r="HHJ327" s="43"/>
      <c r="HHK327" s="43" t="s">
        <v>277</v>
      </c>
      <c r="HHL327" s="43" t="s">
        <v>303</v>
      </c>
      <c r="HHM327" s="44" t="s">
        <v>242</v>
      </c>
      <c r="HHN327" s="44"/>
      <c r="HHO327" s="44"/>
      <c r="HHP327" s="44"/>
      <c r="HHQ327" s="45">
        <v>43535</v>
      </c>
      <c r="HHR327" s="43" t="s">
        <v>332</v>
      </c>
      <c r="HHS327" s="43" t="s">
        <v>237</v>
      </c>
      <c r="HHT327" s="43"/>
      <c r="HHU327" s="48" t="s">
        <v>333</v>
      </c>
      <c r="HHV327" s="47">
        <v>2226022472</v>
      </c>
      <c r="HHW327" s="43" t="s">
        <v>311</v>
      </c>
      <c r="HHX327" s="43"/>
      <c r="HHY327" s="46"/>
      <c r="HHZ327" s="43"/>
      <c r="HIA327" s="43" t="s">
        <v>277</v>
      </c>
      <c r="HIB327" s="43" t="s">
        <v>303</v>
      </c>
      <c r="HIC327" s="44" t="s">
        <v>242</v>
      </c>
      <c r="HID327" s="44"/>
      <c r="HIE327" s="44"/>
      <c r="HIF327" s="44"/>
      <c r="HIG327" s="45">
        <v>43535</v>
      </c>
      <c r="HIH327" s="43" t="s">
        <v>332</v>
      </c>
      <c r="HII327" s="43" t="s">
        <v>237</v>
      </c>
      <c r="HIJ327" s="43"/>
      <c r="HIK327" s="48" t="s">
        <v>333</v>
      </c>
      <c r="HIL327" s="47">
        <v>2226022472</v>
      </c>
      <c r="HIM327" s="43" t="s">
        <v>311</v>
      </c>
      <c r="HIN327" s="43"/>
      <c r="HIO327" s="46"/>
      <c r="HIP327" s="43"/>
      <c r="HIQ327" s="43" t="s">
        <v>277</v>
      </c>
      <c r="HIR327" s="43" t="s">
        <v>303</v>
      </c>
      <c r="HIS327" s="44" t="s">
        <v>242</v>
      </c>
      <c r="HIT327" s="44"/>
      <c r="HIU327" s="44"/>
      <c r="HIV327" s="44"/>
      <c r="HIW327" s="45">
        <v>43535</v>
      </c>
      <c r="HIX327" s="43" t="s">
        <v>332</v>
      </c>
      <c r="HIY327" s="43" t="s">
        <v>237</v>
      </c>
      <c r="HIZ327" s="43"/>
      <c r="HJA327" s="48" t="s">
        <v>333</v>
      </c>
      <c r="HJB327" s="47">
        <v>2226022472</v>
      </c>
      <c r="HJC327" s="43" t="s">
        <v>311</v>
      </c>
      <c r="HJD327" s="43"/>
      <c r="HJE327" s="46"/>
      <c r="HJF327" s="43"/>
      <c r="HJG327" s="43" t="s">
        <v>277</v>
      </c>
      <c r="HJH327" s="43" t="s">
        <v>303</v>
      </c>
      <c r="HJI327" s="44" t="s">
        <v>242</v>
      </c>
      <c r="HJJ327" s="44"/>
      <c r="HJK327" s="44"/>
      <c r="HJL327" s="44"/>
      <c r="HJM327" s="45">
        <v>43535</v>
      </c>
      <c r="HJN327" s="43" t="s">
        <v>332</v>
      </c>
      <c r="HJO327" s="43" t="s">
        <v>237</v>
      </c>
      <c r="HJP327" s="43"/>
      <c r="HJQ327" s="48" t="s">
        <v>333</v>
      </c>
      <c r="HJR327" s="47">
        <v>2226022472</v>
      </c>
      <c r="HJS327" s="43" t="s">
        <v>311</v>
      </c>
      <c r="HJT327" s="43"/>
      <c r="HJU327" s="46"/>
      <c r="HJV327" s="43"/>
      <c r="HJW327" s="43" t="s">
        <v>277</v>
      </c>
      <c r="HJX327" s="43" t="s">
        <v>303</v>
      </c>
      <c r="HJY327" s="44" t="s">
        <v>242</v>
      </c>
      <c r="HJZ327" s="44"/>
      <c r="HKA327" s="44"/>
      <c r="HKB327" s="44"/>
      <c r="HKC327" s="45">
        <v>43535</v>
      </c>
      <c r="HKD327" s="43" t="s">
        <v>332</v>
      </c>
      <c r="HKE327" s="43" t="s">
        <v>237</v>
      </c>
      <c r="HKF327" s="43"/>
      <c r="HKG327" s="48" t="s">
        <v>333</v>
      </c>
      <c r="HKH327" s="47">
        <v>2226022472</v>
      </c>
      <c r="HKI327" s="43" t="s">
        <v>311</v>
      </c>
      <c r="HKJ327" s="43"/>
      <c r="HKK327" s="46"/>
      <c r="HKL327" s="43"/>
      <c r="HKM327" s="43" t="s">
        <v>277</v>
      </c>
      <c r="HKN327" s="43" t="s">
        <v>303</v>
      </c>
      <c r="HKO327" s="44" t="s">
        <v>242</v>
      </c>
      <c r="HKP327" s="44"/>
      <c r="HKQ327" s="44"/>
      <c r="HKR327" s="44"/>
      <c r="HKS327" s="45">
        <v>43535</v>
      </c>
      <c r="HKT327" s="43" t="s">
        <v>332</v>
      </c>
      <c r="HKU327" s="43" t="s">
        <v>237</v>
      </c>
      <c r="HKV327" s="43"/>
      <c r="HKW327" s="48" t="s">
        <v>333</v>
      </c>
      <c r="HKX327" s="47">
        <v>2226022472</v>
      </c>
      <c r="HKY327" s="43" t="s">
        <v>311</v>
      </c>
      <c r="HKZ327" s="43"/>
      <c r="HLA327" s="46"/>
      <c r="HLB327" s="43"/>
      <c r="HLC327" s="43" t="s">
        <v>277</v>
      </c>
      <c r="HLD327" s="43" t="s">
        <v>303</v>
      </c>
      <c r="HLE327" s="44" t="s">
        <v>242</v>
      </c>
      <c r="HLF327" s="44"/>
      <c r="HLG327" s="44"/>
      <c r="HLH327" s="44"/>
      <c r="HLI327" s="45">
        <v>43535</v>
      </c>
      <c r="HLJ327" s="43" t="s">
        <v>332</v>
      </c>
      <c r="HLK327" s="43" t="s">
        <v>237</v>
      </c>
      <c r="HLL327" s="43"/>
      <c r="HLM327" s="48" t="s">
        <v>333</v>
      </c>
      <c r="HLN327" s="47">
        <v>2226022472</v>
      </c>
      <c r="HLO327" s="43" t="s">
        <v>311</v>
      </c>
      <c r="HLP327" s="43"/>
      <c r="HLQ327" s="46"/>
      <c r="HLR327" s="43"/>
      <c r="HLS327" s="43" t="s">
        <v>277</v>
      </c>
      <c r="HLT327" s="43" t="s">
        <v>303</v>
      </c>
      <c r="HLU327" s="44" t="s">
        <v>242</v>
      </c>
      <c r="HLV327" s="44"/>
      <c r="HLW327" s="44"/>
      <c r="HLX327" s="44"/>
      <c r="HLY327" s="45">
        <v>43535</v>
      </c>
      <c r="HLZ327" s="43" t="s">
        <v>332</v>
      </c>
      <c r="HMA327" s="43" t="s">
        <v>237</v>
      </c>
      <c r="HMB327" s="43"/>
      <c r="HMC327" s="48" t="s">
        <v>333</v>
      </c>
      <c r="HMD327" s="47">
        <v>2226022472</v>
      </c>
      <c r="HME327" s="43" t="s">
        <v>311</v>
      </c>
      <c r="HMF327" s="43"/>
      <c r="HMG327" s="46"/>
      <c r="HMH327" s="43"/>
      <c r="HMI327" s="43" t="s">
        <v>277</v>
      </c>
      <c r="HMJ327" s="43" t="s">
        <v>303</v>
      </c>
      <c r="HMK327" s="44" t="s">
        <v>242</v>
      </c>
      <c r="HML327" s="44"/>
      <c r="HMM327" s="44"/>
      <c r="HMN327" s="44"/>
      <c r="HMO327" s="45">
        <v>43535</v>
      </c>
      <c r="HMP327" s="43" t="s">
        <v>332</v>
      </c>
      <c r="HMQ327" s="43" t="s">
        <v>237</v>
      </c>
      <c r="HMR327" s="43"/>
      <c r="HMS327" s="48" t="s">
        <v>333</v>
      </c>
      <c r="HMT327" s="47">
        <v>2226022472</v>
      </c>
      <c r="HMU327" s="43" t="s">
        <v>311</v>
      </c>
      <c r="HMV327" s="43"/>
      <c r="HMW327" s="46"/>
      <c r="HMX327" s="43"/>
      <c r="HMY327" s="43" t="s">
        <v>277</v>
      </c>
      <c r="HMZ327" s="43" t="s">
        <v>303</v>
      </c>
      <c r="HNA327" s="44" t="s">
        <v>242</v>
      </c>
      <c r="HNB327" s="44"/>
      <c r="HNC327" s="44"/>
      <c r="HND327" s="44"/>
      <c r="HNE327" s="45">
        <v>43535</v>
      </c>
      <c r="HNF327" s="43" t="s">
        <v>332</v>
      </c>
      <c r="HNG327" s="43" t="s">
        <v>237</v>
      </c>
      <c r="HNH327" s="43"/>
      <c r="HNI327" s="48" t="s">
        <v>333</v>
      </c>
      <c r="HNJ327" s="47">
        <v>2226022472</v>
      </c>
      <c r="HNK327" s="43" t="s">
        <v>311</v>
      </c>
      <c r="HNL327" s="43"/>
      <c r="HNM327" s="46"/>
      <c r="HNN327" s="43"/>
      <c r="HNO327" s="43" t="s">
        <v>277</v>
      </c>
      <c r="HNP327" s="43" t="s">
        <v>303</v>
      </c>
      <c r="HNQ327" s="44" t="s">
        <v>242</v>
      </c>
      <c r="HNR327" s="44"/>
      <c r="HNS327" s="44"/>
      <c r="HNT327" s="44"/>
      <c r="HNU327" s="45">
        <v>43535</v>
      </c>
      <c r="HNV327" s="43" t="s">
        <v>332</v>
      </c>
      <c r="HNW327" s="43" t="s">
        <v>237</v>
      </c>
      <c r="HNX327" s="43"/>
      <c r="HNY327" s="48" t="s">
        <v>333</v>
      </c>
      <c r="HNZ327" s="47">
        <v>2226022472</v>
      </c>
      <c r="HOA327" s="43" t="s">
        <v>311</v>
      </c>
      <c r="HOB327" s="43"/>
      <c r="HOC327" s="46"/>
      <c r="HOD327" s="43"/>
      <c r="HOE327" s="43" t="s">
        <v>277</v>
      </c>
      <c r="HOF327" s="43" t="s">
        <v>303</v>
      </c>
      <c r="HOG327" s="44" t="s">
        <v>242</v>
      </c>
      <c r="HOH327" s="44"/>
      <c r="HOI327" s="44"/>
      <c r="HOJ327" s="44"/>
      <c r="HOK327" s="45">
        <v>43535</v>
      </c>
      <c r="HOL327" s="43" t="s">
        <v>332</v>
      </c>
      <c r="HOM327" s="43" t="s">
        <v>237</v>
      </c>
      <c r="HON327" s="43"/>
      <c r="HOO327" s="48" t="s">
        <v>333</v>
      </c>
      <c r="HOP327" s="47">
        <v>2226022472</v>
      </c>
      <c r="HOQ327" s="43" t="s">
        <v>311</v>
      </c>
      <c r="HOR327" s="43"/>
      <c r="HOS327" s="46"/>
      <c r="HOT327" s="43"/>
      <c r="HOU327" s="43" t="s">
        <v>277</v>
      </c>
      <c r="HOV327" s="43" t="s">
        <v>303</v>
      </c>
      <c r="HOW327" s="44" t="s">
        <v>242</v>
      </c>
      <c r="HOX327" s="44"/>
      <c r="HOY327" s="44"/>
      <c r="HOZ327" s="44"/>
      <c r="HPA327" s="45">
        <v>43535</v>
      </c>
      <c r="HPB327" s="43" t="s">
        <v>332</v>
      </c>
      <c r="HPC327" s="43" t="s">
        <v>237</v>
      </c>
      <c r="HPD327" s="43"/>
      <c r="HPE327" s="48" t="s">
        <v>333</v>
      </c>
      <c r="HPF327" s="47">
        <v>2226022472</v>
      </c>
      <c r="HPG327" s="43" t="s">
        <v>311</v>
      </c>
      <c r="HPH327" s="43"/>
      <c r="HPI327" s="46"/>
      <c r="HPJ327" s="43"/>
      <c r="HPK327" s="43" t="s">
        <v>277</v>
      </c>
      <c r="HPL327" s="43" t="s">
        <v>303</v>
      </c>
      <c r="HPM327" s="44" t="s">
        <v>242</v>
      </c>
      <c r="HPN327" s="44"/>
      <c r="HPO327" s="44"/>
      <c r="HPP327" s="44"/>
      <c r="HPQ327" s="45">
        <v>43535</v>
      </c>
      <c r="HPR327" s="43" t="s">
        <v>332</v>
      </c>
      <c r="HPS327" s="43" t="s">
        <v>237</v>
      </c>
      <c r="HPT327" s="43"/>
      <c r="HPU327" s="48" t="s">
        <v>333</v>
      </c>
      <c r="HPV327" s="47">
        <v>2226022472</v>
      </c>
      <c r="HPW327" s="43" t="s">
        <v>311</v>
      </c>
      <c r="HPX327" s="43"/>
      <c r="HPY327" s="46"/>
      <c r="HPZ327" s="43"/>
      <c r="HQA327" s="43" t="s">
        <v>277</v>
      </c>
      <c r="HQB327" s="43" t="s">
        <v>303</v>
      </c>
      <c r="HQC327" s="44" t="s">
        <v>242</v>
      </c>
      <c r="HQD327" s="44"/>
      <c r="HQE327" s="44"/>
      <c r="HQF327" s="44"/>
      <c r="HQG327" s="45">
        <v>43535</v>
      </c>
      <c r="HQH327" s="43" t="s">
        <v>332</v>
      </c>
      <c r="HQI327" s="43" t="s">
        <v>237</v>
      </c>
      <c r="HQJ327" s="43"/>
      <c r="HQK327" s="48" t="s">
        <v>333</v>
      </c>
      <c r="HQL327" s="47">
        <v>2226022472</v>
      </c>
      <c r="HQM327" s="43" t="s">
        <v>311</v>
      </c>
      <c r="HQN327" s="43"/>
      <c r="HQO327" s="46"/>
      <c r="HQP327" s="43"/>
      <c r="HQQ327" s="43" t="s">
        <v>277</v>
      </c>
      <c r="HQR327" s="43" t="s">
        <v>303</v>
      </c>
      <c r="HQS327" s="44" t="s">
        <v>242</v>
      </c>
      <c r="HQT327" s="44"/>
      <c r="HQU327" s="44"/>
      <c r="HQV327" s="44"/>
      <c r="HQW327" s="45">
        <v>43535</v>
      </c>
      <c r="HQX327" s="43" t="s">
        <v>332</v>
      </c>
      <c r="HQY327" s="43" t="s">
        <v>237</v>
      </c>
      <c r="HQZ327" s="43"/>
      <c r="HRA327" s="48" t="s">
        <v>333</v>
      </c>
      <c r="HRB327" s="47">
        <v>2226022472</v>
      </c>
      <c r="HRC327" s="43" t="s">
        <v>311</v>
      </c>
      <c r="HRD327" s="43"/>
      <c r="HRE327" s="46"/>
      <c r="HRF327" s="43"/>
      <c r="HRG327" s="43" t="s">
        <v>277</v>
      </c>
      <c r="HRH327" s="43" t="s">
        <v>303</v>
      </c>
      <c r="HRI327" s="44" t="s">
        <v>242</v>
      </c>
      <c r="HRJ327" s="44"/>
      <c r="HRK327" s="44"/>
      <c r="HRL327" s="44"/>
      <c r="HRM327" s="45">
        <v>43535</v>
      </c>
      <c r="HRN327" s="43" t="s">
        <v>332</v>
      </c>
      <c r="HRO327" s="43" t="s">
        <v>237</v>
      </c>
      <c r="HRP327" s="43"/>
      <c r="HRQ327" s="48" t="s">
        <v>333</v>
      </c>
      <c r="HRR327" s="47">
        <v>2226022472</v>
      </c>
      <c r="HRS327" s="43" t="s">
        <v>311</v>
      </c>
      <c r="HRT327" s="43"/>
      <c r="HRU327" s="46"/>
      <c r="HRV327" s="43"/>
      <c r="HRW327" s="43" t="s">
        <v>277</v>
      </c>
      <c r="HRX327" s="43" t="s">
        <v>303</v>
      </c>
      <c r="HRY327" s="44" t="s">
        <v>242</v>
      </c>
      <c r="HRZ327" s="44"/>
      <c r="HSA327" s="44"/>
      <c r="HSB327" s="44"/>
      <c r="HSC327" s="45">
        <v>43535</v>
      </c>
      <c r="HSD327" s="43" t="s">
        <v>332</v>
      </c>
      <c r="HSE327" s="43" t="s">
        <v>237</v>
      </c>
      <c r="HSF327" s="43"/>
      <c r="HSG327" s="48" t="s">
        <v>333</v>
      </c>
      <c r="HSH327" s="47">
        <v>2226022472</v>
      </c>
      <c r="HSI327" s="43" t="s">
        <v>311</v>
      </c>
      <c r="HSJ327" s="43"/>
      <c r="HSK327" s="46"/>
      <c r="HSL327" s="43"/>
      <c r="HSM327" s="43" t="s">
        <v>277</v>
      </c>
      <c r="HSN327" s="43" t="s">
        <v>303</v>
      </c>
      <c r="HSO327" s="44" t="s">
        <v>242</v>
      </c>
      <c r="HSP327" s="44"/>
      <c r="HSQ327" s="44"/>
      <c r="HSR327" s="44"/>
      <c r="HSS327" s="45">
        <v>43535</v>
      </c>
      <c r="HST327" s="43" t="s">
        <v>332</v>
      </c>
      <c r="HSU327" s="43" t="s">
        <v>237</v>
      </c>
      <c r="HSV327" s="43"/>
      <c r="HSW327" s="48" t="s">
        <v>333</v>
      </c>
      <c r="HSX327" s="47">
        <v>2226022472</v>
      </c>
      <c r="HSY327" s="43" t="s">
        <v>311</v>
      </c>
      <c r="HSZ327" s="43"/>
      <c r="HTA327" s="46"/>
      <c r="HTB327" s="43"/>
      <c r="HTC327" s="43" t="s">
        <v>277</v>
      </c>
      <c r="HTD327" s="43" t="s">
        <v>303</v>
      </c>
      <c r="HTE327" s="44" t="s">
        <v>242</v>
      </c>
      <c r="HTF327" s="44"/>
      <c r="HTG327" s="44"/>
      <c r="HTH327" s="44"/>
      <c r="HTI327" s="45">
        <v>43535</v>
      </c>
      <c r="HTJ327" s="43" t="s">
        <v>332</v>
      </c>
      <c r="HTK327" s="43" t="s">
        <v>237</v>
      </c>
      <c r="HTL327" s="43"/>
      <c r="HTM327" s="48" t="s">
        <v>333</v>
      </c>
      <c r="HTN327" s="47">
        <v>2226022472</v>
      </c>
      <c r="HTO327" s="43" t="s">
        <v>311</v>
      </c>
      <c r="HTP327" s="43"/>
      <c r="HTQ327" s="46"/>
      <c r="HTR327" s="43"/>
      <c r="HTS327" s="43" t="s">
        <v>277</v>
      </c>
      <c r="HTT327" s="43" t="s">
        <v>303</v>
      </c>
      <c r="HTU327" s="44" t="s">
        <v>242</v>
      </c>
      <c r="HTV327" s="44"/>
      <c r="HTW327" s="44"/>
      <c r="HTX327" s="44"/>
      <c r="HTY327" s="45">
        <v>43535</v>
      </c>
      <c r="HTZ327" s="43" t="s">
        <v>332</v>
      </c>
      <c r="HUA327" s="43" t="s">
        <v>237</v>
      </c>
      <c r="HUB327" s="43"/>
      <c r="HUC327" s="48" t="s">
        <v>333</v>
      </c>
      <c r="HUD327" s="47">
        <v>2226022472</v>
      </c>
      <c r="HUE327" s="43" t="s">
        <v>311</v>
      </c>
      <c r="HUF327" s="43"/>
      <c r="HUG327" s="46"/>
      <c r="HUH327" s="43"/>
      <c r="HUI327" s="43" t="s">
        <v>277</v>
      </c>
      <c r="HUJ327" s="43" t="s">
        <v>303</v>
      </c>
      <c r="HUK327" s="44" t="s">
        <v>242</v>
      </c>
      <c r="HUL327" s="44"/>
      <c r="HUM327" s="44"/>
      <c r="HUN327" s="44"/>
      <c r="HUO327" s="45">
        <v>43535</v>
      </c>
      <c r="HUP327" s="43" t="s">
        <v>332</v>
      </c>
      <c r="HUQ327" s="43" t="s">
        <v>237</v>
      </c>
      <c r="HUR327" s="43"/>
      <c r="HUS327" s="48" t="s">
        <v>333</v>
      </c>
      <c r="HUT327" s="47">
        <v>2226022472</v>
      </c>
      <c r="HUU327" s="43" t="s">
        <v>311</v>
      </c>
      <c r="HUV327" s="43"/>
      <c r="HUW327" s="46"/>
      <c r="HUX327" s="43"/>
      <c r="HUY327" s="43" t="s">
        <v>277</v>
      </c>
      <c r="HUZ327" s="43" t="s">
        <v>303</v>
      </c>
      <c r="HVA327" s="44" t="s">
        <v>242</v>
      </c>
      <c r="HVB327" s="44"/>
      <c r="HVC327" s="44"/>
      <c r="HVD327" s="44"/>
      <c r="HVE327" s="45">
        <v>43535</v>
      </c>
      <c r="HVF327" s="43" t="s">
        <v>332</v>
      </c>
      <c r="HVG327" s="43" t="s">
        <v>237</v>
      </c>
      <c r="HVH327" s="43"/>
      <c r="HVI327" s="48" t="s">
        <v>333</v>
      </c>
      <c r="HVJ327" s="47">
        <v>2226022472</v>
      </c>
      <c r="HVK327" s="43" t="s">
        <v>311</v>
      </c>
      <c r="HVL327" s="43"/>
      <c r="HVM327" s="46"/>
      <c r="HVN327" s="43"/>
      <c r="HVO327" s="43" t="s">
        <v>277</v>
      </c>
      <c r="HVP327" s="43" t="s">
        <v>303</v>
      </c>
      <c r="HVQ327" s="44" t="s">
        <v>242</v>
      </c>
      <c r="HVR327" s="44"/>
      <c r="HVS327" s="44"/>
      <c r="HVT327" s="44"/>
      <c r="HVU327" s="45">
        <v>43535</v>
      </c>
      <c r="HVV327" s="43" t="s">
        <v>332</v>
      </c>
      <c r="HVW327" s="43" t="s">
        <v>237</v>
      </c>
      <c r="HVX327" s="43"/>
      <c r="HVY327" s="48" t="s">
        <v>333</v>
      </c>
      <c r="HVZ327" s="47">
        <v>2226022472</v>
      </c>
      <c r="HWA327" s="43" t="s">
        <v>311</v>
      </c>
      <c r="HWB327" s="43"/>
      <c r="HWC327" s="46"/>
      <c r="HWD327" s="43"/>
      <c r="HWE327" s="43" t="s">
        <v>277</v>
      </c>
      <c r="HWF327" s="43" t="s">
        <v>303</v>
      </c>
      <c r="HWG327" s="44" t="s">
        <v>242</v>
      </c>
      <c r="HWH327" s="44"/>
      <c r="HWI327" s="44"/>
      <c r="HWJ327" s="44"/>
      <c r="HWK327" s="45">
        <v>43535</v>
      </c>
      <c r="HWL327" s="43" t="s">
        <v>332</v>
      </c>
      <c r="HWM327" s="43" t="s">
        <v>237</v>
      </c>
      <c r="HWN327" s="43"/>
      <c r="HWO327" s="48" t="s">
        <v>333</v>
      </c>
      <c r="HWP327" s="47">
        <v>2226022472</v>
      </c>
      <c r="HWQ327" s="43" t="s">
        <v>311</v>
      </c>
      <c r="HWR327" s="43"/>
      <c r="HWS327" s="46"/>
      <c r="HWT327" s="43"/>
      <c r="HWU327" s="43" t="s">
        <v>277</v>
      </c>
      <c r="HWV327" s="43" t="s">
        <v>303</v>
      </c>
      <c r="HWW327" s="44" t="s">
        <v>242</v>
      </c>
      <c r="HWX327" s="44"/>
      <c r="HWY327" s="44"/>
      <c r="HWZ327" s="44"/>
      <c r="HXA327" s="45">
        <v>43535</v>
      </c>
      <c r="HXB327" s="43" t="s">
        <v>332</v>
      </c>
      <c r="HXC327" s="43" t="s">
        <v>237</v>
      </c>
      <c r="HXD327" s="43"/>
      <c r="HXE327" s="48" t="s">
        <v>333</v>
      </c>
      <c r="HXF327" s="47">
        <v>2226022472</v>
      </c>
      <c r="HXG327" s="43" t="s">
        <v>311</v>
      </c>
      <c r="HXH327" s="43"/>
      <c r="HXI327" s="46"/>
      <c r="HXJ327" s="43"/>
      <c r="HXK327" s="43" t="s">
        <v>277</v>
      </c>
      <c r="HXL327" s="43" t="s">
        <v>303</v>
      </c>
      <c r="HXM327" s="44" t="s">
        <v>242</v>
      </c>
      <c r="HXN327" s="44"/>
      <c r="HXO327" s="44"/>
      <c r="HXP327" s="44"/>
      <c r="HXQ327" s="45">
        <v>43535</v>
      </c>
      <c r="HXR327" s="43" t="s">
        <v>332</v>
      </c>
      <c r="HXS327" s="43" t="s">
        <v>237</v>
      </c>
      <c r="HXT327" s="43"/>
      <c r="HXU327" s="48" t="s">
        <v>333</v>
      </c>
      <c r="HXV327" s="47">
        <v>2226022472</v>
      </c>
      <c r="HXW327" s="43" t="s">
        <v>311</v>
      </c>
      <c r="HXX327" s="43"/>
      <c r="HXY327" s="46"/>
      <c r="HXZ327" s="43"/>
      <c r="HYA327" s="43" t="s">
        <v>277</v>
      </c>
      <c r="HYB327" s="43" t="s">
        <v>303</v>
      </c>
      <c r="HYC327" s="44" t="s">
        <v>242</v>
      </c>
      <c r="HYD327" s="44"/>
      <c r="HYE327" s="44"/>
      <c r="HYF327" s="44"/>
      <c r="HYG327" s="45">
        <v>43535</v>
      </c>
      <c r="HYH327" s="43" t="s">
        <v>332</v>
      </c>
      <c r="HYI327" s="43" t="s">
        <v>237</v>
      </c>
      <c r="HYJ327" s="43"/>
      <c r="HYK327" s="48" t="s">
        <v>333</v>
      </c>
      <c r="HYL327" s="47">
        <v>2226022472</v>
      </c>
      <c r="HYM327" s="43" t="s">
        <v>311</v>
      </c>
      <c r="HYN327" s="43"/>
      <c r="HYO327" s="46"/>
      <c r="HYP327" s="43"/>
      <c r="HYQ327" s="43" t="s">
        <v>277</v>
      </c>
      <c r="HYR327" s="43" t="s">
        <v>303</v>
      </c>
      <c r="HYS327" s="44" t="s">
        <v>242</v>
      </c>
      <c r="HYT327" s="44"/>
      <c r="HYU327" s="44"/>
      <c r="HYV327" s="44"/>
      <c r="HYW327" s="45">
        <v>43535</v>
      </c>
      <c r="HYX327" s="43" t="s">
        <v>332</v>
      </c>
      <c r="HYY327" s="43" t="s">
        <v>237</v>
      </c>
      <c r="HYZ327" s="43"/>
      <c r="HZA327" s="48" t="s">
        <v>333</v>
      </c>
      <c r="HZB327" s="47">
        <v>2226022472</v>
      </c>
      <c r="HZC327" s="43" t="s">
        <v>311</v>
      </c>
      <c r="HZD327" s="43"/>
      <c r="HZE327" s="46"/>
      <c r="HZF327" s="43"/>
      <c r="HZG327" s="43" t="s">
        <v>277</v>
      </c>
      <c r="HZH327" s="43" t="s">
        <v>303</v>
      </c>
      <c r="HZI327" s="44" t="s">
        <v>242</v>
      </c>
      <c r="HZJ327" s="44"/>
      <c r="HZK327" s="44"/>
      <c r="HZL327" s="44"/>
      <c r="HZM327" s="45">
        <v>43535</v>
      </c>
      <c r="HZN327" s="43" t="s">
        <v>332</v>
      </c>
      <c r="HZO327" s="43" t="s">
        <v>237</v>
      </c>
      <c r="HZP327" s="43"/>
      <c r="HZQ327" s="48" t="s">
        <v>333</v>
      </c>
      <c r="HZR327" s="47">
        <v>2226022472</v>
      </c>
      <c r="HZS327" s="43" t="s">
        <v>311</v>
      </c>
      <c r="HZT327" s="43"/>
      <c r="HZU327" s="46"/>
      <c r="HZV327" s="43"/>
      <c r="HZW327" s="43" t="s">
        <v>277</v>
      </c>
      <c r="HZX327" s="43" t="s">
        <v>303</v>
      </c>
      <c r="HZY327" s="44" t="s">
        <v>242</v>
      </c>
      <c r="HZZ327" s="44"/>
      <c r="IAA327" s="44"/>
      <c r="IAB327" s="44"/>
      <c r="IAC327" s="45">
        <v>43535</v>
      </c>
      <c r="IAD327" s="43" t="s">
        <v>332</v>
      </c>
      <c r="IAE327" s="43" t="s">
        <v>237</v>
      </c>
      <c r="IAF327" s="43"/>
      <c r="IAG327" s="48" t="s">
        <v>333</v>
      </c>
      <c r="IAH327" s="47">
        <v>2226022472</v>
      </c>
      <c r="IAI327" s="43" t="s">
        <v>311</v>
      </c>
      <c r="IAJ327" s="43"/>
      <c r="IAK327" s="46"/>
      <c r="IAL327" s="43"/>
      <c r="IAM327" s="43" t="s">
        <v>277</v>
      </c>
      <c r="IAN327" s="43" t="s">
        <v>303</v>
      </c>
      <c r="IAO327" s="44" t="s">
        <v>242</v>
      </c>
      <c r="IAP327" s="44"/>
      <c r="IAQ327" s="44"/>
      <c r="IAR327" s="44"/>
      <c r="IAS327" s="45">
        <v>43535</v>
      </c>
      <c r="IAT327" s="43" t="s">
        <v>332</v>
      </c>
      <c r="IAU327" s="43" t="s">
        <v>237</v>
      </c>
      <c r="IAV327" s="43"/>
      <c r="IAW327" s="48" t="s">
        <v>333</v>
      </c>
      <c r="IAX327" s="47">
        <v>2226022472</v>
      </c>
      <c r="IAY327" s="43" t="s">
        <v>311</v>
      </c>
      <c r="IAZ327" s="43"/>
      <c r="IBA327" s="46"/>
      <c r="IBB327" s="43"/>
      <c r="IBC327" s="43" t="s">
        <v>277</v>
      </c>
      <c r="IBD327" s="43" t="s">
        <v>303</v>
      </c>
      <c r="IBE327" s="44" t="s">
        <v>242</v>
      </c>
      <c r="IBF327" s="44"/>
      <c r="IBG327" s="44"/>
      <c r="IBH327" s="44"/>
      <c r="IBI327" s="45">
        <v>43535</v>
      </c>
      <c r="IBJ327" s="43" t="s">
        <v>332</v>
      </c>
      <c r="IBK327" s="43" t="s">
        <v>237</v>
      </c>
      <c r="IBL327" s="43"/>
      <c r="IBM327" s="48" t="s">
        <v>333</v>
      </c>
      <c r="IBN327" s="47">
        <v>2226022472</v>
      </c>
      <c r="IBO327" s="43" t="s">
        <v>311</v>
      </c>
      <c r="IBP327" s="43"/>
      <c r="IBQ327" s="46"/>
      <c r="IBR327" s="43"/>
      <c r="IBS327" s="43" t="s">
        <v>277</v>
      </c>
      <c r="IBT327" s="43" t="s">
        <v>303</v>
      </c>
      <c r="IBU327" s="44" t="s">
        <v>242</v>
      </c>
      <c r="IBV327" s="44"/>
      <c r="IBW327" s="44"/>
      <c r="IBX327" s="44"/>
      <c r="IBY327" s="45">
        <v>43535</v>
      </c>
      <c r="IBZ327" s="43" t="s">
        <v>332</v>
      </c>
      <c r="ICA327" s="43" t="s">
        <v>237</v>
      </c>
      <c r="ICB327" s="43"/>
      <c r="ICC327" s="48" t="s">
        <v>333</v>
      </c>
      <c r="ICD327" s="47">
        <v>2226022472</v>
      </c>
      <c r="ICE327" s="43" t="s">
        <v>311</v>
      </c>
      <c r="ICF327" s="43"/>
      <c r="ICG327" s="46"/>
      <c r="ICH327" s="43"/>
      <c r="ICI327" s="43" t="s">
        <v>277</v>
      </c>
      <c r="ICJ327" s="43" t="s">
        <v>303</v>
      </c>
      <c r="ICK327" s="44" t="s">
        <v>242</v>
      </c>
      <c r="ICL327" s="44"/>
      <c r="ICM327" s="44"/>
      <c r="ICN327" s="44"/>
      <c r="ICO327" s="45">
        <v>43535</v>
      </c>
      <c r="ICP327" s="43" t="s">
        <v>332</v>
      </c>
      <c r="ICQ327" s="43" t="s">
        <v>237</v>
      </c>
      <c r="ICR327" s="43"/>
      <c r="ICS327" s="48" t="s">
        <v>333</v>
      </c>
      <c r="ICT327" s="47">
        <v>2226022472</v>
      </c>
      <c r="ICU327" s="43" t="s">
        <v>311</v>
      </c>
      <c r="ICV327" s="43"/>
      <c r="ICW327" s="46"/>
      <c r="ICX327" s="43"/>
      <c r="ICY327" s="43" t="s">
        <v>277</v>
      </c>
      <c r="ICZ327" s="43" t="s">
        <v>303</v>
      </c>
      <c r="IDA327" s="44" t="s">
        <v>242</v>
      </c>
      <c r="IDB327" s="44"/>
      <c r="IDC327" s="44"/>
      <c r="IDD327" s="44"/>
      <c r="IDE327" s="45">
        <v>43535</v>
      </c>
      <c r="IDF327" s="43" t="s">
        <v>332</v>
      </c>
      <c r="IDG327" s="43" t="s">
        <v>237</v>
      </c>
      <c r="IDH327" s="43"/>
      <c r="IDI327" s="48" t="s">
        <v>333</v>
      </c>
      <c r="IDJ327" s="47">
        <v>2226022472</v>
      </c>
      <c r="IDK327" s="43" t="s">
        <v>311</v>
      </c>
      <c r="IDL327" s="43"/>
      <c r="IDM327" s="46"/>
      <c r="IDN327" s="43"/>
      <c r="IDO327" s="43" t="s">
        <v>277</v>
      </c>
      <c r="IDP327" s="43" t="s">
        <v>303</v>
      </c>
      <c r="IDQ327" s="44" t="s">
        <v>242</v>
      </c>
      <c r="IDR327" s="44"/>
      <c r="IDS327" s="44"/>
      <c r="IDT327" s="44"/>
      <c r="IDU327" s="45">
        <v>43535</v>
      </c>
      <c r="IDV327" s="43" t="s">
        <v>332</v>
      </c>
      <c r="IDW327" s="43" t="s">
        <v>237</v>
      </c>
      <c r="IDX327" s="43"/>
      <c r="IDY327" s="48" t="s">
        <v>333</v>
      </c>
      <c r="IDZ327" s="47">
        <v>2226022472</v>
      </c>
      <c r="IEA327" s="43" t="s">
        <v>311</v>
      </c>
      <c r="IEB327" s="43"/>
      <c r="IEC327" s="46"/>
      <c r="IED327" s="43"/>
      <c r="IEE327" s="43" t="s">
        <v>277</v>
      </c>
      <c r="IEF327" s="43" t="s">
        <v>303</v>
      </c>
      <c r="IEG327" s="44" t="s">
        <v>242</v>
      </c>
      <c r="IEH327" s="44"/>
      <c r="IEI327" s="44"/>
      <c r="IEJ327" s="44"/>
      <c r="IEK327" s="45">
        <v>43535</v>
      </c>
      <c r="IEL327" s="43" t="s">
        <v>332</v>
      </c>
      <c r="IEM327" s="43" t="s">
        <v>237</v>
      </c>
      <c r="IEN327" s="43"/>
      <c r="IEO327" s="48" t="s">
        <v>333</v>
      </c>
      <c r="IEP327" s="47">
        <v>2226022472</v>
      </c>
      <c r="IEQ327" s="43" t="s">
        <v>311</v>
      </c>
      <c r="IER327" s="43"/>
      <c r="IES327" s="46"/>
      <c r="IET327" s="43"/>
      <c r="IEU327" s="43" t="s">
        <v>277</v>
      </c>
      <c r="IEV327" s="43" t="s">
        <v>303</v>
      </c>
      <c r="IEW327" s="44" t="s">
        <v>242</v>
      </c>
      <c r="IEX327" s="44"/>
      <c r="IEY327" s="44"/>
      <c r="IEZ327" s="44"/>
      <c r="IFA327" s="45">
        <v>43535</v>
      </c>
      <c r="IFB327" s="43" t="s">
        <v>332</v>
      </c>
      <c r="IFC327" s="43" t="s">
        <v>237</v>
      </c>
      <c r="IFD327" s="43"/>
      <c r="IFE327" s="48" t="s">
        <v>333</v>
      </c>
      <c r="IFF327" s="47">
        <v>2226022472</v>
      </c>
      <c r="IFG327" s="43" t="s">
        <v>311</v>
      </c>
      <c r="IFH327" s="43"/>
      <c r="IFI327" s="46"/>
      <c r="IFJ327" s="43"/>
      <c r="IFK327" s="43" t="s">
        <v>277</v>
      </c>
      <c r="IFL327" s="43" t="s">
        <v>303</v>
      </c>
      <c r="IFM327" s="44" t="s">
        <v>242</v>
      </c>
      <c r="IFN327" s="44"/>
      <c r="IFO327" s="44"/>
      <c r="IFP327" s="44"/>
      <c r="IFQ327" s="45">
        <v>43535</v>
      </c>
      <c r="IFR327" s="43" t="s">
        <v>332</v>
      </c>
      <c r="IFS327" s="43" t="s">
        <v>237</v>
      </c>
      <c r="IFT327" s="43"/>
      <c r="IFU327" s="48" t="s">
        <v>333</v>
      </c>
      <c r="IFV327" s="47">
        <v>2226022472</v>
      </c>
      <c r="IFW327" s="43" t="s">
        <v>311</v>
      </c>
      <c r="IFX327" s="43"/>
      <c r="IFY327" s="46"/>
      <c r="IFZ327" s="43"/>
      <c r="IGA327" s="43" t="s">
        <v>277</v>
      </c>
      <c r="IGB327" s="43" t="s">
        <v>303</v>
      </c>
      <c r="IGC327" s="44" t="s">
        <v>242</v>
      </c>
      <c r="IGD327" s="44"/>
      <c r="IGE327" s="44"/>
      <c r="IGF327" s="44"/>
      <c r="IGG327" s="45">
        <v>43535</v>
      </c>
      <c r="IGH327" s="43" t="s">
        <v>332</v>
      </c>
      <c r="IGI327" s="43" t="s">
        <v>237</v>
      </c>
      <c r="IGJ327" s="43"/>
      <c r="IGK327" s="48" t="s">
        <v>333</v>
      </c>
      <c r="IGL327" s="47">
        <v>2226022472</v>
      </c>
      <c r="IGM327" s="43" t="s">
        <v>311</v>
      </c>
      <c r="IGN327" s="43"/>
      <c r="IGO327" s="46"/>
      <c r="IGP327" s="43"/>
      <c r="IGQ327" s="43" t="s">
        <v>277</v>
      </c>
      <c r="IGR327" s="43" t="s">
        <v>303</v>
      </c>
      <c r="IGS327" s="44" t="s">
        <v>242</v>
      </c>
      <c r="IGT327" s="44"/>
      <c r="IGU327" s="44"/>
      <c r="IGV327" s="44"/>
      <c r="IGW327" s="45">
        <v>43535</v>
      </c>
      <c r="IGX327" s="43" t="s">
        <v>332</v>
      </c>
      <c r="IGY327" s="43" t="s">
        <v>237</v>
      </c>
      <c r="IGZ327" s="43"/>
      <c r="IHA327" s="48" t="s">
        <v>333</v>
      </c>
      <c r="IHB327" s="47">
        <v>2226022472</v>
      </c>
      <c r="IHC327" s="43" t="s">
        <v>311</v>
      </c>
      <c r="IHD327" s="43"/>
      <c r="IHE327" s="46"/>
      <c r="IHF327" s="43"/>
      <c r="IHG327" s="43" t="s">
        <v>277</v>
      </c>
      <c r="IHH327" s="43" t="s">
        <v>303</v>
      </c>
      <c r="IHI327" s="44" t="s">
        <v>242</v>
      </c>
      <c r="IHJ327" s="44"/>
      <c r="IHK327" s="44"/>
      <c r="IHL327" s="44"/>
      <c r="IHM327" s="45">
        <v>43535</v>
      </c>
      <c r="IHN327" s="43" t="s">
        <v>332</v>
      </c>
      <c r="IHO327" s="43" t="s">
        <v>237</v>
      </c>
      <c r="IHP327" s="43"/>
      <c r="IHQ327" s="48" t="s">
        <v>333</v>
      </c>
      <c r="IHR327" s="47">
        <v>2226022472</v>
      </c>
      <c r="IHS327" s="43" t="s">
        <v>311</v>
      </c>
      <c r="IHT327" s="43"/>
      <c r="IHU327" s="46"/>
      <c r="IHV327" s="43"/>
      <c r="IHW327" s="43" t="s">
        <v>277</v>
      </c>
      <c r="IHX327" s="43" t="s">
        <v>303</v>
      </c>
      <c r="IHY327" s="44" t="s">
        <v>242</v>
      </c>
      <c r="IHZ327" s="44"/>
      <c r="IIA327" s="44"/>
      <c r="IIB327" s="44"/>
      <c r="IIC327" s="45">
        <v>43535</v>
      </c>
      <c r="IID327" s="43" t="s">
        <v>332</v>
      </c>
      <c r="IIE327" s="43" t="s">
        <v>237</v>
      </c>
      <c r="IIF327" s="43"/>
      <c r="IIG327" s="48" t="s">
        <v>333</v>
      </c>
      <c r="IIH327" s="47">
        <v>2226022472</v>
      </c>
      <c r="III327" s="43" t="s">
        <v>311</v>
      </c>
      <c r="IIJ327" s="43"/>
      <c r="IIK327" s="46"/>
      <c r="IIL327" s="43"/>
      <c r="IIM327" s="43" t="s">
        <v>277</v>
      </c>
      <c r="IIN327" s="43" t="s">
        <v>303</v>
      </c>
      <c r="IIO327" s="44" t="s">
        <v>242</v>
      </c>
      <c r="IIP327" s="44"/>
      <c r="IIQ327" s="44"/>
      <c r="IIR327" s="44"/>
      <c r="IIS327" s="45">
        <v>43535</v>
      </c>
      <c r="IIT327" s="43" t="s">
        <v>332</v>
      </c>
      <c r="IIU327" s="43" t="s">
        <v>237</v>
      </c>
      <c r="IIV327" s="43"/>
      <c r="IIW327" s="48" t="s">
        <v>333</v>
      </c>
      <c r="IIX327" s="47">
        <v>2226022472</v>
      </c>
      <c r="IIY327" s="43" t="s">
        <v>311</v>
      </c>
      <c r="IIZ327" s="43"/>
      <c r="IJA327" s="46"/>
      <c r="IJB327" s="43"/>
      <c r="IJC327" s="43" t="s">
        <v>277</v>
      </c>
      <c r="IJD327" s="43" t="s">
        <v>303</v>
      </c>
      <c r="IJE327" s="44" t="s">
        <v>242</v>
      </c>
      <c r="IJF327" s="44"/>
      <c r="IJG327" s="44"/>
      <c r="IJH327" s="44"/>
      <c r="IJI327" s="45">
        <v>43535</v>
      </c>
      <c r="IJJ327" s="43" t="s">
        <v>332</v>
      </c>
      <c r="IJK327" s="43" t="s">
        <v>237</v>
      </c>
      <c r="IJL327" s="43"/>
      <c r="IJM327" s="48" t="s">
        <v>333</v>
      </c>
      <c r="IJN327" s="47">
        <v>2226022472</v>
      </c>
      <c r="IJO327" s="43" t="s">
        <v>311</v>
      </c>
      <c r="IJP327" s="43"/>
      <c r="IJQ327" s="46"/>
      <c r="IJR327" s="43"/>
      <c r="IJS327" s="43" t="s">
        <v>277</v>
      </c>
      <c r="IJT327" s="43" t="s">
        <v>303</v>
      </c>
      <c r="IJU327" s="44" t="s">
        <v>242</v>
      </c>
      <c r="IJV327" s="44"/>
      <c r="IJW327" s="44"/>
      <c r="IJX327" s="44"/>
      <c r="IJY327" s="45">
        <v>43535</v>
      </c>
      <c r="IJZ327" s="43" t="s">
        <v>332</v>
      </c>
      <c r="IKA327" s="43" t="s">
        <v>237</v>
      </c>
      <c r="IKB327" s="43"/>
      <c r="IKC327" s="48" t="s">
        <v>333</v>
      </c>
      <c r="IKD327" s="47">
        <v>2226022472</v>
      </c>
      <c r="IKE327" s="43" t="s">
        <v>311</v>
      </c>
      <c r="IKF327" s="43"/>
      <c r="IKG327" s="46"/>
      <c r="IKH327" s="43"/>
      <c r="IKI327" s="43" t="s">
        <v>277</v>
      </c>
      <c r="IKJ327" s="43" t="s">
        <v>303</v>
      </c>
      <c r="IKK327" s="44" t="s">
        <v>242</v>
      </c>
      <c r="IKL327" s="44"/>
      <c r="IKM327" s="44"/>
      <c r="IKN327" s="44"/>
      <c r="IKO327" s="45">
        <v>43535</v>
      </c>
      <c r="IKP327" s="43" t="s">
        <v>332</v>
      </c>
      <c r="IKQ327" s="43" t="s">
        <v>237</v>
      </c>
      <c r="IKR327" s="43"/>
      <c r="IKS327" s="48" t="s">
        <v>333</v>
      </c>
      <c r="IKT327" s="47">
        <v>2226022472</v>
      </c>
      <c r="IKU327" s="43" t="s">
        <v>311</v>
      </c>
      <c r="IKV327" s="43"/>
      <c r="IKW327" s="46"/>
      <c r="IKX327" s="43"/>
      <c r="IKY327" s="43" t="s">
        <v>277</v>
      </c>
      <c r="IKZ327" s="43" t="s">
        <v>303</v>
      </c>
      <c r="ILA327" s="44" t="s">
        <v>242</v>
      </c>
      <c r="ILB327" s="44"/>
      <c r="ILC327" s="44"/>
      <c r="ILD327" s="44"/>
      <c r="ILE327" s="45">
        <v>43535</v>
      </c>
      <c r="ILF327" s="43" t="s">
        <v>332</v>
      </c>
      <c r="ILG327" s="43" t="s">
        <v>237</v>
      </c>
      <c r="ILH327" s="43"/>
      <c r="ILI327" s="48" t="s">
        <v>333</v>
      </c>
      <c r="ILJ327" s="47">
        <v>2226022472</v>
      </c>
      <c r="ILK327" s="43" t="s">
        <v>311</v>
      </c>
      <c r="ILL327" s="43"/>
      <c r="ILM327" s="46"/>
      <c r="ILN327" s="43"/>
      <c r="ILO327" s="43" t="s">
        <v>277</v>
      </c>
      <c r="ILP327" s="43" t="s">
        <v>303</v>
      </c>
      <c r="ILQ327" s="44" t="s">
        <v>242</v>
      </c>
      <c r="ILR327" s="44"/>
      <c r="ILS327" s="44"/>
      <c r="ILT327" s="44"/>
      <c r="ILU327" s="45">
        <v>43535</v>
      </c>
      <c r="ILV327" s="43" t="s">
        <v>332</v>
      </c>
      <c r="ILW327" s="43" t="s">
        <v>237</v>
      </c>
      <c r="ILX327" s="43"/>
      <c r="ILY327" s="48" t="s">
        <v>333</v>
      </c>
      <c r="ILZ327" s="47">
        <v>2226022472</v>
      </c>
      <c r="IMA327" s="43" t="s">
        <v>311</v>
      </c>
      <c r="IMB327" s="43"/>
      <c r="IMC327" s="46"/>
      <c r="IMD327" s="43"/>
      <c r="IME327" s="43" t="s">
        <v>277</v>
      </c>
      <c r="IMF327" s="43" t="s">
        <v>303</v>
      </c>
      <c r="IMG327" s="44" t="s">
        <v>242</v>
      </c>
      <c r="IMH327" s="44"/>
      <c r="IMI327" s="44"/>
      <c r="IMJ327" s="44"/>
      <c r="IMK327" s="45">
        <v>43535</v>
      </c>
      <c r="IML327" s="43" t="s">
        <v>332</v>
      </c>
      <c r="IMM327" s="43" t="s">
        <v>237</v>
      </c>
      <c r="IMN327" s="43"/>
      <c r="IMO327" s="48" t="s">
        <v>333</v>
      </c>
      <c r="IMP327" s="47">
        <v>2226022472</v>
      </c>
      <c r="IMQ327" s="43" t="s">
        <v>311</v>
      </c>
      <c r="IMR327" s="43"/>
      <c r="IMS327" s="46"/>
      <c r="IMT327" s="43"/>
      <c r="IMU327" s="43" t="s">
        <v>277</v>
      </c>
      <c r="IMV327" s="43" t="s">
        <v>303</v>
      </c>
      <c r="IMW327" s="44" t="s">
        <v>242</v>
      </c>
      <c r="IMX327" s="44"/>
      <c r="IMY327" s="44"/>
      <c r="IMZ327" s="44"/>
      <c r="INA327" s="45">
        <v>43535</v>
      </c>
      <c r="INB327" s="43" t="s">
        <v>332</v>
      </c>
      <c r="INC327" s="43" t="s">
        <v>237</v>
      </c>
      <c r="IND327" s="43"/>
      <c r="INE327" s="48" t="s">
        <v>333</v>
      </c>
      <c r="INF327" s="47">
        <v>2226022472</v>
      </c>
      <c r="ING327" s="43" t="s">
        <v>311</v>
      </c>
      <c r="INH327" s="43"/>
      <c r="INI327" s="46"/>
      <c r="INJ327" s="43"/>
      <c r="INK327" s="43" t="s">
        <v>277</v>
      </c>
      <c r="INL327" s="43" t="s">
        <v>303</v>
      </c>
      <c r="INM327" s="44" t="s">
        <v>242</v>
      </c>
      <c r="INN327" s="44"/>
      <c r="INO327" s="44"/>
      <c r="INP327" s="44"/>
      <c r="INQ327" s="45">
        <v>43535</v>
      </c>
      <c r="INR327" s="43" t="s">
        <v>332</v>
      </c>
      <c r="INS327" s="43" t="s">
        <v>237</v>
      </c>
      <c r="INT327" s="43"/>
      <c r="INU327" s="48" t="s">
        <v>333</v>
      </c>
      <c r="INV327" s="47">
        <v>2226022472</v>
      </c>
      <c r="INW327" s="43" t="s">
        <v>311</v>
      </c>
      <c r="INX327" s="43"/>
      <c r="INY327" s="46"/>
      <c r="INZ327" s="43"/>
      <c r="IOA327" s="43" t="s">
        <v>277</v>
      </c>
      <c r="IOB327" s="43" t="s">
        <v>303</v>
      </c>
      <c r="IOC327" s="44" t="s">
        <v>242</v>
      </c>
      <c r="IOD327" s="44"/>
      <c r="IOE327" s="44"/>
      <c r="IOF327" s="44"/>
      <c r="IOG327" s="45">
        <v>43535</v>
      </c>
      <c r="IOH327" s="43" t="s">
        <v>332</v>
      </c>
      <c r="IOI327" s="43" t="s">
        <v>237</v>
      </c>
      <c r="IOJ327" s="43"/>
      <c r="IOK327" s="48" t="s">
        <v>333</v>
      </c>
      <c r="IOL327" s="47">
        <v>2226022472</v>
      </c>
      <c r="IOM327" s="43" t="s">
        <v>311</v>
      </c>
      <c r="ION327" s="43"/>
      <c r="IOO327" s="46"/>
      <c r="IOP327" s="43"/>
      <c r="IOQ327" s="43" t="s">
        <v>277</v>
      </c>
      <c r="IOR327" s="43" t="s">
        <v>303</v>
      </c>
      <c r="IOS327" s="44" t="s">
        <v>242</v>
      </c>
      <c r="IOT327" s="44"/>
      <c r="IOU327" s="44"/>
      <c r="IOV327" s="44"/>
      <c r="IOW327" s="45">
        <v>43535</v>
      </c>
      <c r="IOX327" s="43" t="s">
        <v>332</v>
      </c>
      <c r="IOY327" s="43" t="s">
        <v>237</v>
      </c>
      <c r="IOZ327" s="43"/>
      <c r="IPA327" s="48" t="s">
        <v>333</v>
      </c>
      <c r="IPB327" s="47">
        <v>2226022472</v>
      </c>
      <c r="IPC327" s="43" t="s">
        <v>311</v>
      </c>
      <c r="IPD327" s="43"/>
      <c r="IPE327" s="46"/>
      <c r="IPF327" s="43"/>
      <c r="IPG327" s="43" t="s">
        <v>277</v>
      </c>
      <c r="IPH327" s="43" t="s">
        <v>303</v>
      </c>
      <c r="IPI327" s="44" t="s">
        <v>242</v>
      </c>
      <c r="IPJ327" s="44"/>
      <c r="IPK327" s="44"/>
      <c r="IPL327" s="44"/>
      <c r="IPM327" s="45">
        <v>43535</v>
      </c>
      <c r="IPN327" s="43" t="s">
        <v>332</v>
      </c>
      <c r="IPO327" s="43" t="s">
        <v>237</v>
      </c>
      <c r="IPP327" s="43"/>
      <c r="IPQ327" s="48" t="s">
        <v>333</v>
      </c>
      <c r="IPR327" s="47">
        <v>2226022472</v>
      </c>
      <c r="IPS327" s="43" t="s">
        <v>311</v>
      </c>
      <c r="IPT327" s="43"/>
      <c r="IPU327" s="46"/>
      <c r="IPV327" s="43"/>
      <c r="IPW327" s="43" t="s">
        <v>277</v>
      </c>
      <c r="IPX327" s="43" t="s">
        <v>303</v>
      </c>
      <c r="IPY327" s="44" t="s">
        <v>242</v>
      </c>
      <c r="IPZ327" s="44"/>
      <c r="IQA327" s="44"/>
      <c r="IQB327" s="44"/>
      <c r="IQC327" s="45">
        <v>43535</v>
      </c>
      <c r="IQD327" s="43" t="s">
        <v>332</v>
      </c>
      <c r="IQE327" s="43" t="s">
        <v>237</v>
      </c>
      <c r="IQF327" s="43"/>
      <c r="IQG327" s="48" t="s">
        <v>333</v>
      </c>
      <c r="IQH327" s="47">
        <v>2226022472</v>
      </c>
      <c r="IQI327" s="43" t="s">
        <v>311</v>
      </c>
      <c r="IQJ327" s="43"/>
      <c r="IQK327" s="46"/>
      <c r="IQL327" s="43"/>
      <c r="IQM327" s="43" t="s">
        <v>277</v>
      </c>
      <c r="IQN327" s="43" t="s">
        <v>303</v>
      </c>
      <c r="IQO327" s="44" t="s">
        <v>242</v>
      </c>
      <c r="IQP327" s="44"/>
      <c r="IQQ327" s="44"/>
      <c r="IQR327" s="44"/>
      <c r="IQS327" s="45">
        <v>43535</v>
      </c>
      <c r="IQT327" s="43" t="s">
        <v>332</v>
      </c>
      <c r="IQU327" s="43" t="s">
        <v>237</v>
      </c>
      <c r="IQV327" s="43"/>
      <c r="IQW327" s="48" t="s">
        <v>333</v>
      </c>
      <c r="IQX327" s="47">
        <v>2226022472</v>
      </c>
      <c r="IQY327" s="43" t="s">
        <v>311</v>
      </c>
      <c r="IQZ327" s="43"/>
      <c r="IRA327" s="46"/>
      <c r="IRB327" s="43"/>
      <c r="IRC327" s="43" t="s">
        <v>277</v>
      </c>
      <c r="IRD327" s="43" t="s">
        <v>303</v>
      </c>
      <c r="IRE327" s="44" t="s">
        <v>242</v>
      </c>
      <c r="IRF327" s="44"/>
      <c r="IRG327" s="44"/>
      <c r="IRH327" s="44"/>
      <c r="IRI327" s="45">
        <v>43535</v>
      </c>
      <c r="IRJ327" s="43" t="s">
        <v>332</v>
      </c>
      <c r="IRK327" s="43" t="s">
        <v>237</v>
      </c>
      <c r="IRL327" s="43"/>
      <c r="IRM327" s="48" t="s">
        <v>333</v>
      </c>
      <c r="IRN327" s="47">
        <v>2226022472</v>
      </c>
      <c r="IRO327" s="43" t="s">
        <v>311</v>
      </c>
      <c r="IRP327" s="43"/>
      <c r="IRQ327" s="46"/>
      <c r="IRR327" s="43"/>
      <c r="IRS327" s="43" t="s">
        <v>277</v>
      </c>
      <c r="IRT327" s="43" t="s">
        <v>303</v>
      </c>
      <c r="IRU327" s="44" t="s">
        <v>242</v>
      </c>
      <c r="IRV327" s="44"/>
      <c r="IRW327" s="44"/>
      <c r="IRX327" s="44"/>
      <c r="IRY327" s="45">
        <v>43535</v>
      </c>
      <c r="IRZ327" s="43" t="s">
        <v>332</v>
      </c>
      <c r="ISA327" s="43" t="s">
        <v>237</v>
      </c>
      <c r="ISB327" s="43"/>
      <c r="ISC327" s="48" t="s">
        <v>333</v>
      </c>
      <c r="ISD327" s="47">
        <v>2226022472</v>
      </c>
      <c r="ISE327" s="43" t="s">
        <v>311</v>
      </c>
      <c r="ISF327" s="43"/>
      <c r="ISG327" s="46"/>
      <c r="ISH327" s="43"/>
      <c r="ISI327" s="43" t="s">
        <v>277</v>
      </c>
      <c r="ISJ327" s="43" t="s">
        <v>303</v>
      </c>
      <c r="ISK327" s="44" t="s">
        <v>242</v>
      </c>
      <c r="ISL327" s="44"/>
      <c r="ISM327" s="44"/>
      <c r="ISN327" s="44"/>
      <c r="ISO327" s="45">
        <v>43535</v>
      </c>
      <c r="ISP327" s="43" t="s">
        <v>332</v>
      </c>
      <c r="ISQ327" s="43" t="s">
        <v>237</v>
      </c>
      <c r="ISR327" s="43"/>
      <c r="ISS327" s="48" t="s">
        <v>333</v>
      </c>
      <c r="IST327" s="47">
        <v>2226022472</v>
      </c>
      <c r="ISU327" s="43" t="s">
        <v>311</v>
      </c>
      <c r="ISV327" s="43"/>
      <c r="ISW327" s="46"/>
      <c r="ISX327" s="43"/>
      <c r="ISY327" s="43" t="s">
        <v>277</v>
      </c>
      <c r="ISZ327" s="43" t="s">
        <v>303</v>
      </c>
      <c r="ITA327" s="44" t="s">
        <v>242</v>
      </c>
      <c r="ITB327" s="44"/>
      <c r="ITC327" s="44"/>
      <c r="ITD327" s="44"/>
      <c r="ITE327" s="45">
        <v>43535</v>
      </c>
      <c r="ITF327" s="43" t="s">
        <v>332</v>
      </c>
      <c r="ITG327" s="43" t="s">
        <v>237</v>
      </c>
      <c r="ITH327" s="43"/>
      <c r="ITI327" s="48" t="s">
        <v>333</v>
      </c>
      <c r="ITJ327" s="47">
        <v>2226022472</v>
      </c>
      <c r="ITK327" s="43" t="s">
        <v>311</v>
      </c>
      <c r="ITL327" s="43"/>
      <c r="ITM327" s="46"/>
      <c r="ITN327" s="43"/>
      <c r="ITO327" s="43" t="s">
        <v>277</v>
      </c>
      <c r="ITP327" s="43" t="s">
        <v>303</v>
      </c>
      <c r="ITQ327" s="44" t="s">
        <v>242</v>
      </c>
      <c r="ITR327" s="44"/>
      <c r="ITS327" s="44"/>
      <c r="ITT327" s="44"/>
      <c r="ITU327" s="45">
        <v>43535</v>
      </c>
      <c r="ITV327" s="43" t="s">
        <v>332</v>
      </c>
      <c r="ITW327" s="43" t="s">
        <v>237</v>
      </c>
      <c r="ITX327" s="43"/>
      <c r="ITY327" s="48" t="s">
        <v>333</v>
      </c>
      <c r="ITZ327" s="47">
        <v>2226022472</v>
      </c>
      <c r="IUA327" s="43" t="s">
        <v>311</v>
      </c>
      <c r="IUB327" s="43"/>
      <c r="IUC327" s="46"/>
      <c r="IUD327" s="43"/>
      <c r="IUE327" s="43" t="s">
        <v>277</v>
      </c>
      <c r="IUF327" s="43" t="s">
        <v>303</v>
      </c>
      <c r="IUG327" s="44" t="s">
        <v>242</v>
      </c>
      <c r="IUH327" s="44"/>
      <c r="IUI327" s="44"/>
      <c r="IUJ327" s="44"/>
      <c r="IUK327" s="45">
        <v>43535</v>
      </c>
      <c r="IUL327" s="43" t="s">
        <v>332</v>
      </c>
      <c r="IUM327" s="43" t="s">
        <v>237</v>
      </c>
      <c r="IUN327" s="43"/>
      <c r="IUO327" s="48" t="s">
        <v>333</v>
      </c>
      <c r="IUP327" s="47">
        <v>2226022472</v>
      </c>
      <c r="IUQ327" s="43" t="s">
        <v>311</v>
      </c>
      <c r="IUR327" s="43"/>
      <c r="IUS327" s="46"/>
      <c r="IUT327" s="43"/>
      <c r="IUU327" s="43" t="s">
        <v>277</v>
      </c>
      <c r="IUV327" s="43" t="s">
        <v>303</v>
      </c>
      <c r="IUW327" s="44" t="s">
        <v>242</v>
      </c>
      <c r="IUX327" s="44"/>
      <c r="IUY327" s="44"/>
      <c r="IUZ327" s="44"/>
      <c r="IVA327" s="45">
        <v>43535</v>
      </c>
      <c r="IVB327" s="43" t="s">
        <v>332</v>
      </c>
      <c r="IVC327" s="43" t="s">
        <v>237</v>
      </c>
      <c r="IVD327" s="43"/>
      <c r="IVE327" s="48" t="s">
        <v>333</v>
      </c>
      <c r="IVF327" s="47">
        <v>2226022472</v>
      </c>
      <c r="IVG327" s="43" t="s">
        <v>311</v>
      </c>
      <c r="IVH327" s="43"/>
      <c r="IVI327" s="46"/>
      <c r="IVJ327" s="43"/>
      <c r="IVK327" s="43" t="s">
        <v>277</v>
      </c>
      <c r="IVL327" s="43" t="s">
        <v>303</v>
      </c>
      <c r="IVM327" s="44" t="s">
        <v>242</v>
      </c>
      <c r="IVN327" s="44"/>
      <c r="IVO327" s="44"/>
      <c r="IVP327" s="44"/>
      <c r="IVQ327" s="45">
        <v>43535</v>
      </c>
      <c r="IVR327" s="43" t="s">
        <v>332</v>
      </c>
      <c r="IVS327" s="43" t="s">
        <v>237</v>
      </c>
      <c r="IVT327" s="43"/>
      <c r="IVU327" s="48" t="s">
        <v>333</v>
      </c>
      <c r="IVV327" s="47">
        <v>2226022472</v>
      </c>
      <c r="IVW327" s="43" t="s">
        <v>311</v>
      </c>
      <c r="IVX327" s="43"/>
      <c r="IVY327" s="46"/>
      <c r="IVZ327" s="43"/>
      <c r="IWA327" s="43" t="s">
        <v>277</v>
      </c>
      <c r="IWB327" s="43" t="s">
        <v>303</v>
      </c>
      <c r="IWC327" s="44" t="s">
        <v>242</v>
      </c>
      <c r="IWD327" s="44"/>
      <c r="IWE327" s="44"/>
      <c r="IWF327" s="44"/>
      <c r="IWG327" s="45">
        <v>43535</v>
      </c>
      <c r="IWH327" s="43" t="s">
        <v>332</v>
      </c>
      <c r="IWI327" s="43" t="s">
        <v>237</v>
      </c>
      <c r="IWJ327" s="43"/>
      <c r="IWK327" s="48" t="s">
        <v>333</v>
      </c>
      <c r="IWL327" s="47">
        <v>2226022472</v>
      </c>
      <c r="IWM327" s="43" t="s">
        <v>311</v>
      </c>
      <c r="IWN327" s="43"/>
      <c r="IWO327" s="46"/>
      <c r="IWP327" s="43"/>
      <c r="IWQ327" s="43" t="s">
        <v>277</v>
      </c>
      <c r="IWR327" s="43" t="s">
        <v>303</v>
      </c>
      <c r="IWS327" s="44" t="s">
        <v>242</v>
      </c>
      <c r="IWT327" s="44"/>
      <c r="IWU327" s="44"/>
      <c r="IWV327" s="44"/>
      <c r="IWW327" s="45">
        <v>43535</v>
      </c>
      <c r="IWX327" s="43" t="s">
        <v>332</v>
      </c>
      <c r="IWY327" s="43" t="s">
        <v>237</v>
      </c>
      <c r="IWZ327" s="43"/>
      <c r="IXA327" s="48" t="s">
        <v>333</v>
      </c>
      <c r="IXB327" s="47">
        <v>2226022472</v>
      </c>
      <c r="IXC327" s="43" t="s">
        <v>311</v>
      </c>
      <c r="IXD327" s="43"/>
      <c r="IXE327" s="46"/>
      <c r="IXF327" s="43"/>
      <c r="IXG327" s="43" t="s">
        <v>277</v>
      </c>
      <c r="IXH327" s="43" t="s">
        <v>303</v>
      </c>
      <c r="IXI327" s="44" t="s">
        <v>242</v>
      </c>
      <c r="IXJ327" s="44"/>
      <c r="IXK327" s="44"/>
      <c r="IXL327" s="44"/>
      <c r="IXM327" s="45">
        <v>43535</v>
      </c>
      <c r="IXN327" s="43" t="s">
        <v>332</v>
      </c>
      <c r="IXO327" s="43" t="s">
        <v>237</v>
      </c>
      <c r="IXP327" s="43"/>
      <c r="IXQ327" s="48" t="s">
        <v>333</v>
      </c>
      <c r="IXR327" s="47">
        <v>2226022472</v>
      </c>
      <c r="IXS327" s="43" t="s">
        <v>311</v>
      </c>
      <c r="IXT327" s="43"/>
      <c r="IXU327" s="46"/>
      <c r="IXV327" s="43"/>
      <c r="IXW327" s="43" t="s">
        <v>277</v>
      </c>
      <c r="IXX327" s="43" t="s">
        <v>303</v>
      </c>
      <c r="IXY327" s="44" t="s">
        <v>242</v>
      </c>
      <c r="IXZ327" s="44"/>
      <c r="IYA327" s="44"/>
      <c r="IYB327" s="44"/>
      <c r="IYC327" s="45">
        <v>43535</v>
      </c>
      <c r="IYD327" s="43" t="s">
        <v>332</v>
      </c>
      <c r="IYE327" s="43" t="s">
        <v>237</v>
      </c>
      <c r="IYF327" s="43"/>
      <c r="IYG327" s="48" t="s">
        <v>333</v>
      </c>
      <c r="IYH327" s="47">
        <v>2226022472</v>
      </c>
      <c r="IYI327" s="43" t="s">
        <v>311</v>
      </c>
      <c r="IYJ327" s="43"/>
      <c r="IYK327" s="46"/>
      <c r="IYL327" s="43"/>
      <c r="IYM327" s="43" t="s">
        <v>277</v>
      </c>
      <c r="IYN327" s="43" t="s">
        <v>303</v>
      </c>
      <c r="IYO327" s="44" t="s">
        <v>242</v>
      </c>
      <c r="IYP327" s="44"/>
      <c r="IYQ327" s="44"/>
      <c r="IYR327" s="44"/>
      <c r="IYS327" s="45">
        <v>43535</v>
      </c>
      <c r="IYT327" s="43" t="s">
        <v>332</v>
      </c>
      <c r="IYU327" s="43" t="s">
        <v>237</v>
      </c>
      <c r="IYV327" s="43"/>
      <c r="IYW327" s="48" t="s">
        <v>333</v>
      </c>
      <c r="IYX327" s="47">
        <v>2226022472</v>
      </c>
      <c r="IYY327" s="43" t="s">
        <v>311</v>
      </c>
      <c r="IYZ327" s="43"/>
      <c r="IZA327" s="46"/>
      <c r="IZB327" s="43"/>
      <c r="IZC327" s="43" t="s">
        <v>277</v>
      </c>
      <c r="IZD327" s="43" t="s">
        <v>303</v>
      </c>
      <c r="IZE327" s="44" t="s">
        <v>242</v>
      </c>
      <c r="IZF327" s="44"/>
      <c r="IZG327" s="44"/>
      <c r="IZH327" s="44"/>
      <c r="IZI327" s="45">
        <v>43535</v>
      </c>
      <c r="IZJ327" s="43" t="s">
        <v>332</v>
      </c>
      <c r="IZK327" s="43" t="s">
        <v>237</v>
      </c>
      <c r="IZL327" s="43"/>
      <c r="IZM327" s="48" t="s">
        <v>333</v>
      </c>
      <c r="IZN327" s="47">
        <v>2226022472</v>
      </c>
      <c r="IZO327" s="43" t="s">
        <v>311</v>
      </c>
      <c r="IZP327" s="43"/>
      <c r="IZQ327" s="46"/>
      <c r="IZR327" s="43"/>
      <c r="IZS327" s="43" t="s">
        <v>277</v>
      </c>
      <c r="IZT327" s="43" t="s">
        <v>303</v>
      </c>
      <c r="IZU327" s="44" t="s">
        <v>242</v>
      </c>
      <c r="IZV327" s="44"/>
      <c r="IZW327" s="44"/>
      <c r="IZX327" s="44"/>
      <c r="IZY327" s="45">
        <v>43535</v>
      </c>
      <c r="IZZ327" s="43" t="s">
        <v>332</v>
      </c>
      <c r="JAA327" s="43" t="s">
        <v>237</v>
      </c>
      <c r="JAB327" s="43"/>
      <c r="JAC327" s="48" t="s">
        <v>333</v>
      </c>
      <c r="JAD327" s="47">
        <v>2226022472</v>
      </c>
      <c r="JAE327" s="43" t="s">
        <v>311</v>
      </c>
      <c r="JAF327" s="43"/>
      <c r="JAG327" s="46"/>
      <c r="JAH327" s="43"/>
      <c r="JAI327" s="43" t="s">
        <v>277</v>
      </c>
      <c r="JAJ327" s="43" t="s">
        <v>303</v>
      </c>
      <c r="JAK327" s="44" t="s">
        <v>242</v>
      </c>
      <c r="JAL327" s="44"/>
      <c r="JAM327" s="44"/>
      <c r="JAN327" s="44"/>
      <c r="JAO327" s="45">
        <v>43535</v>
      </c>
      <c r="JAP327" s="43" t="s">
        <v>332</v>
      </c>
      <c r="JAQ327" s="43" t="s">
        <v>237</v>
      </c>
      <c r="JAR327" s="43"/>
      <c r="JAS327" s="48" t="s">
        <v>333</v>
      </c>
      <c r="JAT327" s="47">
        <v>2226022472</v>
      </c>
      <c r="JAU327" s="43" t="s">
        <v>311</v>
      </c>
      <c r="JAV327" s="43"/>
      <c r="JAW327" s="46"/>
      <c r="JAX327" s="43"/>
      <c r="JAY327" s="43" t="s">
        <v>277</v>
      </c>
      <c r="JAZ327" s="43" t="s">
        <v>303</v>
      </c>
      <c r="JBA327" s="44" t="s">
        <v>242</v>
      </c>
      <c r="JBB327" s="44"/>
      <c r="JBC327" s="44"/>
      <c r="JBD327" s="44"/>
      <c r="JBE327" s="45">
        <v>43535</v>
      </c>
      <c r="JBF327" s="43" t="s">
        <v>332</v>
      </c>
      <c r="JBG327" s="43" t="s">
        <v>237</v>
      </c>
      <c r="JBH327" s="43"/>
      <c r="JBI327" s="48" t="s">
        <v>333</v>
      </c>
      <c r="JBJ327" s="47">
        <v>2226022472</v>
      </c>
      <c r="JBK327" s="43" t="s">
        <v>311</v>
      </c>
      <c r="JBL327" s="43"/>
      <c r="JBM327" s="46"/>
      <c r="JBN327" s="43"/>
      <c r="JBO327" s="43" t="s">
        <v>277</v>
      </c>
      <c r="JBP327" s="43" t="s">
        <v>303</v>
      </c>
      <c r="JBQ327" s="44" t="s">
        <v>242</v>
      </c>
      <c r="JBR327" s="44"/>
      <c r="JBS327" s="44"/>
      <c r="JBT327" s="44"/>
      <c r="JBU327" s="45">
        <v>43535</v>
      </c>
      <c r="JBV327" s="43" t="s">
        <v>332</v>
      </c>
      <c r="JBW327" s="43" t="s">
        <v>237</v>
      </c>
      <c r="JBX327" s="43"/>
      <c r="JBY327" s="48" t="s">
        <v>333</v>
      </c>
      <c r="JBZ327" s="47">
        <v>2226022472</v>
      </c>
      <c r="JCA327" s="43" t="s">
        <v>311</v>
      </c>
      <c r="JCB327" s="43"/>
      <c r="JCC327" s="46"/>
      <c r="JCD327" s="43"/>
      <c r="JCE327" s="43" t="s">
        <v>277</v>
      </c>
      <c r="JCF327" s="43" t="s">
        <v>303</v>
      </c>
      <c r="JCG327" s="44" t="s">
        <v>242</v>
      </c>
      <c r="JCH327" s="44"/>
      <c r="JCI327" s="44"/>
      <c r="JCJ327" s="44"/>
      <c r="JCK327" s="45">
        <v>43535</v>
      </c>
      <c r="JCL327" s="43" t="s">
        <v>332</v>
      </c>
      <c r="JCM327" s="43" t="s">
        <v>237</v>
      </c>
      <c r="JCN327" s="43"/>
      <c r="JCO327" s="48" t="s">
        <v>333</v>
      </c>
      <c r="JCP327" s="47">
        <v>2226022472</v>
      </c>
      <c r="JCQ327" s="43" t="s">
        <v>311</v>
      </c>
      <c r="JCR327" s="43"/>
      <c r="JCS327" s="46"/>
      <c r="JCT327" s="43"/>
      <c r="JCU327" s="43" t="s">
        <v>277</v>
      </c>
      <c r="JCV327" s="43" t="s">
        <v>303</v>
      </c>
      <c r="JCW327" s="44" t="s">
        <v>242</v>
      </c>
      <c r="JCX327" s="44"/>
      <c r="JCY327" s="44"/>
      <c r="JCZ327" s="44"/>
      <c r="JDA327" s="45">
        <v>43535</v>
      </c>
      <c r="JDB327" s="43" t="s">
        <v>332</v>
      </c>
      <c r="JDC327" s="43" t="s">
        <v>237</v>
      </c>
      <c r="JDD327" s="43"/>
      <c r="JDE327" s="48" t="s">
        <v>333</v>
      </c>
      <c r="JDF327" s="47">
        <v>2226022472</v>
      </c>
      <c r="JDG327" s="43" t="s">
        <v>311</v>
      </c>
      <c r="JDH327" s="43"/>
      <c r="JDI327" s="46"/>
      <c r="JDJ327" s="43"/>
      <c r="JDK327" s="43" t="s">
        <v>277</v>
      </c>
      <c r="JDL327" s="43" t="s">
        <v>303</v>
      </c>
      <c r="JDM327" s="44" t="s">
        <v>242</v>
      </c>
      <c r="JDN327" s="44"/>
      <c r="JDO327" s="44"/>
      <c r="JDP327" s="44"/>
      <c r="JDQ327" s="45">
        <v>43535</v>
      </c>
      <c r="JDR327" s="43" t="s">
        <v>332</v>
      </c>
      <c r="JDS327" s="43" t="s">
        <v>237</v>
      </c>
      <c r="JDT327" s="43"/>
      <c r="JDU327" s="48" t="s">
        <v>333</v>
      </c>
      <c r="JDV327" s="47">
        <v>2226022472</v>
      </c>
      <c r="JDW327" s="43" t="s">
        <v>311</v>
      </c>
      <c r="JDX327" s="43"/>
      <c r="JDY327" s="46"/>
      <c r="JDZ327" s="43"/>
      <c r="JEA327" s="43" t="s">
        <v>277</v>
      </c>
      <c r="JEB327" s="43" t="s">
        <v>303</v>
      </c>
      <c r="JEC327" s="44" t="s">
        <v>242</v>
      </c>
      <c r="JED327" s="44"/>
      <c r="JEE327" s="44"/>
      <c r="JEF327" s="44"/>
      <c r="JEG327" s="45">
        <v>43535</v>
      </c>
      <c r="JEH327" s="43" t="s">
        <v>332</v>
      </c>
      <c r="JEI327" s="43" t="s">
        <v>237</v>
      </c>
      <c r="JEJ327" s="43"/>
      <c r="JEK327" s="48" t="s">
        <v>333</v>
      </c>
      <c r="JEL327" s="47">
        <v>2226022472</v>
      </c>
      <c r="JEM327" s="43" t="s">
        <v>311</v>
      </c>
      <c r="JEN327" s="43"/>
      <c r="JEO327" s="46"/>
      <c r="JEP327" s="43"/>
      <c r="JEQ327" s="43" t="s">
        <v>277</v>
      </c>
      <c r="JER327" s="43" t="s">
        <v>303</v>
      </c>
      <c r="JES327" s="44" t="s">
        <v>242</v>
      </c>
      <c r="JET327" s="44"/>
      <c r="JEU327" s="44"/>
      <c r="JEV327" s="44"/>
      <c r="JEW327" s="45">
        <v>43535</v>
      </c>
      <c r="JEX327" s="43" t="s">
        <v>332</v>
      </c>
      <c r="JEY327" s="43" t="s">
        <v>237</v>
      </c>
      <c r="JEZ327" s="43"/>
      <c r="JFA327" s="48" t="s">
        <v>333</v>
      </c>
      <c r="JFB327" s="47">
        <v>2226022472</v>
      </c>
      <c r="JFC327" s="43" t="s">
        <v>311</v>
      </c>
      <c r="JFD327" s="43"/>
      <c r="JFE327" s="46"/>
      <c r="JFF327" s="43"/>
      <c r="JFG327" s="43" t="s">
        <v>277</v>
      </c>
      <c r="JFH327" s="43" t="s">
        <v>303</v>
      </c>
      <c r="JFI327" s="44" t="s">
        <v>242</v>
      </c>
      <c r="JFJ327" s="44"/>
      <c r="JFK327" s="44"/>
      <c r="JFL327" s="44"/>
      <c r="JFM327" s="45">
        <v>43535</v>
      </c>
      <c r="JFN327" s="43" t="s">
        <v>332</v>
      </c>
      <c r="JFO327" s="43" t="s">
        <v>237</v>
      </c>
      <c r="JFP327" s="43"/>
      <c r="JFQ327" s="48" t="s">
        <v>333</v>
      </c>
      <c r="JFR327" s="47">
        <v>2226022472</v>
      </c>
      <c r="JFS327" s="43" t="s">
        <v>311</v>
      </c>
      <c r="JFT327" s="43"/>
      <c r="JFU327" s="46"/>
      <c r="JFV327" s="43"/>
      <c r="JFW327" s="43" t="s">
        <v>277</v>
      </c>
      <c r="JFX327" s="43" t="s">
        <v>303</v>
      </c>
      <c r="JFY327" s="44" t="s">
        <v>242</v>
      </c>
      <c r="JFZ327" s="44"/>
      <c r="JGA327" s="44"/>
      <c r="JGB327" s="44"/>
      <c r="JGC327" s="45">
        <v>43535</v>
      </c>
      <c r="JGD327" s="43" t="s">
        <v>332</v>
      </c>
      <c r="JGE327" s="43" t="s">
        <v>237</v>
      </c>
      <c r="JGF327" s="43"/>
      <c r="JGG327" s="48" t="s">
        <v>333</v>
      </c>
      <c r="JGH327" s="47">
        <v>2226022472</v>
      </c>
      <c r="JGI327" s="43" t="s">
        <v>311</v>
      </c>
      <c r="JGJ327" s="43"/>
      <c r="JGK327" s="46"/>
      <c r="JGL327" s="43"/>
      <c r="JGM327" s="43" t="s">
        <v>277</v>
      </c>
      <c r="JGN327" s="43" t="s">
        <v>303</v>
      </c>
      <c r="JGO327" s="44" t="s">
        <v>242</v>
      </c>
      <c r="JGP327" s="44"/>
      <c r="JGQ327" s="44"/>
      <c r="JGR327" s="44"/>
      <c r="JGS327" s="45">
        <v>43535</v>
      </c>
      <c r="JGT327" s="43" t="s">
        <v>332</v>
      </c>
      <c r="JGU327" s="43" t="s">
        <v>237</v>
      </c>
      <c r="JGV327" s="43"/>
      <c r="JGW327" s="48" t="s">
        <v>333</v>
      </c>
      <c r="JGX327" s="47">
        <v>2226022472</v>
      </c>
      <c r="JGY327" s="43" t="s">
        <v>311</v>
      </c>
      <c r="JGZ327" s="43"/>
      <c r="JHA327" s="46"/>
      <c r="JHB327" s="43"/>
      <c r="JHC327" s="43" t="s">
        <v>277</v>
      </c>
      <c r="JHD327" s="43" t="s">
        <v>303</v>
      </c>
      <c r="JHE327" s="44" t="s">
        <v>242</v>
      </c>
      <c r="JHF327" s="44"/>
      <c r="JHG327" s="44"/>
      <c r="JHH327" s="44"/>
      <c r="JHI327" s="45">
        <v>43535</v>
      </c>
      <c r="JHJ327" s="43" t="s">
        <v>332</v>
      </c>
      <c r="JHK327" s="43" t="s">
        <v>237</v>
      </c>
      <c r="JHL327" s="43"/>
      <c r="JHM327" s="48" t="s">
        <v>333</v>
      </c>
      <c r="JHN327" s="47">
        <v>2226022472</v>
      </c>
      <c r="JHO327" s="43" t="s">
        <v>311</v>
      </c>
      <c r="JHP327" s="43"/>
      <c r="JHQ327" s="46"/>
      <c r="JHR327" s="43"/>
      <c r="JHS327" s="43" t="s">
        <v>277</v>
      </c>
      <c r="JHT327" s="43" t="s">
        <v>303</v>
      </c>
      <c r="JHU327" s="44" t="s">
        <v>242</v>
      </c>
      <c r="JHV327" s="44"/>
      <c r="JHW327" s="44"/>
      <c r="JHX327" s="44"/>
      <c r="JHY327" s="45">
        <v>43535</v>
      </c>
      <c r="JHZ327" s="43" t="s">
        <v>332</v>
      </c>
      <c r="JIA327" s="43" t="s">
        <v>237</v>
      </c>
      <c r="JIB327" s="43"/>
      <c r="JIC327" s="48" t="s">
        <v>333</v>
      </c>
      <c r="JID327" s="47">
        <v>2226022472</v>
      </c>
      <c r="JIE327" s="43" t="s">
        <v>311</v>
      </c>
      <c r="JIF327" s="43"/>
      <c r="JIG327" s="46"/>
      <c r="JIH327" s="43"/>
      <c r="JII327" s="43" t="s">
        <v>277</v>
      </c>
      <c r="JIJ327" s="43" t="s">
        <v>303</v>
      </c>
      <c r="JIK327" s="44" t="s">
        <v>242</v>
      </c>
      <c r="JIL327" s="44"/>
      <c r="JIM327" s="44"/>
      <c r="JIN327" s="44"/>
      <c r="JIO327" s="45">
        <v>43535</v>
      </c>
      <c r="JIP327" s="43" t="s">
        <v>332</v>
      </c>
      <c r="JIQ327" s="43" t="s">
        <v>237</v>
      </c>
      <c r="JIR327" s="43"/>
      <c r="JIS327" s="48" t="s">
        <v>333</v>
      </c>
      <c r="JIT327" s="47">
        <v>2226022472</v>
      </c>
      <c r="JIU327" s="43" t="s">
        <v>311</v>
      </c>
      <c r="JIV327" s="43"/>
      <c r="JIW327" s="46"/>
      <c r="JIX327" s="43"/>
      <c r="JIY327" s="43" t="s">
        <v>277</v>
      </c>
      <c r="JIZ327" s="43" t="s">
        <v>303</v>
      </c>
      <c r="JJA327" s="44" t="s">
        <v>242</v>
      </c>
      <c r="JJB327" s="44"/>
      <c r="JJC327" s="44"/>
      <c r="JJD327" s="44"/>
      <c r="JJE327" s="45">
        <v>43535</v>
      </c>
      <c r="JJF327" s="43" t="s">
        <v>332</v>
      </c>
      <c r="JJG327" s="43" t="s">
        <v>237</v>
      </c>
      <c r="JJH327" s="43"/>
      <c r="JJI327" s="48" t="s">
        <v>333</v>
      </c>
      <c r="JJJ327" s="47">
        <v>2226022472</v>
      </c>
      <c r="JJK327" s="43" t="s">
        <v>311</v>
      </c>
      <c r="JJL327" s="43"/>
      <c r="JJM327" s="46"/>
      <c r="JJN327" s="43"/>
      <c r="JJO327" s="43" t="s">
        <v>277</v>
      </c>
      <c r="JJP327" s="43" t="s">
        <v>303</v>
      </c>
      <c r="JJQ327" s="44" t="s">
        <v>242</v>
      </c>
      <c r="JJR327" s="44"/>
      <c r="JJS327" s="44"/>
      <c r="JJT327" s="44"/>
      <c r="JJU327" s="45">
        <v>43535</v>
      </c>
      <c r="JJV327" s="43" t="s">
        <v>332</v>
      </c>
      <c r="JJW327" s="43" t="s">
        <v>237</v>
      </c>
      <c r="JJX327" s="43"/>
      <c r="JJY327" s="48" t="s">
        <v>333</v>
      </c>
      <c r="JJZ327" s="47">
        <v>2226022472</v>
      </c>
      <c r="JKA327" s="43" t="s">
        <v>311</v>
      </c>
      <c r="JKB327" s="43"/>
      <c r="JKC327" s="46"/>
      <c r="JKD327" s="43"/>
      <c r="JKE327" s="43" t="s">
        <v>277</v>
      </c>
      <c r="JKF327" s="43" t="s">
        <v>303</v>
      </c>
      <c r="JKG327" s="44" t="s">
        <v>242</v>
      </c>
      <c r="JKH327" s="44"/>
      <c r="JKI327" s="44"/>
      <c r="JKJ327" s="44"/>
      <c r="JKK327" s="45">
        <v>43535</v>
      </c>
      <c r="JKL327" s="43" t="s">
        <v>332</v>
      </c>
      <c r="JKM327" s="43" t="s">
        <v>237</v>
      </c>
      <c r="JKN327" s="43"/>
      <c r="JKO327" s="48" t="s">
        <v>333</v>
      </c>
      <c r="JKP327" s="47">
        <v>2226022472</v>
      </c>
      <c r="JKQ327" s="43" t="s">
        <v>311</v>
      </c>
      <c r="JKR327" s="43"/>
      <c r="JKS327" s="46"/>
      <c r="JKT327" s="43"/>
      <c r="JKU327" s="43" t="s">
        <v>277</v>
      </c>
      <c r="JKV327" s="43" t="s">
        <v>303</v>
      </c>
      <c r="JKW327" s="44" t="s">
        <v>242</v>
      </c>
      <c r="JKX327" s="44"/>
      <c r="JKY327" s="44"/>
      <c r="JKZ327" s="44"/>
      <c r="JLA327" s="45">
        <v>43535</v>
      </c>
      <c r="JLB327" s="43" t="s">
        <v>332</v>
      </c>
      <c r="JLC327" s="43" t="s">
        <v>237</v>
      </c>
      <c r="JLD327" s="43"/>
      <c r="JLE327" s="48" t="s">
        <v>333</v>
      </c>
      <c r="JLF327" s="47">
        <v>2226022472</v>
      </c>
      <c r="JLG327" s="43" t="s">
        <v>311</v>
      </c>
      <c r="JLH327" s="43"/>
      <c r="JLI327" s="46"/>
      <c r="JLJ327" s="43"/>
      <c r="JLK327" s="43" t="s">
        <v>277</v>
      </c>
      <c r="JLL327" s="43" t="s">
        <v>303</v>
      </c>
      <c r="JLM327" s="44" t="s">
        <v>242</v>
      </c>
      <c r="JLN327" s="44"/>
      <c r="JLO327" s="44"/>
      <c r="JLP327" s="44"/>
      <c r="JLQ327" s="45">
        <v>43535</v>
      </c>
      <c r="JLR327" s="43" t="s">
        <v>332</v>
      </c>
      <c r="JLS327" s="43" t="s">
        <v>237</v>
      </c>
      <c r="JLT327" s="43"/>
      <c r="JLU327" s="48" t="s">
        <v>333</v>
      </c>
      <c r="JLV327" s="47">
        <v>2226022472</v>
      </c>
      <c r="JLW327" s="43" t="s">
        <v>311</v>
      </c>
      <c r="JLX327" s="43"/>
      <c r="JLY327" s="46"/>
      <c r="JLZ327" s="43"/>
      <c r="JMA327" s="43" t="s">
        <v>277</v>
      </c>
      <c r="JMB327" s="43" t="s">
        <v>303</v>
      </c>
      <c r="JMC327" s="44" t="s">
        <v>242</v>
      </c>
      <c r="JMD327" s="44"/>
      <c r="JME327" s="44"/>
      <c r="JMF327" s="44"/>
      <c r="JMG327" s="45">
        <v>43535</v>
      </c>
      <c r="JMH327" s="43" t="s">
        <v>332</v>
      </c>
      <c r="JMI327" s="43" t="s">
        <v>237</v>
      </c>
      <c r="JMJ327" s="43"/>
      <c r="JMK327" s="48" t="s">
        <v>333</v>
      </c>
      <c r="JML327" s="47">
        <v>2226022472</v>
      </c>
      <c r="JMM327" s="43" t="s">
        <v>311</v>
      </c>
      <c r="JMN327" s="43"/>
      <c r="JMO327" s="46"/>
      <c r="JMP327" s="43"/>
      <c r="JMQ327" s="43" t="s">
        <v>277</v>
      </c>
      <c r="JMR327" s="43" t="s">
        <v>303</v>
      </c>
      <c r="JMS327" s="44" t="s">
        <v>242</v>
      </c>
      <c r="JMT327" s="44"/>
      <c r="JMU327" s="44"/>
      <c r="JMV327" s="44"/>
      <c r="JMW327" s="45">
        <v>43535</v>
      </c>
      <c r="JMX327" s="43" t="s">
        <v>332</v>
      </c>
      <c r="JMY327" s="43" t="s">
        <v>237</v>
      </c>
      <c r="JMZ327" s="43"/>
      <c r="JNA327" s="48" t="s">
        <v>333</v>
      </c>
      <c r="JNB327" s="47">
        <v>2226022472</v>
      </c>
      <c r="JNC327" s="43" t="s">
        <v>311</v>
      </c>
      <c r="JND327" s="43"/>
      <c r="JNE327" s="46"/>
      <c r="JNF327" s="43"/>
      <c r="JNG327" s="43" t="s">
        <v>277</v>
      </c>
      <c r="JNH327" s="43" t="s">
        <v>303</v>
      </c>
      <c r="JNI327" s="44" t="s">
        <v>242</v>
      </c>
      <c r="JNJ327" s="44"/>
      <c r="JNK327" s="44"/>
      <c r="JNL327" s="44"/>
      <c r="JNM327" s="45">
        <v>43535</v>
      </c>
      <c r="JNN327" s="43" t="s">
        <v>332</v>
      </c>
      <c r="JNO327" s="43" t="s">
        <v>237</v>
      </c>
      <c r="JNP327" s="43"/>
      <c r="JNQ327" s="48" t="s">
        <v>333</v>
      </c>
      <c r="JNR327" s="47">
        <v>2226022472</v>
      </c>
      <c r="JNS327" s="43" t="s">
        <v>311</v>
      </c>
      <c r="JNT327" s="43"/>
      <c r="JNU327" s="46"/>
      <c r="JNV327" s="43"/>
      <c r="JNW327" s="43" t="s">
        <v>277</v>
      </c>
      <c r="JNX327" s="43" t="s">
        <v>303</v>
      </c>
      <c r="JNY327" s="44" t="s">
        <v>242</v>
      </c>
      <c r="JNZ327" s="44"/>
      <c r="JOA327" s="44"/>
      <c r="JOB327" s="44"/>
      <c r="JOC327" s="45">
        <v>43535</v>
      </c>
      <c r="JOD327" s="43" t="s">
        <v>332</v>
      </c>
      <c r="JOE327" s="43" t="s">
        <v>237</v>
      </c>
      <c r="JOF327" s="43"/>
      <c r="JOG327" s="48" t="s">
        <v>333</v>
      </c>
      <c r="JOH327" s="47">
        <v>2226022472</v>
      </c>
      <c r="JOI327" s="43" t="s">
        <v>311</v>
      </c>
      <c r="JOJ327" s="43"/>
      <c r="JOK327" s="46"/>
      <c r="JOL327" s="43"/>
      <c r="JOM327" s="43" t="s">
        <v>277</v>
      </c>
      <c r="JON327" s="43" t="s">
        <v>303</v>
      </c>
      <c r="JOO327" s="44" t="s">
        <v>242</v>
      </c>
      <c r="JOP327" s="44"/>
      <c r="JOQ327" s="44"/>
      <c r="JOR327" s="44"/>
      <c r="JOS327" s="45">
        <v>43535</v>
      </c>
      <c r="JOT327" s="43" t="s">
        <v>332</v>
      </c>
      <c r="JOU327" s="43" t="s">
        <v>237</v>
      </c>
      <c r="JOV327" s="43"/>
      <c r="JOW327" s="48" t="s">
        <v>333</v>
      </c>
      <c r="JOX327" s="47">
        <v>2226022472</v>
      </c>
      <c r="JOY327" s="43" t="s">
        <v>311</v>
      </c>
      <c r="JOZ327" s="43"/>
      <c r="JPA327" s="46"/>
      <c r="JPB327" s="43"/>
      <c r="JPC327" s="43" t="s">
        <v>277</v>
      </c>
      <c r="JPD327" s="43" t="s">
        <v>303</v>
      </c>
      <c r="JPE327" s="44" t="s">
        <v>242</v>
      </c>
      <c r="JPF327" s="44"/>
      <c r="JPG327" s="44"/>
      <c r="JPH327" s="44"/>
      <c r="JPI327" s="45">
        <v>43535</v>
      </c>
      <c r="JPJ327" s="43" t="s">
        <v>332</v>
      </c>
      <c r="JPK327" s="43" t="s">
        <v>237</v>
      </c>
      <c r="JPL327" s="43"/>
      <c r="JPM327" s="48" t="s">
        <v>333</v>
      </c>
      <c r="JPN327" s="47">
        <v>2226022472</v>
      </c>
      <c r="JPO327" s="43" t="s">
        <v>311</v>
      </c>
      <c r="JPP327" s="43"/>
      <c r="JPQ327" s="46"/>
      <c r="JPR327" s="43"/>
      <c r="JPS327" s="43" t="s">
        <v>277</v>
      </c>
      <c r="JPT327" s="43" t="s">
        <v>303</v>
      </c>
      <c r="JPU327" s="44" t="s">
        <v>242</v>
      </c>
      <c r="JPV327" s="44"/>
      <c r="JPW327" s="44"/>
      <c r="JPX327" s="44"/>
      <c r="JPY327" s="45">
        <v>43535</v>
      </c>
      <c r="JPZ327" s="43" t="s">
        <v>332</v>
      </c>
      <c r="JQA327" s="43" t="s">
        <v>237</v>
      </c>
      <c r="JQB327" s="43"/>
      <c r="JQC327" s="48" t="s">
        <v>333</v>
      </c>
      <c r="JQD327" s="47">
        <v>2226022472</v>
      </c>
      <c r="JQE327" s="43" t="s">
        <v>311</v>
      </c>
      <c r="JQF327" s="43"/>
      <c r="JQG327" s="46"/>
      <c r="JQH327" s="43"/>
      <c r="JQI327" s="43" t="s">
        <v>277</v>
      </c>
      <c r="JQJ327" s="43" t="s">
        <v>303</v>
      </c>
      <c r="JQK327" s="44" t="s">
        <v>242</v>
      </c>
      <c r="JQL327" s="44"/>
      <c r="JQM327" s="44"/>
      <c r="JQN327" s="44"/>
      <c r="JQO327" s="45">
        <v>43535</v>
      </c>
      <c r="JQP327" s="43" t="s">
        <v>332</v>
      </c>
      <c r="JQQ327" s="43" t="s">
        <v>237</v>
      </c>
      <c r="JQR327" s="43"/>
      <c r="JQS327" s="48" t="s">
        <v>333</v>
      </c>
      <c r="JQT327" s="47">
        <v>2226022472</v>
      </c>
      <c r="JQU327" s="43" t="s">
        <v>311</v>
      </c>
      <c r="JQV327" s="43"/>
      <c r="JQW327" s="46"/>
      <c r="JQX327" s="43"/>
      <c r="JQY327" s="43" t="s">
        <v>277</v>
      </c>
      <c r="JQZ327" s="43" t="s">
        <v>303</v>
      </c>
      <c r="JRA327" s="44" t="s">
        <v>242</v>
      </c>
      <c r="JRB327" s="44"/>
      <c r="JRC327" s="44"/>
      <c r="JRD327" s="44"/>
      <c r="JRE327" s="45">
        <v>43535</v>
      </c>
      <c r="JRF327" s="43" t="s">
        <v>332</v>
      </c>
      <c r="JRG327" s="43" t="s">
        <v>237</v>
      </c>
      <c r="JRH327" s="43"/>
      <c r="JRI327" s="48" t="s">
        <v>333</v>
      </c>
      <c r="JRJ327" s="47">
        <v>2226022472</v>
      </c>
      <c r="JRK327" s="43" t="s">
        <v>311</v>
      </c>
      <c r="JRL327" s="43"/>
      <c r="JRM327" s="46"/>
      <c r="JRN327" s="43"/>
      <c r="JRO327" s="43" t="s">
        <v>277</v>
      </c>
      <c r="JRP327" s="43" t="s">
        <v>303</v>
      </c>
      <c r="JRQ327" s="44" t="s">
        <v>242</v>
      </c>
      <c r="JRR327" s="44"/>
      <c r="JRS327" s="44"/>
      <c r="JRT327" s="44"/>
      <c r="JRU327" s="45">
        <v>43535</v>
      </c>
      <c r="JRV327" s="43" t="s">
        <v>332</v>
      </c>
      <c r="JRW327" s="43" t="s">
        <v>237</v>
      </c>
      <c r="JRX327" s="43"/>
      <c r="JRY327" s="48" t="s">
        <v>333</v>
      </c>
      <c r="JRZ327" s="47">
        <v>2226022472</v>
      </c>
      <c r="JSA327" s="43" t="s">
        <v>311</v>
      </c>
      <c r="JSB327" s="43"/>
      <c r="JSC327" s="46"/>
      <c r="JSD327" s="43"/>
      <c r="JSE327" s="43" t="s">
        <v>277</v>
      </c>
      <c r="JSF327" s="43" t="s">
        <v>303</v>
      </c>
      <c r="JSG327" s="44" t="s">
        <v>242</v>
      </c>
      <c r="JSH327" s="44"/>
      <c r="JSI327" s="44"/>
      <c r="JSJ327" s="44"/>
      <c r="JSK327" s="45">
        <v>43535</v>
      </c>
      <c r="JSL327" s="43" t="s">
        <v>332</v>
      </c>
      <c r="JSM327" s="43" t="s">
        <v>237</v>
      </c>
      <c r="JSN327" s="43"/>
      <c r="JSO327" s="48" t="s">
        <v>333</v>
      </c>
      <c r="JSP327" s="47">
        <v>2226022472</v>
      </c>
      <c r="JSQ327" s="43" t="s">
        <v>311</v>
      </c>
      <c r="JSR327" s="43"/>
      <c r="JSS327" s="46"/>
      <c r="JST327" s="43"/>
      <c r="JSU327" s="43" t="s">
        <v>277</v>
      </c>
      <c r="JSV327" s="43" t="s">
        <v>303</v>
      </c>
      <c r="JSW327" s="44" t="s">
        <v>242</v>
      </c>
      <c r="JSX327" s="44"/>
      <c r="JSY327" s="44"/>
      <c r="JSZ327" s="44"/>
      <c r="JTA327" s="45">
        <v>43535</v>
      </c>
      <c r="JTB327" s="43" t="s">
        <v>332</v>
      </c>
      <c r="JTC327" s="43" t="s">
        <v>237</v>
      </c>
      <c r="JTD327" s="43"/>
      <c r="JTE327" s="48" t="s">
        <v>333</v>
      </c>
      <c r="JTF327" s="47">
        <v>2226022472</v>
      </c>
      <c r="JTG327" s="43" t="s">
        <v>311</v>
      </c>
      <c r="JTH327" s="43"/>
      <c r="JTI327" s="46"/>
      <c r="JTJ327" s="43"/>
      <c r="JTK327" s="43" t="s">
        <v>277</v>
      </c>
      <c r="JTL327" s="43" t="s">
        <v>303</v>
      </c>
      <c r="JTM327" s="44" t="s">
        <v>242</v>
      </c>
      <c r="JTN327" s="44"/>
      <c r="JTO327" s="44"/>
      <c r="JTP327" s="44"/>
      <c r="JTQ327" s="45">
        <v>43535</v>
      </c>
      <c r="JTR327" s="43" t="s">
        <v>332</v>
      </c>
      <c r="JTS327" s="43" t="s">
        <v>237</v>
      </c>
      <c r="JTT327" s="43"/>
      <c r="JTU327" s="48" t="s">
        <v>333</v>
      </c>
      <c r="JTV327" s="47">
        <v>2226022472</v>
      </c>
      <c r="JTW327" s="43" t="s">
        <v>311</v>
      </c>
      <c r="JTX327" s="43"/>
      <c r="JTY327" s="46"/>
      <c r="JTZ327" s="43"/>
      <c r="JUA327" s="43" t="s">
        <v>277</v>
      </c>
      <c r="JUB327" s="43" t="s">
        <v>303</v>
      </c>
      <c r="JUC327" s="44" t="s">
        <v>242</v>
      </c>
      <c r="JUD327" s="44"/>
      <c r="JUE327" s="44"/>
      <c r="JUF327" s="44"/>
      <c r="JUG327" s="45">
        <v>43535</v>
      </c>
      <c r="JUH327" s="43" t="s">
        <v>332</v>
      </c>
      <c r="JUI327" s="43" t="s">
        <v>237</v>
      </c>
      <c r="JUJ327" s="43"/>
      <c r="JUK327" s="48" t="s">
        <v>333</v>
      </c>
      <c r="JUL327" s="47">
        <v>2226022472</v>
      </c>
      <c r="JUM327" s="43" t="s">
        <v>311</v>
      </c>
      <c r="JUN327" s="43"/>
      <c r="JUO327" s="46"/>
      <c r="JUP327" s="43"/>
      <c r="JUQ327" s="43" t="s">
        <v>277</v>
      </c>
      <c r="JUR327" s="43" t="s">
        <v>303</v>
      </c>
      <c r="JUS327" s="44" t="s">
        <v>242</v>
      </c>
      <c r="JUT327" s="44"/>
      <c r="JUU327" s="44"/>
      <c r="JUV327" s="44"/>
      <c r="JUW327" s="45">
        <v>43535</v>
      </c>
      <c r="JUX327" s="43" t="s">
        <v>332</v>
      </c>
      <c r="JUY327" s="43" t="s">
        <v>237</v>
      </c>
      <c r="JUZ327" s="43"/>
      <c r="JVA327" s="48" t="s">
        <v>333</v>
      </c>
      <c r="JVB327" s="47">
        <v>2226022472</v>
      </c>
      <c r="JVC327" s="43" t="s">
        <v>311</v>
      </c>
      <c r="JVD327" s="43"/>
      <c r="JVE327" s="46"/>
      <c r="JVF327" s="43"/>
      <c r="JVG327" s="43" t="s">
        <v>277</v>
      </c>
      <c r="JVH327" s="43" t="s">
        <v>303</v>
      </c>
      <c r="JVI327" s="44" t="s">
        <v>242</v>
      </c>
      <c r="JVJ327" s="44"/>
      <c r="JVK327" s="44"/>
      <c r="JVL327" s="44"/>
      <c r="JVM327" s="45">
        <v>43535</v>
      </c>
      <c r="JVN327" s="43" t="s">
        <v>332</v>
      </c>
      <c r="JVO327" s="43" t="s">
        <v>237</v>
      </c>
      <c r="JVP327" s="43"/>
      <c r="JVQ327" s="48" t="s">
        <v>333</v>
      </c>
      <c r="JVR327" s="47">
        <v>2226022472</v>
      </c>
      <c r="JVS327" s="43" t="s">
        <v>311</v>
      </c>
      <c r="JVT327" s="43"/>
      <c r="JVU327" s="46"/>
      <c r="JVV327" s="43"/>
      <c r="JVW327" s="43" t="s">
        <v>277</v>
      </c>
      <c r="JVX327" s="43" t="s">
        <v>303</v>
      </c>
      <c r="JVY327" s="44" t="s">
        <v>242</v>
      </c>
      <c r="JVZ327" s="44"/>
      <c r="JWA327" s="44"/>
      <c r="JWB327" s="44"/>
      <c r="JWC327" s="45">
        <v>43535</v>
      </c>
      <c r="JWD327" s="43" t="s">
        <v>332</v>
      </c>
      <c r="JWE327" s="43" t="s">
        <v>237</v>
      </c>
      <c r="JWF327" s="43"/>
      <c r="JWG327" s="48" t="s">
        <v>333</v>
      </c>
      <c r="JWH327" s="47">
        <v>2226022472</v>
      </c>
      <c r="JWI327" s="43" t="s">
        <v>311</v>
      </c>
      <c r="JWJ327" s="43"/>
      <c r="JWK327" s="46"/>
      <c r="JWL327" s="43"/>
      <c r="JWM327" s="43" t="s">
        <v>277</v>
      </c>
      <c r="JWN327" s="43" t="s">
        <v>303</v>
      </c>
      <c r="JWO327" s="44" t="s">
        <v>242</v>
      </c>
      <c r="JWP327" s="44"/>
      <c r="JWQ327" s="44"/>
      <c r="JWR327" s="44"/>
      <c r="JWS327" s="45">
        <v>43535</v>
      </c>
      <c r="JWT327" s="43" t="s">
        <v>332</v>
      </c>
      <c r="JWU327" s="43" t="s">
        <v>237</v>
      </c>
      <c r="JWV327" s="43"/>
      <c r="JWW327" s="48" t="s">
        <v>333</v>
      </c>
      <c r="JWX327" s="47">
        <v>2226022472</v>
      </c>
      <c r="JWY327" s="43" t="s">
        <v>311</v>
      </c>
      <c r="JWZ327" s="43"/>
      <c r="JXA327" s="46"/>
      <c r="JXB327" s="43"/>
      <c r="JXC327" s="43" t="s">
        <v>277</v>
      </c>
      <c r="JXD327" s="43" t="s">
        <v>303</v>
      </c>
      <c r="JXE327" s="44" t="s">
        <v>242</v>
      </c>
      <c r="JXF327" s="44"/>
      <c r="JXG327" s="44"/>
      <c r="JXH327" s="44"/>
      <c r="JXI327" s="45">
        <v>43535</v>
      </c>
      <c r="JXJ327" s="43" t="s">
        <v>332</v>
      </c>
      <c r="JXK327" s="43" t="s">
        <v>237</v>
      </c>
      <c r="JXL327" s="43"/>
      <c r="JXM327" s="48" t="s">
        <v>333</v>
      </c>
      <c r="JXN327" s="47">
        <v>2226022472</v>
      </c>
      <c r="JXO327" s="43" t="s">
        <v>311</v>
      </c>
      <c r="JXP327" s="43"/>
      <c r="JXQ327" s="46"/>
      <c r="JXR327" s="43"/>
      <c r="JXS327" s="43" t="s">
        <v>277</v>
      </c>
      <c r="JXT327" s="43" t="s">
        <v>303</v>
      </c>
      <c r="JXU327" s="44" t="s">
        <v>242</v>
      </c>
      <c r="JXV327" s="44"/>
      <c r="JXW327" s="44"/>
      <c r="JXX327" s="44"/>
      <c r="JXY327" s="45">
        <v>43535</v>
      </c>
      <c r="JXZ327" s="43" t="s">
        <v>332</v>
      </c>
      <c r="JYA327" s="43" t="s">
        <v>237</v>
      </c>
      <c r="JYB327" s="43"/>
      <c r="JYC327" s="48" t="s">
        <v>333</v>
      </c>
      <c r="JYD327" s="47">
        <v>2226022472</v>
      </c>
      <c r="JYE327" s="43" t="s">
        <v>311</v>
      </c>
      <c r="JYF327" s="43"/>
      <c r="JYG327" s="46"/>
      <c r="JYH327" s="43"/>
      <c r="JYI327" s="43" t="s">
        <v>277</v>
      </c>
      <c r="JYJ327" s="43" t="s">
        <v>303</v>
      </c>
      <c r="JYK327" s="44" t="s">
        <v>242</v>
      </c>
      <c r="JYL327" s="44"/>
      <c r="JYM327" s="44"/>
      <c r="JYN327" s="44"/>
      <c r="JYO327" s="45">
        <v>43535</v>
      </c>
      <c r="JYP327" s="43" t="s">
        <v>332</v>
      </c>
      <c r="JYQ327" s="43" t="s">
        <v>237</v>
      </c>
      <c r="JYR327" s="43"/>
      <c r="JYS327" s="48" t="s">
        <v>333</v>
      </c>
      <c r="JYT327" s="47">
        <v>2226022472</v>
      </c>
      <c r="JYU327" s="43" t="s">
        <v>311</v>
      </c>
      <c r="JYV327" s="43"/>
      <c r="JYW327" s="46"/>
      <c r="JYX327" s="43"/>
      <c r="JYY327" s="43" t="s">
        <v>277</v>
      </c>
      <c r="JYZ327" s="43" t="s">
        <v>303</v>
      </c>
      <c r="JZA327" s="44" t="s">
        <v>242</v>
      </c>
      <c r="JZB327" s="44"/>
      <c r="JZC327" s="44"/>
      <c r="JZD327" s="44"/>
      <c r="JZE327" s="45">
        <v>43535</v>
      </c>
      <c r="JZF327" s="43" t="s">
        <v>332</v>
      </c>
      <c r="JZG327" s="43" t="s">
        <v>237</v>
      </c>
      <c r="JZH327" s="43"/>
      <c r="JZI327" s="48" t="s">
        <v>333</v>
      </c>
      <c r="JZJ327" s="47">
        <v>2226022472</v>
      </c>
      <c r="JZK327" s="43" t="s">
        <v>311</v>
      </c>
      <c r="JZL327" s="43"/>
      <c r="JZM327" s="46"/>
      <c r="JZN327" s="43"/>
      <c r="JZO327" s="43" t="s">
        <v>277</v>
      </c>
      <c r="JZP327" s="43" t="s">
        <v>303</v>
      </c>
      <c r="JZQ327" s="44" t="s">
        <v>242</v>
      </c>
      <c r="JZR327" s="44"/>
      <c r="JZS327" s="44"/>
      <c r="JZT327" s="44"/>
      <c r="JZU327" s="45">
        <v>43535</v>
      </c>
      <c r="JZV327" s="43" t="s">
        <v>332</v>
      </c>
      <c r="JZW327" s="43" t="s">
        <v>237</v>
      </c>
      <c r="JZX327" s="43"/>
      <c r="JZY327" s="48" t="s">
        <v>333</v>
      </c>
      <c r="JZZ327" s="47">
        <v>2226022472</v>
      </c>
      <c r="KAA327" s="43" t="s">
        <v>311</v>
      </c>
      <c r="KAB327" s="43"/>
      <c r="KAC327" s="46"/>
      <c r="KAD327" s="43"/>
      <c r="KAE327" s="43" t="s">
        <v>277</v>
      </c>
      <c r="KAF327" s="43" t="s">
        <v>303</v>
      </c>
      <c r="KAG327" s="44" t="s">
        <v>242</v>
      </c>
      <c r="KAH327" s="44"/>
      <c r="KAI327" s="44"/>
      <c r="KAJ327" s="44"/>
      <c r="KAK327" s="45">
        <v>43535</v>
      </c>
      <c r="KAL327" s="43" t="s">
        <v>332</v>
      </c>
      <c r="KAM327" s="43" t="s">
        <v>237</v>
      </c>
      <c r="KAN327" s="43"/>
      <c r="KAO327" s="48" t="s">
        <v>333</v>
      </c>
      <c r="KAP327" s="47">
        <v>2226022472</v>
      </c>
      <c r="KAQ327" s="43" t="s">
        <v>311</v>
      </c>
      <c r="KAR327" s="43"/>
      <c r="KAS327" s="46"/>
      <c r="KAT327" s="43"/>
      <c r="KAU327" s="43" t="s">
        <v>277</v>
      </c>
      <c r="KAV327" s="43" t="s">
        <v>303</v>
      </c>
      <c r="KAW327" s="44" t="s">
        <v>242</v>
      </c>
      <c r="KAX327" s="44"/>
      <c r="KAY327" s="44"/>
      <c r="KAZ327" s="44"/>
      <c r="KBA327" s="45">
        <v>43535</v>
      </c>
      <c r="KBB327" s="43" t="s">
        <v>332</v>
      </c>
      <c r="KBC327" s="43" t="s">
        <v>237</v>
      </c>
      <c r="KBD327" s="43"/>
      <c r="KBE327" s="48" t="s">
        <v>333</v>
      </c>
      <c r="KBF327" s="47">
        <v>2226022472</v>
      </c>
      <c r="KBG327" s="43" t="s">
        <v>311</v>
      </c>
      <c r="KBH327" s="43"/>
      <c r="KBI327" s="46"/>
      <c r="KBJ327" s="43"/>
      <c r="KBK327" s="43" t="s">
        <v>277</v>
      </c>
      <c r="KBL327" s="43" t="s">
        <v>303</v>
      </c>
      <c r="KBM327" s="44" t="s">
        <v>242</v>
      </c>
      <c r="KBN327" s="44"/>
      <c r="KBO327" s="44"/>
      <c r="KBP327" s="44"/>
      <c r="KBQ327" s="45">
        <v>43535</v>
      </c>
      <c r="KBR327" s="43" t="s">
        <v>332</v>
      </c>
      <c r="KBS327" s="43" t="s">
        <v>237</v>
      </c>
      <c r="KBT327" s="43"/>
      <c r="KBU327" s="48" t="s">
        <v>333</v>
      </c>
      <c r="KBV327" s="47">
        <v>2226022472</v>
      </c>
      <c r="KBW327" s="43" t="s">
        <v>311</v>
      </c>
      <c r="KBX327" s="43"/>
      <c r="KBY327" s="46"/>
      <c r="KBZ327" s="43"/>
      <c r="KCA327" s="43" t="s">
        <v>277</v>
      </c>
      <c r="KCB327" s="43" t="s">
        <v>303</v>
      </c>
      <c r="KCC327" s="44" t="s">
        <v>242</v>
      </c>
      <c r="KCD327" s="44"/>
      <c r="KCE327" s="44"/>
      <c r="KCF327" s="44"/>
      <c r="KCG327" s="45">
        <v>43535</v>
      </c>
      <c r="KCH327" s="43" t="s">
        <v>332</v>
      </c>
      <c r="KCI327" s="43" t="s">
        <v>237</v>
      </c>
      <c r="KCJ327" s="43"/>
      <c r="KCK327" s="48" t="s">
        <v>333</v>
      </c>
      <c r="KCL327" s="47">
        <v>2226022472</v>
      </c>
      <c r="KCM327" s="43" t="s">
        <v>311</v>
      </c>
      <c r="KCN327" s="43"/>
      <c r="KCO327" s="46"/>
      <c r="KCP327" s="43"/>
      <c r="KCQ327" s="43" t="s">
        <v>277</v>
      </c>
      <c r="KCR327" s="43" t="s">
        <v>303</v>
      </c>
      <c r="KCS327" s="44" t="s">
        <v>242</v>
      </c>
      <c r="KCT327" s="44"/>
      <c r="KCU327" s="44"/>
      <c r="KCV327" s="44"/>
      <c r="KCW327" s="45">
        <v>43535</v>
      </c>
      <c r="KCX327" s="43" t="s">
        <v>332</v>
      </c>
      <c r="KCY327" s="43" t="s">
        <v>237</v>
      </c>
      <c r="KCZ327" s="43"/>
      <c r="KDA327" s="48" t="s">
        <v>333</v>
      </c>
      <c r="KDB327" s="47">
        <v>2226022472</v>
      </c>
      <c r="KDC327" s="43" t="s">
        <v>311</v>
      </c>
      <c r="KDD327" s="43"/>
      <c r="KDE327" s="46"/>
      <c r="KDF327" s="43"/>
      <c r="KDG327" s="43" t="s">
        <v>277</v>
      </c>
      <c r="KDH327" s="43" t="s">
        <v>303</v>
      </c>
      <c r="KDI327" s="44" t="s">
        <v>242</v>
      </c>
      <c r="KDJ327" s="44"/>
      <c r="KDK327" s="44"/>
      <c r="KDL327" s="44"/>
      <c r="KDM327" s="45">
        <v>43535</v>
      </c>
      <c r="KDN327" s="43" t="s">
        <v>332</v>
      </c>
      <c r="KDO327" s="43" t="s">
        <v>237</v>
      </c>
      <c r="KDP327" s="43"/>
      <c r="KDQ327" s="48" t="s">
        <v>333</v>
      </c>
      <c r="KDR327" s="47">
        <v>2226022472</v>
      </c>
      <c r="KDS327" s="43" t="s">
        <v>311</v>
      </c>
      <c r="KDT327" s="43"/>
      <c r="KDU327" s="46"/>
      <c r="KDV327" s="43"/>
      <c r="KDW327" s="43" t="s">
        <v>277</v>
      </c>
      <c r="KDX327" s="43" t="s">
        <v>303</v>
      </c>
      <c r="KDY327" s="44" t="s">
        <v>242</v>
      </c>
      <c r="KDZ327" s="44"/>
      <c r="KEA327" s="44"/>
      <c r="KEB327" s="44"/>
      <c r="KEC327" s="45">
        <v>43535</v>
      </c>
      <c r="KED327" s="43" t="s">
        <v>332</v>
      </c>
      <c r="KEE327" s="43" t="s">
        <v>237</v>
      </c>
      <c r="KEF327" s="43"/>
      <c r="KEG327" s="48" t="s">
        <v>333</v>
      </c>
      <c r="KEH327" s="47">
        <v>2226022472</v>
      </c>
      <c r="KEI327" s="43" t="s">
        <v>311</v>
      </c>
      <c r="KEJ327" s="43"/>
      <c r="KEK327" s="46"/>
      <c r="KEL327" s="43"/>
      <c r="KEM327" s="43" t="s">
        <v>277</v>
      </c>
      <c r="KEN327" s="43" t="s">
        <v>303</v>
      </c>
      <c r="KEO327" s="44" t="s">
        <v>242</v>
      </c>
      <c r="KEP327" s="44"/>
      <c r="KEQ327" s="44"/>
      <c r="KER327" s="44"/>
      <c r="KES327" s="45">
        <v>43535</v>
      </c>
      <c r="KET327" s="43" t="s">
        <v>332</v>
      </c>
      <c r="KEU327" s="43" t="s">
        <v>237</v>
      </c>
      <c r="KEV327" s="43"/>
      <c r="KEW327" s="48" t="s">
        <v>333</v>
      </c>
      <c r="KEX327" s="47">
        <v>2226022472</v>
      </c>
      <c r="KEY327" s="43" t="s">
        <v>311</v>
      </c>
      <c r="KEZ327" s="43"/>
      <c r="KFA327" s="46"/>
      <c r="KFB327" s="43"/>
      <c r="KFC327" s="43" t="s">
        <v>277</v>
      </c>
      <c r="KFD327" s="43" t="s">
        <v>303</v>
      </c>
      <c r="KFE327" s="44" t="s">
        <v>242</v>
      </c>
      <c r="KFF327" s="44"/>
      <c r="KFG327" s="44"/>
      <c r="KFH327" s="44"/>
      <c r="KFI327" s="45">
        <v>43535</v>
      </c>
      <c r="KFJ327" s="43" t="s">
        <v>332</v>
      </c>
      <c r="KFK327" s="43" t="s">
        <v>237</v>
      </c>
      <c r="KFL327" s="43"/>
      <c r="KFM327" s="48" t="s">
        <v>333</v>
      </c>
      <c r="KFN327" s="47">
        <v>2226022472</v>
      </c>
      <c r="KFO327" s="43" t="s">
        <v>311</v>
      </c>
      <c r="KFP327" s="43"/>
      <c r="KFQ327" s="46"/>
      <c r="KFR327" s="43"/>
      <c r="KFS327" s="43" t="s">
        <v>277</v>
      </c>
      <c r="KFT327" s="43" t="s">
        <v>303</v>
      </c>
      <c r="KFU327" s="44" t="s">
        <v>242</v>
      </c>
      <c r="KFV327" s="44"/>
      <c r="KFW327" s="44"/>
      <c r="KFX327" s="44"/>
      <c r="KFY327" s="45">
        <v>43535</v>
      </c>
      <c r="KFZ327" s="43" t="s">
        <v>332</v>
      </c>
      <c r="KGA327" s="43" t="s">
        <v>237</v>
      </c>
      <c r="KGB327" s="43"/>
      <c r="KGC327" s="48" t="s">
        <v>333</v>
      </c>
      <c r="KGD327" s="47">
        <v>2226022472</v>
      </c>
      <c r="KGE327" s="43" t="s">
        <v>311</v>
      </c>
      <c r="KGF327" s="43"/>
      <c r="KGG327" s="46"/>
      <c r="KGH327" s="43"/>
      <c r="KGI327" s="43" t="s">
        <v>277</v>
      </c>
      <c r="KGJ327" s="43" t="s">
        <v>303</v>
      </c>
      <c r="KGK327" s="44" t="s">
        <v>242</v>
      </c>
      <c r="KGL327" s="44"/>
      <c r="KGM327" s="44"/>
      <c r="KGN327" s="44"/>
      <c r="KGO327" s="45">
        <v>43535</v>
      </c>
      <c r="KGP327" s="43" t="s">
        <v>332</v>
      </c>
      <c r="KGQ327" s="43" t="s">
        <v>237</v>
      </c>
      <c r="KGR327" s="43"/>
      <c r="KGS327" s="48" t="s">
        <v>333</v>
      </c>
      <c r="KGT327" s="47">
        <v>2226022472</v>
      </c>
      <c r="KGU327" s="43" t="s">
        <v>311</v>
      </c>
      <c r="KGV327" s="43"/>
      <c r="KGW327" s="46"/>
      <c r="KGX327" s="43"/>
      <c r="KGY327" s="43" t="s">
        <v>277</v>
      </c>
      <c r="KGZ327" s="43" t="s">
        <v>303</v>
      </c>
      <c r="KHA327" s="44" t="s">
        <v>242</v>
      </c>
      <c r="KHB327" s="44"/>
      <c r="KHC327" s="44"/>
      <c r="KHD327" s="44"/>
      <c r="KHE327" s="45">
        <v>43535</v>
      </c>
      <c r="KHF327" s="43" t="s">
        <v>332</v>
      </c>
      <c r="KHG327" s="43" t="s">
        <v>237</v>
      </c>
      <c r="KHH327" s="43"/>
      <c r="KHI327" s="48" t="s">
        <v>333</v>
      </c>
      <c r="KHJ327" s="47">
        <v>2226022472</v>
      </c>
      <c r="KHK327" s="43" t="s">
        <v>311</v>
      </c>
      <c r="KHL327" s="43"/>
      <c r="KHM327" s="46"/>
      <c r="KHN327" s="43"/>
      <c r="KHO327" s="43" t="s">
        <v>277</v>
      </c>
      <c r="KHP327" s="43" t="s">
        <v>303</v>
      </c>
      <c r="KHQ327" s="44" t="s">
        <v>242</v>
      </c>
      <c r="KHR327" s="44"/>
      <c r="KHS327" s="44"/>
      <c r="KHT327" s="44"/>
      <c r="KHU327" s="45">
        <v>43535</v>
      </c>
      <c r="KHV327" s="43" t="s">
        <v>332</v>
      </c>
      <c r="KHW327" s="43" t="s">
        <v>237</v>
      </c>
      <c r="KHX327" s="43"/>
      <c r="KHY327" s="48" t="s">
        <v>333</v>
      </c>
      <c r="KHZ327" s="47">
        <v>2226022472</v>
      </c>
      <c r="KIA327" s="43" t="s">
        <v>311</v>
      </c>
      <c r="KIB327" s="43"/>
      <c r="KIC327" s="46"/>
      <c r="KID327" s="43"/>
      <c r="KIE327" s="43" t="s">
        <v>277</v>
      </c>
      <c r="KIF327" s="43" t="s">
        <v>303</v>
      </c>
      <c r="KIG327" s="44" t="s">
        <v>242</v>
      </c>
      <c r="KIH327" s="44"/>
      <c r="KII327" s="44"/>
      <c r="KIJ327" s="44"/>
      <c r="KIK327" s="45">
        <v>43535</v>
      </c>
      <c r="KIL327" s="43" t="s">
        <v>332</v>
      </c>
      <c r="KIM327" s="43" t="s">
        <v>237</v>
      </c>
      <c r="KIN327" s="43"/>
      <c r="KIO327" s="48" t="s">
        <v>333</v>
      </c>
      <c r="KIP327" s="47">
        <v>2226022472</v>
      </c>
      <c r="KIQ327" s="43" t="s">
        <v>311</v>
      </c>
      <c r="KIR327" s="43"/>
      <c r="KIS327" s="46"/>
      <c r="KIT327" s="43"/>
      <c r="KIU327" s="43" t="s">
        <v>277</v>
      </c>
      <c r="KIV327" s="43" t="s">
        <v>303</v>
      </c>
      <c r="KIW327" s="44" t="s">
        <v>242</v>
      </c>
      <c r="KIX327" s="44"/>
      <c r="KIY327" s="44"/>
      <c r="KIZ327" s="44"/>
      <c r="KJA327" s="45">
        <v>43535</v>
      </c>
      <c r="KJB327" s="43" t="s">
        <v>332</v>
      </c>
      <c r="KJC327" s="43" t="s">
        <v>237</v>
      </c>
      <c r="KJD327" s="43"/>
      <c r="KJE327" s="48" t="s">
        <v>333</v>
      </c>
      <c r="KJF327" s="47">
        <v>2226022472</v>
      </c>
      <c r="KJG327" s="43" t="s">
        <v>311</v>
      </c>
      <c r="KJH327" s="43"/>
      <c r="KJI327" s="46"/>
      <c r="KJJ327" s="43"/>
      <c r="KJK327" s="43" t="s">
        <v>277</v>
      </c>
      <c r="KJL327" s="43" t="s">
        <v>303</v>
      </c>
      <c r="KJM327" s="44" t="s">
        <v>242</v>
      </c>
      <c r="KJN327" s="44"/>
      <c r="KJO327" s="44"/>
      <c r="KJP327" s="44"/>
      <c r="KJQ327" s="45">
        <v>43535</v>
      </c>
      <c r="KJR327" s="43" t="s">
        <v>332</v>
      </c>
      <c r="KJS327" s="43" t="s">
        <v>237</v>
      </c>
      <c r="KJT327" s="43"/>
      <c r="KJU327" s="48" t="s">
        <v>333</v>
      </c>
      <c r="KJV327" s="47">
        <v>2226022472</v>
      </c>
      <c r="KJW327" s="43" t="s">
        <v>311</v>
      </c>
      <c r="KJX327" s="43"/>
      <c r="KJY327" s="46"/>
      <c r="KJZ327" s="43"/>
      <c r="KKA327" s="43" t="s">
        <v>277</v>
      </c>
      <c r="KKB327" s="43" t="s">
        <v>303</v>
      </c>
      <c r="KKC327" s="44" t="s">
        <v>242</v>
      </c>
      <c r="KKD327" s="44"/>
      <c r="KKE327" s="44"/>
      <c r="KKF327" s="44"/>
      <c r="KKG327" s="45">
        <v>43535</v>
      </c>
      <c r="KKH327" s="43" t="s">
        <v>332</v>
      </c>
      <c r="KKI327" s="43" t="s">
        <v>237</v>
      </c>
      <c r="KKJ327" s="43"/>
      <c r="KKK327" s="48" t="s">
        <v>333</v>
      </c>
      <c r="KKL327" s="47">
        <v>2226022472</v>
      </c>
      <c r="KKM327" s="43" t="s">
        <v>311</v>
      </c>
      <c r="KKN327" s="43"/>
      <c r="KKO327" s="46"/>
      <c r="KKP327" s="43"/>
      <c r="KKQ327" s="43" t="s">
        <v>277</v>
      </c>
      <c r="KKR327" s="43" t="s">
        <v>303</v>
      </c>
      <c r="KKS327" s="44" t="s">
        <v>242</v>
      </c>
      <c r="KKT327" s="44"/>
      <c r="KKU327" s="44"/>
      <c r="KKV327" s="44"/>
      <c r="KKW327" s="45">
        <v>43535</v>
      </c>
      <c r="KKX327" s="43" t="s">
        <v>332</v>
      </c>
      <c r="KKY327" s="43" t="s">
        <v>237</v>
      </c>
      <c r="KKZ327" s="43"/>
      <c r="KLA327" s="48" t="s">
        <v>333</v>
      </c>
      <c r="KLB327" s="47">
        <v>2226022472</v>
      </c>
      <c r="KLC327" s="43" t="s">
        <v>311</v>
      </c>
      <c r="KLD327" s="43"/>
      <c r="KLE327" s="46"/>
      <c r="KLF327" s="43"/>
      <c r="KLG327" s="43" t="s">
        <v>277</v>
      </c>
      <c r="KLH327" s="43" t="s">
        <v>303</v>
      </c>
      <c r="KLI327" s="44" t="s">
        <v>242</v>
      </c>
      <c r="KLJ327" s="44"/>
      <c r="KLK327" s="44"/>
      <c r="KLL327" s="44"/>
      <c r="KLM327" s="45">
        <v>43535</v>
      </c>
      <c r="KLN327" s="43" t="s">
        <v>332</v>
      </c>
      <c r="KLO327" s="43" t="s">
        <v>237</v>
      </c>
      <c r="KLP327" s="43"/>
      <c r="KLQ327" s="48" t="s">
        <v>333</v>
      </c>
      <c r="KLR327" s="47">
        <v>2226022472</v>
      </c>
      <c r="KLS327" s="43" t="s">
        <v>311</v>
      </c>
      <c r="KLT327" s="43"/>
      <c r="KLU327" s="46"/>
      <c r="KLV327" s="43"/>
      <c r="KLW327" s="43" t="s">
        <v>277</v>
      </c>
      <c r="KLX327" s="43" t="s">
        <v>303</v>
      </c>
      <c r="KLY327" s="44" t="s">
        <v>242</v>
      </c>
      <c r="KLZ327" s="44"/>
      <c r="KMA327" s="44"/>
      <c r="KMB327" s="44"/>
      <c r="KMC327" s="45">
        <v>43535</v>
      </c>
      <c r="KMD327" s="43" t="s">
        <v>332</v>
      </c>
      <c r="KME327" s="43" t="s">
        <v>237</v>
      </c>
      <c r="KMF327" s="43"/>
      <c r="KMG327" s="48" t="s">
        <v>333</v>
      </c>
      <c r="KMH327" s="47">
        <v>2226022472</v>
      </c>
      <c r="KMI327" s="43" t="s">
        <v>311</v>
      </c>
      <c r="KMJ327" s="43"/>
      <c r="KMK327" s="46"/>
      <c r="KML327" s="43"/>
      <c r="KMM327" s="43" t="s">
        <v>277</v>
      </c>
      <c r="KMN327" s="43" t="s">
        <v>303</v>
      </c>
      <c r="KMO327" s="44" t="s">
        <v>242</v>
      </c>
      <c r="KMP327" s="44"/>
      <c r="KMQ327" s="44"/>
      <c r="KMR327" s="44"/>
      <c r="KMS327" s="45">
        <v>43535</v>
      </c>
      <c r="KMT327" s="43" t="s">
        <v>332</v>
      </c>
      <c r="KMU327" s="43" t="s">
        <v>237</v>
      </c>
      <c r="KMV327" s="43"/>
      <c r="KMW327" s="48" t="s">
        <v>333</v>
      </c>
      <c r="KMX327" s="47">
        <v>2226022472</v>
      </c>
      <c r="KMY327" s="43" t="s">
        <v>311</v>
      </c>
      <c r="KMZ327" s="43"/>
      <c r="KNA327" s="46"/>
      <c r="KNB327" s="43"/>
      <c r="KNC327" s="43" t="s">
        <v>277</v>
      </c>
      <c r="KND327" s="43" t="s">
        <v>303</v>
      </c>
      <c r="KNE327" s="44" t="s">
        <v>242</v>
      </c>
      <c r="KNF327" s="44"/>
      <c r="KNG327" s="44"/>
      <c r="KNH327" s="44"/>
      <c r="KNI327" s="45">
        <v>43535</v>
      </c>
      <c r="KNJ327" s="43" t="s">
        <v>332</v>
      </c>
      <c r="KNK327" s="43" t="s">
        <v>237</v>
      </c>
      <c r="KNL327" s="43"/>
      <c r="KNM327" s="48" t="s">
        <v>333</v>
      </c>
      <c r="KNN327" s="47">
        <v>2226022472</v>
      </c>
      <c r="KNO327" s="43" t="s">
        <v>311</v>
      </c>
      <c r="KNP327" s="43"/>
      <c r="KNQ327" s="46"/>
      <c r="KNR327" s="43"/>
      <c r="KNS327" s="43" t="s">
        <v>277</v>
      </c>
      <c r="KNT327" s="43" t="s">
        <v>303</v>
      </c>
      <c r="KNU327" s="44" t="s">
        <v>242</v>
      </c>
      <c r="KNV327" s="44"/>
      <c r="KNW327" s="44"/>
      <c r="KNX327" s="44"/>
      <c r="KNY327" s="45">
        <v>43535</v>
      </c>
      <c r="KNZ327" s="43" t="s">
        <v>332</v>
      </c>
      <c r="KOA327" s="43" t="s">
        <v>237</v>
      </c>
      <c r="KOB327" s="43"/>
      <c r="KOC327" s="48" t="s">
        <v>333</v>
      </c>
      <c r="KOD327" s="47">
        <v>2226022472</v>
      </c>
      <c r="KOE327" s="43" t="s">
        <v>311</v>
      </c>
      <c r="KOF327" s="43"/>
      <c r="KOG327" s="46"/>
      <c r="KOH327" s="43"/>
      <c r="KOI327" s="43" t="s">
        <v>277</v>
      </c>
      <c r="KOJ327" s="43" t="s">
        <v>303</v>
      </c>
      <c r="KOK327" s="44" t="s">
        <v>242</v>
      </c>
      <c r="KOL327" s="44"/>
      <c r="KOM327" s="44"/>
      <c r="KON327" s="44"/>
      <c r="KOO327" s="45">
        <v>43535</v>
      </c>
      <c r="KOP327" s="43" t="s">
        <v>332</v>
      </c>
      <c r="KOQ327" s="43" t="s">
        <v>237</v>
      </c>
      <c r="KOR327" s="43"/>
      <c r="KOS327" s="48" t="s">
        <v>333</v>
      </c>
      <c r="KOT327" s="47">
        <v>2226022472</v>
      </c>
      <c r="KOU327" s="43" t="s">
        <v>311</v>
      </c>
      <c r="KOV327" s="43"/>
      <c r="KOW327" s="46"/>
      <c r="KOX327" s="43"/>
      <c r="KOY327" s="43" t="s">
        <v>277</v>
      </c>
      <c r="KOZ327" s="43" t="s">
        <v>303</v>
      </c>
      <c r="KPA327" s="44" t="s">
        <v>242</v>
      </c>
      <c r="KPB327" s="44"/>
      <c r="KPC327" s="44"/>
      <c r="KPD327" s="44"/>
      <c r="KPE327" s="45">
        <v>43535</v>
      </c>
      <c r="KPF327" s="43" t="s">
        <v>332</v>
      </c>
      <c r="KPG327" s="43" t="s">
        <v>237</v>
      </c>
      <c r="KPH327" s="43"/>
      <c r="KPI327" s="48" t="s">
        <v>333</v>
      </c>
      <c r="KPJ327" s="47">
        <v>2226022472</v>
      </c>
      <c r="KPK327" s="43" t="s">
        <v>311</v>
      </c>
      <c r="KPL327" s="43"/>
      <c r="KPM327" s="46"/>
      <c r="KPN327" s="43"/>
      <c r="KPO327" s="43" t="s">
        <v>277</v>
      </c>
      <c r="KPP327" s="43" t="s">
        <v>303</v>
      </c>
      <c r="KPQ327" s="44" t="s">
        <v>242</v>
      </c>
      <c r="KPR327" s="44"/>
      <c r="KPS327" s="44"/>
      <c r="KPT327" s="44"/>
      <c r="KPU327" s="45">
        <v>43535</v>
      </c>
      <c r="KPV327" s="43" t="s">
        <v>332</v>
      </c>
      <c r="KPW327" s="43" t="s">
        <v>237</v>
      </c>
      <c r="KPX327" s="43"/>
      <c r="KPY327" s="48" t="s">
        <v>333</v>
      </c>
      <c r="KPZ327" s="47">
        <v>2226022472</v>
      </c>
      <c r="KQA327" s="43" t="s">
        <v>311</v>
      </c>
      <c r="KQB327" s="43"/>
      <c r="KQC327" s="46"/>
      <c r="KQD327" s="43"/>
      <c r="KQE327" s="43" t="s">
        <v>277</v>
      </c>
      <c r="KQF327" s="43" t="s">
        <v>303</v>
      </c>
      <c r="KQG327" s="44" t="s">
        <v>242</v>
      </c>
      <c r="KQH327" s="44"/>
      <c r="KQI327" s="44"/>
      <c r="KQJ327" s="44"/>
      <c r="KQK327" s="45">
        <v>43535</v>
      </c>
      <c r="KQL327" s="43" t="s">
        <v>332</v>
      </c>
      <c r="KQM327" s="43" t="s">
        <v>237</v>
      </c>
      <c r="KQN327" s="43"/>
      <c r="KQO327" s="48" t="s">
        <v>333</v>
      </c>
      <c r="KQP327" s="47">
        <v>2226022472</v>
      </c>
      <c r="KQQ327" s="43" t="s">
        <v>311</v>
      </c>
      <c r="KQR327" s="43"/>
      <c r="KQS327" s="46"/>
      <c r="KQT327" s="43"/>
      <c r="KQU327" s="43" t="s">
        <v>277</v>
      </c>
      <c r="KQV327" s="43" t="s">
        <v>303</v>
      </c>
      <c r="KQW327" s="44" t="s">
        <v>242</v>
      </c>
      <c r="KQX327" s="44"/>
      <c r="KQY327" s="44"/>
      <c r="KQZ327" s="44"/>
      <c r="KRA327" s="45">
        <v>43535</v>
      </c>
      <c r="KRB327" s="43" t="s">
        <v>332</v>
      </c>
      <c r="KRC327" s="43" t="s">
        <v>237</v>
      </c>
      <c r="KRD327" s="43"/>
      <c r="KRE327" s="48" t="s">
        <v>333</v>
      </c>
      <c r="KRF327" s="47">
        <v>2226022472</v>
      </c>
      <c r="KRG327" s="43" t="s">
        <v>311</v>
      </c>
      <c r="KRH327" s="43"/>
      <c r="KRI327" s="46"/>
      <c r="KRJ327" s="43"/>
      <c r="KRK327" s="43" t="s">
        <v>277</v>
      </c>
      <c r="KRL327" s="43" t="s">
        <v>303</v>
      </c>
      <c r="KRM327" s="44" t="s">
        <v>242</v>
      </c>
      <c r="KRN327" s="44"/>
      <c r="KRO327" s="44"/>
      <c r="KRP327" s="44"/>
      <c r="KRQ327" s="45">
        <v>43535</v>
      </c>
      <c r="KRR327" s="43" t="s">
        <v>332</v>
      </c>
      <c r="KRS327" s="43" t="s">
        <v>237</v>
      </c>
      <c r="KRT327" s="43"/>
      <c r="KRU327" s="48" t="s">
        <v>333</v>
      </c>
      <c r="KRV327" s="47">
        <v>2226022472</v>
      </c>
      <c r="KRW327" s="43" t="s">
        <v>311</v>
      </c>
      <c r="KRX327" s="43"/>
      <c r="KRY327" s="46"/>
      <c r="KRZ327" s="43"/>
      <c r="KSA327" s="43" t="s">
        <v>277</v>
      </c>
      <c r="KSB327" s="43" t="s">
        <v>303</v>
      </c>
      <c r="KSC327" s="44" t="s">
        <v>242</v>
      </c>
      <c r="KSD327" s="44"/>
      <c r="KSE327" s="44"/>
      <c r="KSF327" s="44"/>
      <c r="KSG327" s="45">
        <v>43535</v>
      </c>
      <c r="KSH327" s="43" t="s">
        <v>332</v>
      </c>
      <c r="KSI327" s="43" t="s">
        <v>237</v>
      </c>
      <c r="KSJ327" s="43"/>
      <c r="KSK327" s="48" t="s">
        <v>333</v>
      </c>
      <c r="KSL327" s="47">
        <v>2226022472</v>
      </c>
      <c r="KSM327" s="43" t="s">
        <v>311</v>
      </c>
      <c r="KSN327" s="43"/>
      <c r="KSO327" s="46"/>
      <c r="KSP327" s="43"/>
      <c r="KSQ327" s="43" t="s">
        <v>277</v>
      </c>
      <c r="KSR327" s="43" t="s">
        <v>303</v>
      </c>
      <c r="KSS327" s="44" t="s">
        <v>242</v>
      </c>
      <c r="KST327" s="44"/>
      <c r="KSU327" s="44"/>
      <c r="KSV327" s="44"/>
      <c r="KSW327" s="45">
        <v>43535</v>
      </c>
      <c r="KSX327" s="43" t="s">
        <v>332</v>
      </c>
      <c r="KSY327" s="43" t="s">
        <v>237</v>
      </c>
      <c r="KSZ327" s="43"/>
      <c r="KTA327" s="48" t="s">
        <v>333</v>
      </c>
      <c r="KTB327" s="47">
        <v>2226022472</v>
      </c>
      <c r="KTC327" s="43" t="s">
        <v>311</v>
      </c>
      <c r="KTD327" s="43"/>
      <c r="KTE327" s="46"/>
      <c r="KTF327" s="43"/>
      <c r="KTG327" s="43" t="s">
        <v>277</v>
      </c>
      <c r="KTH327" s="43" t="s">
        <v>303</v>
      </c>
      <c r="KTI327" s="44" t="s">
        <v>242</v>
      </c>
      <c r="KTJ327" s="44"/>
      <c r="KTK327" s="44"/>
      <c r="KTL327" s="44"/>
      <c r="KTM327" s="45">
        <v>43535</v>
      </c>
      <c r="KTN327" s="43" t="s">
        <v>332</v>
      </c>
      <c r="KTO327" s="43" t="s">
        <v>237</v>
      </c>
      <c r="KTP327" s="43"/>
      <c r="KTQ327" s="48" t="s">
        <v>333</v>
      </c>
      <c r="KTR327" s="47">
        <v>2226022472</v>
      </c>
      <c r="KTS327" s="43" t="s">
        <v>311</v>
      </c>
      <c r="KTT327" s="43"/>
      <c r="KTU327" s="46"/>
      <c r="KTV327" s="43"/>
      <c r="KTW327" s="43" t="s">
        <v>277</v>
      </c>
      <c r="KTX327" s="43" t="s">
        <v>303</v>
      </c>
      <c r="KTY327" s="44" t="s">
        <v>242</v>
      </c>
      <c r="KTZ327" s="44"/>
      <c r="KUA327" s="44"/>
      <c r="KUB327" s="44"/>
      <c r="KUC327" s="45">
        <v>43535</v>
      </c>
      <c r="KUD327" s="43" t="s">
        <v>332</v>
      </c>
      <c r="KUE327" s="43" t="s">
        <v>237</v>
      </c>
      <c r="KUF327" s="43"/>
      <c r="KUG327" s="48" t="s">
        <v>333</v>
      </c>
      <c r="KUH327" s="47">
        <v>2226022472</v>
      </c>
      <c r="KUI327" s="43" t="s">
        <v>311</v>
      </c>
      <c r="KUJ327" s="43"/>
      <c r="KUK327" s="46"/>
      <c r="KUL327" s="43"/>
      <c r="KUM327" s="43" t="s">
        <v>277</v>
      </c>
      <c r="KUN327" s="43" t="s">
        <v>303</v>
      </c>
      <c r="KUO327" s="44" t="s">
        <v>242</v>
      </c>
      <c r="KUP327" s="44"/>
      <c r="KUQ327" s="44"/>
      <c r="KUR327" s="44"/>
      <c r="KUS327" s="45">
        <v>43535</v>
      </c>
      <c r="KUT327" s="43" t="s">
        <v>332</v>
      </c>
      <c r="KUU327" s="43" t="s">
        <v>237</v>
      </c>
      <c r="KUV327" s="43"/>
      <c r="KUW327" s="48" t="s">
        <v>333</v>
      </c>
      <c r="KUX327" s="47">
        <v>2226022472</v>
      </c>
      <c r="KUY327" s="43" t="s">
        <v>311</v>
      </c>
      <c r="KUZ327" s="43"/>
      <c r="KVA327" s="46"/>
      <c r="KVB327" s="43"/>
      <c r="KVC327" s="43" t="s">
        <v>277</v>
      </c>
      <c r="KVD327" s="43" t="s">
        <v>303</v>
      </c>
      <c r="KVE327" s="44" t="s">
        <v>242</v>
      </c>
      <c r="KVF327" s="44"/>
      <c r="KVG327" s="44"/>
      <c r="KVH327" s="44"/>
      <c r="KVI327" s="45">
        <v>43535</v>
      </c>
      <c r="KVJ327" s="43" t="s">
        <v>332</v>
      </c>
      <c r="KVK327" s="43" t="s">
        <v>237</v>
      </c>
      <c r="KVL327" s="43"/>
      <c r="KVM327" s="48" t="s">
        <v>333</v>
      </c>
      <c r="KVN327" s="47">
        <v>2226022472</v>
      </c>
      <c r="KVO327" s="43" t="s">
        <v>311</v>
      </c>
      <c r="KVP327" s="43"/>
      <c r="KVQ327" s="46"/>
      <c r="KVR327" s="43"/>
      <c r="KVS327" s="43" t="s">
        <v>277</v>
      </c>
      <c r="KVT327" s="43" t="s">
        <v>303</v>
      </c>
      <c r="KVU327" s="44" t="s">
        <v>242</v>
      </c>
      <c r="KVV327" s="44"/>
      <c r="KVW327" s="44"/>
      <c r="KVX327" s="44"/>
      <c r="KVY327" s="45">
        <v>43535</v>
      </c>
      <c r="KVZ327" s="43" t="s">
        <v>332</v>
      </c>
      <c r="KWA327" s="43" t="s">
        <v>237</v>
      </c>
      <c r="KWB327" s="43"/>
      <c r="KWC327" s="48" t="s">
        <v>333</v>
      </c>
      <c r="KWD327" s="47">
        <v>2226022472</v>
      </c>
      <c r="KWE327" s="43" t="s">
        <v>311</v>
      </c>
      <c r="KWF327" s="43"/>
      <c r="KWG327" s="46"/>
      <c r="KWH327" s="43"/>
      <c r="KWI327" s="43" t="s">
        <v>277</v>
      </c>
      <c r="KWJ327" s="43" t="s">
        <v>303</v>
      </c>
      <c r="KWK327" s="44" t="s">
        <v>242</v>
      </c>
      <c r="KWL327" s="44"/>
      <c r="KWM327" s="44"/>
      <c r="KWN327" s="44"/>
      <c r="KWO327" s="45">
        <v>43535</v>
      </c>
      <c r="KWP327" s="43" t="s">
        <v>332</v>
      </c>
      <c r="KWQ327" s="43" t="s">
        <v>237</v>
      </c>
      <c r="KWR327" s="43"/>
      <c r="KWS327" s="48" t="s">
        <v>333</v>
      </c>
      <c r="KWT327" s="47">
        <v>2226022472</v>
      </c>
      <c r="KWU327" s="43" t="s">
        <v>311</v>
      </c>
      <c r="KWV327" s="43"/>
      <c r="KWW327" s="46"/>
      <c r="KWX327" s="43"/>
      <c r="KWY327" s="43" t="s">
        <v>277</v>
      </c>
      <c r="KWZ327" s="43" t="s">
        <v>303</v>
      </c>
      <c r="KXA327" s="44" t="s">
        <v>242</v>
      </c>
      <c r="KXB327" s="44"/>
      <c r="KXC327" s="44"/>
      <c r="KXD327" s="44"/>
      <c r="KXE327" s="45">
        <v>43535</v>
      </c>
      <c r="KXF327" s="43" t="s">
        <v>332</v>
      </c>
      <c r="KXG327" s="43" t="s">
        <v>237</v>
      </c>
      <c r="KXH327" s="43"/>
      <c r="KXI327" s="48" t="s">
        <v>333</v>
      </c>
      <c r="KXJ327" s="47">
        <v>2226022472</v>
      </c>
      <c r="KXK327" s="43" t="s">
        <v>311</v>
      </c>
      <c r="KXL327" s="43"/>
      <c r="KXM327" s="46"/>
      <c r="KXN327" s="43"/>
      <c r="KXO327" s="43" t="s">
        <v>277</v>
      </c>
      <c r="KXP327" s="43" t="s">
        <v>303</v>
      </c>
      <c r="KXQ327" s="44" t="s">
        <v>242</v>
      </c>
      <c r="KXR327" s="44"/>
      <c r="KXS327" s="44"/>
      <c r="KXT327" s="44"/>
      <c r="KXU327" s="45">
        <v>43535</v>
      </c>
      <c r="KXV327" s="43" t="s">
        <v>332</v>
      </c>
      <c r="KXW327" s="43" t="s">
        <v>237</v>
      </c>
      <c r="KXX327" s="43"/>
      <c r="KXY327" s="48" t="s">
        <v>333</v>
      </c>
      <c r="KXZ327" s="47">
        <v>2226022472</v>
      </c>
      <c r="KYA327" s="43" t="s">
        <v>311</v>
      </c>
      <c r="KYB327" s="43"/>
      <c r="KYC327" s="46"/>
      <c r="KYD327" s="43"/>
      <c r="KYE327" s="43" t="s">
        <v>277</v>
      </c>
      <c r="KYF327" s="43" t="s">
        <v>303</v>
      </c>
      <c r="KYG327" s="44" t="s">
        <v>242</v>
      </c>
      <c r="KYH327" s="44"/>
      <c r="KYI327" s="44"/>
      <c r="KYJ327" s="44"/>
      <c r="KYK327" s="45">
        <v>43535</v>
      </c>
      <c r="KYL327" s="43" t="s">
        <v>332</v>
      </c>
      <c r="KYM327" s="43" t="s">
        <v>237</v>
      </c>
      <c r="KYN327" s="43"/>
      <c r="KYO327" s="48" t="s">
        <v>333</v>
      </c>
      <c r="KYP327" s="47">
        <v>2226022472</v>
      </c>
      <c r="KYQ327" s="43" t="s">
        <v>311</v>
      </c>
      <c r="KYR327" s="43"/>
      <c r="KYS327" s="46"/>
      <c r="KYT327" s="43"/>
      <c r="KYU327" s="43" t="s">
        <v>277</v>
      </c>
      <c r="KYV327" s="43" t="s">
        <v>303</v>
      </c>
      <c r="KYW327" s="44" t="s">
        <v>242</v>
      </c>
      <c r="KYX327" s="44"/>
      <c r="KYY327" s="44"/>
      <c r="KYZ327" s="44"/>
      <c r="KZA327" s="45">
        <v>43535</v>
      </c>
      <c r="KZB327" s="43" t="s">
        <v>332</v>
      </c>
      <c r="KZC327" s="43" t="s">
        <v>237</v>
      </c>
      <c r="KZD327" s="43"/>
      <c r="KZE327" s="48" t="s">
        <v>333</v>
      </c>
      <c r="KZF327" s="47">
        <v>2226022472</v>
      </c>
      <c r="KZG327" s="43" t="s">
        <v>311</v>
      </c>
      <c r="KZH327" s="43"/>
      <c r="KZI327" s="46"/>
      <c r="KZJ327" s="43"/>
      <c r="KZK327" s="43" t="s">
        <v>277</v>
      </c>
      <c r="KZL327" s="43" t="s">
        <v>303</v>
      </c>
      <c r="KZM327" s="44" t="s">
        <v>242</v>
      </c>
      <c r="KZN327" s="44"/>
      <c r="KZO327" s="44"/>
      <c r="KZP327" s="44"/>
      <c r="KZQ327" s="45">
        <v>43535</v>
      </c>
      <c r="KZR327" s="43" t="s">
        <v>332</v>
      </c>
      <c r="KZS327" s="43" t="s">
        <v>237</v>
      </c>
      <c r="KZT327" s="43"/>
      <c r="KZU327" s="48" t="s">
        <v>333</v>
      </c>
      <c r="KZV327" s="47">
        <v>2226022472</v>
      </c>
      <c r="KZW327" s="43" t="s">
        <v>311</v>
      </c>
      <c r="KZX327" s="43"/>
      <c r="KZY327" s="46"/>
      <c r="KZZ327" s="43"/>
      <c r="LAA327" s="43" t="s">
        <v>277</v>
      </c>
      <c r="LAB327" s="43" t="s">
        <v>303</v>
      </c>
      <c r="LAC327" s="44" t="s">
        <v>242</v>
      </c>
      <c r="LAD327" s="44"/>
      <c r="LAE327" s="44"/>
      <c r="LAF327" s="44"/>
      <c r="LAG327" s="45">
        <v>43535</v>
      </c>
      <c r="LAH327" s="43" t="s">
        <v>332</v>
      </c>
      <c r="LAI327" s="43" t="s">
        <v>237</v>
      </c>
      <c r="LAJ327" s="43"/>
      <c r="LAK327" s="48" t="s">
        <v>333</v>
      </c>
      <c r="LAL327" s="47">
        <v>2226022472</v>
      </c>
      <c r="LAM327" s="43" t="s">
        <v>311</v>
      </c>
      <c r="LAN327" s="43"/>
      <c r="LAO327" s="46"/>
      <c r="LAP327" s="43"/>
      <c r="LAQ327" s="43" t="s">
        <v>277</v>
      </c>
      <c r="LAR327" s="43" t="s">
        <v>303</v>
      </c>
      <c r="LAS327" s="44" t="s">
        <v>242</v>
      </c>
      <c r="LAT327" s="44"/>
      <c r="LAU327" s="44"/>
      <c r="LAV327" s="44"/>
      <c r="LAW327" s="45">
        <v>43535</v>
      </c>
      <c r="LAX327" s="43" t="s">
        <v>332</v>
      </c>
      <c r="LAY327" s="43" t="s">
        <v>237</v>
      </c>
      <c r="LAZ327" s="43"/>
      <c r="LBA327" s="48" t="s">
        <v>333</v>
      </c>
      <c r="LBB327" s="47">
        <v>2226022472</v>
      </c>
      <c r="LBC327" s="43" t="s">
        <v>311</v>
      </c>
      <c r="LBD327" s="43"/>
      <c r="LBE327" s="46"/>
      <c r="LBF327" s="43"/>
      <c r="LBG327" s="43" t="s">
        <v>277</v>
      </c>
      <c r="LBH327" s="43" t="s">
        <v>303</v>
      </c>
      <c r="LBI327" s="44" t="s">
        <v>242</v>
      </c>
      <c r="LBJ327" s="44"/>
      <c r="LBK327" s="44"/>
      <c r="LBL327" s="44"/>
      <c r="LBM327" s="45">
        <v>43535</v>
      </c>
      <c r="LBN327" s="43" t="s">
        <v>332</v>
      </c>
      <c r="LBO327" s="43" t="s">
        <v>237</v>
      </c>
      <c r="LBP327" s="43"/>
      <c r="LBQ327" s="48" t="s">
        <v>333</v>
      </c>
      <c r="LBR327" s="47">
        <v>2226022472</v>
      </c>
      <c r="LBS327" s="43" t="s">
        <v>311</v>
      </c>
      <c r="LBT327" s="43"/>
      <c r="LBU327" s="46"/>
      <c r="LBV327" s="43"/>
      <c r="LBW327" s="43" t="s">
        <v>277</v>
      </c>
      <c r="LBX327" s="43" t="s">
        <v>303</v>
      </c>
      <c r="LBY327" s="44" t="s">
        <v>242</v>
      </c>
      <c r="LBZ327" s="44"/>
      <c r="LCA327" s="44"/>
      <c r="LCB327" s="44"/>
      <c r="LCC327" s="45">
        <v>43535</v>
      </c>
      <c r="LCD327" s="43" t="s">
        <v>332</v>
      </c>
      <c r="LCE327" s="43" t="s">
        <v>237</v>
      </c>
      <c r="LCF327" s="43"/>
      <c r="LCG327" s="48" t="s">
        <v>333</v>
      </c>
      <c r="LCH327" s="47">
        <v>2226022472</v>
      </c>
      <c r="LCI327" s="43" t="s">
        <v>311</v>
      </c>
      <c r="LCJ327" s="43"/>
      <c r="LCK327" s="46"/>
      <c r="LCL327" s="43"/>
      <c r="LCM327" s="43" t="s">
        <v>277</v>
      </c>
      <c r="LCN327" s="43" t="s">
        <v>303</v>
      </c>
      <c r="LCO327" s="44" t="s">
        <v>242</v>
      </c>
      <c r="LCP327" s="44"/>
      <c r="LCQ327" s="44"/>
      <c r="LCR327" s="44"/>
      <c r="LCS327" s="45">
        <v>43535</v>
      </c>
      <c r="LCT327" s="43" t="s">
        <v>332</v>
      </c>
      <c r="LCU327" s="43" t="s">
        <v>237</v>
      </c>
      <c r="LCV327" s="43"/>
      <c r="LCW327" s="48" t="s">
        <v>333</v>
      </c>
      <c r="LCX327" s="47">
        <v>2226022472</v>
      </c>
      <c r="LCY327" s="43" t="s">
        <v>311</v>
      </c>
      <c r="LCZ327" s="43"/>
      <c r="LDA327" s="46"/>
      <c r="LDB327" s="43"/>
      <c r="LDC327" s="43" t="s">
        <v>277</v>
      </c>
      <c r="LDD327" s="43" t="s">
        <v>303</v>
      </c>
      <c r="LDE327" s="44" t="s">
        <v>242</v>
      </c>
      <c r="LDF327" s="44"/>
      <c r="LDG327" s="44"/>
      <c r="LDH327" s="44"/>
      <c r="LDI327" s="45">
        <v>43535</v>
      </c>
      <c r="LDJ327" s="43" t="s">
        <v>332</v>
      </c>
      <c r="LDK327" s="43" t="s">
        <v>237</v>
      </c>
      <c r="LDL327" s="43"/>
      <c r="LDM327" s="48" t="s">
        <v>333</v>
      </c>
      <c r="LDN327" s="47">
        <v>2226022472</v>
      </c>
      <c r="LDO327" s="43" t="s">
        <v>311</v>
      </c>
      <c r="LDP327" s="43"/>
      <c r="LDQ327" s="46"/>
      <c r="LDR327" s="43"/>
      <c r="LDS327" s="43" t="s">
        <v>277</v>
      </c>
      <c r="LDT327" s="43" t="s">
        <v>303</v>
      </c>
      <c r="LDU327" s="44" t="s">
        <v>242</v>
      </c>
      <c r="LDV327" s="44"/>
      <c r="LDW327" s="44"/>
      <c r="LDX327" s="44"/>
      <c r="LDY327" s="45">
        <v>43535</v>
      </c>
      <c r="LDZ327" s="43" t="s">
        <v>332</v>
      </c>
      <c r="LEA327" s="43" t="s">
        <v>237</v>
      </c>
      <c r="LEB327" s="43"/>
      <c r="LEC327" s="48" t="s">
        <v>333</v>
      </c>
      <c r="LED327" s="47">
        <v>2226022472</v>
      </c>
      <c r="LEE327" s="43" t="s">
        <v>311</v>
      </c>
      <c r="LEF327" s="43"/>
      <c r="LEG327" s="46"/>
      <c r="LEH327" s="43"/>
      <c r="LEI327" s="43" t="s">
        <v>277</v>
      </c>
      <c r="LEJ327" s="43" t="s">
        <v>303</v>
      </c>
      <c r="LEK327" s="44" t="s">
        <v>242</v>
      </c>
      <c r="LEL327" s="44"/>
      <c r="LEM327" s="44"/>
      <c r="LEN327" s="44"/>
      <c r="LEO327" s="45">
        <v>43535</v>
      </c>
      <c r="LEP327" s="43" t="s">
        <v>332</v>
      </c>
      <c r="LEQ327" s="43" t="s">
        <v>237</v>
      </c>
      <c r="LER327" s="43"/>
      <c r="LES327" s="48" t="s">
        <v>333</v>
      </c>
      <c r="LET327" s="47">
        <v>2226022472</v>
      </c>
      <c r="LEU327" s="43" t="s">
        <v>311</v>
      </c>
      <c r="LEV327" s="43"/>
      <c r="LEW327" s="46"/>
      <c r="LEX327" s="43"/>
      <c r="LEY327" s="43" t="s">
        <v>277</v>
      </c>
      <c r="LEZ327" s="43" t="s">
        <v>303</v>
      </c>
      <c r="LFA327" s="44" t="s">
        <v>242</v>
      </c>
      <c r="LFB327" s="44"/>
      <c r="LFC327" s="44"/>
      <c r="LFD327" s="44"/>
      <c r="LFE327" s="45">
        <v>43535</v>
      </c>
      <c r="LFF327" s="43" t="s">
        <v>332</v>
      </c>
      <c r="LFG327" s="43" t="s">
        <v>237</v>
      </c>
      <c r="LFH327" s="43"/>
      <c r="LFI327" s="48" t="s">
        <v>333</v>
      </c>
      <c r="LFJ327" s="47">
        <v>2226022472</v>
      </c>
      <c r="LFK327" s="43" t="s">
        <v>311</v>
      </c>
      <c r="LFL327" s="43"/>
      <c r="LFM327" s="46"/>
      <c r="LFN327" s="43"/>
      <c r="LFO327" s="43" t="s">
        <v>277</v>
      </c>
      <c r="LFP327" s="43" t="s">
        <v>303</v>
      </c>
      <c r="LFQ327" s="44" t="s">
        <v>242</v>
      </c>
      <c r="LFR327" s="44"/>
      <c r="LFS327" s="44"/>
      <c r="LFT327" s="44"/>
      <c r="LFU327" s="45">
        <v>43535</v>
      </c>
      <c r="LFV327" s="43" t="s">
        <v>332</v>
      </c>
      <c r="LFW327" s="43" t="s">
        <v>237</v>
      </c>
      <c r="LFX327" s="43"/>
      <c r="LFY327" s="48" t="s">
        <v>333</v>
      </c>
      <c r="LFZ327" s="47">
        <v>2226022472</v>
      </c>
      <c r="LGA327" s="43" t="s">
        <v>311</v>
      </c>
      <c r="LGB327" s="43"/>
      <c r="LGC327" s="46"/>
      <c r="LGD327" s="43"/>
      <c r="LGE327" s="43" t="s">
        <v>277</v>
      </c>
      <c r="LGF327" s="43" t="s">
        <v>303</v>
      </c>
      <c r="LGG327" s="44" t="s">
        <v>242</v>
      </c>
      <c r="LGH327" s="44"/>
      <c r="LGI327" s="44"/>
      <c r="LGJ327" s="44"/>
      <c r="LGK327" s="45">
        <v>43535</v>
      </c>
      <c r="LGL327" s="43" t="s">
        <v>332</v>
      </c>
      <c r="LGM327" s="43" t="s">
        <v>237</v>
      </c>
      <c r="LGN327" s="43"/>
      <c r="LGO327" s="48" t="s">
        <v>333</v>
      </c>
      <c r="LGP327" s="47">
        <v>2226022472</v>
      </c>
      <c r="LGQ327" s="43" t="s">
        <v>311</v>
      </c>
      <c r="LGR327" s="43"/>
      <c r="LGS327" s="46"/>
      <c r="LGT327" s="43"/>
      <c r="LGU327" s="43" t="s">
        <v>277</v>
      </c>
      <c r="LGV327" s="43" t="s">
        <v>303</v>
      </c>
      <c r="LGW327" s="44" t="s">
        <v>242</v>
      </c>
      <c r="LGX327" s="44"/>
      <c r="LGY327" s="44"/>
      <c r="LGZ327" s="44"/>
      <c r="LHA327" s="45">
        <v>43535</v>
      </c>
      <c r="LHB327" s="43" t="s">
        <v>332</v>
      </c>
      <c r="LHC327" s="43" t="s">
        <v>237</v>
      </c>
      <c r="LHD327" s="43"/>
      <c r="LHE327" s="48" t="s">
        <v>333</v>
      </c>
      <c r="LHF327" s="47">
        <v>2226022472</v>
      </c>
      <c r="LHG327" s="43" t="s">
        <v>311</v>
      </c>
      <c r="LHH327" s="43"/>
      <c r="LHI327" s="46"/>
      <c r="LHJ327" s="43"/>
      <c r="LHK327" s="43" t="s">
        <v>277</v>
      </c>
      <c r="LHL327" s="43" t="s">
        <v>303</v>
      </c>
      <c r="LHM327" s="44" t="s">
        <v>242</v>
      </c>
      <c r="LHN327" s="44"/>
      <c r="LHO327" s="44"/>
      <c r="LHP327" s="44"/>
      <c r="LHQ327" s="45">
        <v>43535</v>
      </c>
      <c r="LHR327" s="43" t="s">
        <v>332</v>
      </c>
      <c r="LHS327" s="43" t="s">
        <v>237</v>
      </c>
      <c r="LHT327" s="43"/>
      <c r="LHU327" s="48" t="s">
        <v>333</v>
      </c>
      <c r="LHV327" s="47">
        <v>2226022472</v>
      </c>
      <c r="LHW327" s="43" t="s">
        <v>311</v>
      </c>
      <c r="LHX327" s="43"/>
      <c r="LHY327" s="46"/>
      <c r="LHZ327" s="43"/>
      <c r="LIA327" s="43" t="s">
        <v>277</v>
      </c>
      <c r="LIB327" s="43" t="s">
        <v>303</v>
      </c>
      <c r="LIC327" s="44" t="s">
        <v>242</v>
      </c>
      <c r="LID327" s="44"/>
      <c r="LIE327" s="44"/>
      <c r="LIF327" s="44"/>
      <c r="LIG327" s="45">
        <v>43535</v>
      </c>
      <c r="LIH327" s="43" t="s">
        <v>332</v>
      </c>
      <c r="LII327" s="43" t="s">
        <v>237</v>
      </c>
      <c r="LIJ327" s="43"/>
      <c r="LIK327" s="48" t="s">
        <v>333</v>
      </c>
      <c r="LIL327" s="47">
        <v>2226022472</v>
      </c>
      <c r="LIM327" s="43" t="s">
        <v>311</v>
      </c>
      <c r="LIN327" s="43"/>
      <c r="LIO327" s="46"/>
      <c r="LIP327" s="43"/>
      <c r="LIQ327" s="43" t="s">
        <v>277</v>
      </c>
      <c r="LIR327" s="43" t="s">
        <v>303</v>
      </c>
      <c r="LIS327" s="44" t="s">
        <v>242</v>
      </c>
      <c r="LIT327" s="44"/>
      <c r="LIU327" s="44"/>
      <c r="LIV327" s="44"/>
      <c r="LIW327" s="45">
        <v>43535</v>
      </c>
      <c r="LIX327" s="43" t="s">
        <v>332</v>
      </c>
      <c r="LIY327" s="43" t="s">
        <v>237</v>
      </c>
      <c r="LIZ327" s="43"/>
      <c r="LJA327" s="48" t="s">
        <v>333</v>
      </c>
      <c r="LJB327" s="47">
        <v>2226022472</v>
      </c>
      <c r="LJC327" s="43" t="s">
        <v>311</v>
      </c>
      <c r="LJD327" s="43"/>
      <c r="LJE327" s="46"/>
      <c r="LJF327" s="43"/>
      <c r="LJG327" s="43" t="s">
        <v>277</v>
      </c>
      <c r="LJH327" s="43" t="s">
        <v>303</v>
      </c>
      <c r="LJI327" s="44" t="s">
        <v>242</v>
      </c>
      <c r="LJJ327" s="44"/>
      <c r="LJK327" s="44"/>
      <c r="LJL327" s="44"/>
      <c r="LJM327" s="45">
        <v>43535</v>
      </c>
      <c r="LJN327" s="43" t="s">
        <v>332</v>
      </c>
      <c r="LJO327" s="43" t="s">
        <v>237</v>
      </c>
      <c r="LJP327" s="43"/>
      <c r="LJQ327" s="48" t="s">
        <v>333</v>
      </c>
      <c r="LJR327" s="47">
        <v>2226022472</v>
      </c>
      <c r="LJS327" s="43" t="s">
        <v>311</v>
      </c>
      <c r="LJT327" s="43"/>
      <c r="LJU327" s="46"/>
      <c r="LJV327" s="43"/>
      <c r="LJW327" s="43" t="s">
        <v>277</v>
      </c>
      <c r="LJX327" s="43" t="s">
        <v>303</v>
      </c>
      <c r="LJY327" s="44" t="s">
        <v>242</v>
      </c>
      <c r="LJZ327" s="44"/>
      <c r="LKA327" s="44"/>
      <c r="LKB327" s="44"/>
      <c r="LKC327" s="45">
        <v>43535</v>
      </c>
      <c r="LKD327" s="43" t="s">
        <v>332</v>
      </c>
      <c r="LKE327" s="43" t="s">
        <v>237</v>
      </c>
      <c r="LKF327" s="43"/>
      <c r="LKG327" s="48" t="s">
        <v>333</v>
      </c>
      <c r="LKH327" s="47">
        <v>2226022472</v>
      </c>
      <c r="LKI327" s="43" t="s">
        <v>311</v>
      </c>
      <c r="LKJ327" s="43"/>
      <c r="LKK327" s="46"/>
      <c r="LKL327" s="43"/>
      <c r="LKM327" s="43" t="s">
        <v>277</v>
      </c>
      <c r="LKN327" s="43" t="s">
        <v>303</v>
      </c>
      <c r="LKO327" s="44" t="s">
        <v>242</v>
      </c>
      <c r="LKP327" s="44"/>
      <c r="LKQ327" s="44"/>
      <c r="LKR327" s="44"/>
      <c r="LKS327" s="45">
        <v>43535</v>
      </c>
      <c r="LKT327" s="43" t="s">
        <v>332</v>
      </c>
      <c r="LKU327" s="43" t="s">
        <v>237</v>
      </c>
      <c r="LKV327" s="43"/>
      <c r="LKW327" s="48" t="s">
        <v>333</v>
      </c>
      <c r="LKX327" s="47">
        <v>2226022472</v>
      </c>
      <c r="LKY327" s="43" t="s">
        <v>311</v>
      </c>
      <c r="LKZ327" s="43"/>
      <c r="LLA327" s="46"/>
      <c r="LLB327" s="43"/>
      <c r="LLC327" s="43" t="s">
        <v>277</v>
      </c>
      <c r="LLD327" s="43" t="s">
        <v>303</v>
      </c>
      <c r="LLE327" s="44" t="s">
        <v>242</v>
      </c>
      <c r="LLF327" s="44"/>
      <c r="LLG327" s="44"/>
      <c r="LLH327" s="44"/>
      <c r="LLI327" s="45">
        <v>43535</v>
      </c>
      <c r="LLJ327" s="43" t="s">
        <v>332</v>
      </c>
      <c r="LLK327" s="43" t="s">
        <v>237</v>
      </c>
      <c r="LLL327" s="43"/>
      <c r="LLM327" s="48" t="s">
        <v>333</v>
      </c>
      <c r="LLN327" s="47">
        <v>2226022472</v>
      </c>
      <c r="LLO327" s="43" t="s">
        <v>311</v>
      </c>
      <c r="LLP327" s="43"/>
      <c r="LLQ327" s="46"/>
      <c r="LLR327" s="43"/>
      <c r="LLS327" s="43" t="s">
        <v>277</v>
      </c>
      <c r="LLT327" s="43" t="s">
        <v>303</v>
      </c>
      <c r="LLU327" s="44" t="s">
        <v>242</v>
      </c>
      <c r="LLV327" s="44"/>
      <c r="LLW327" s="44"/>
      <c r="LLX327" s="44"/>
      <c r="LLY327" s="45">
        <v>43535</v>
      </c>
      <c r="LLZ327" s="43" t="s">
        <v>332</v>
      </c>
      <c r="LMA327" s="43" t="s">
        <v>237</v>
      </c>
      <c r="LMB327" s="43"/>
      <c r="LMC327" s="48" t="s">
        <v>333</v>
      </c>
      <c r="LMD327" s="47">
        <v>2226022472</v>
      </c>
      <c r="LME327" s="43" t="s">
        <v>311</v>
      </c>
      <c r="LMF327" s="43"/>
      <c r="LMG327" s="46"/>
      <c r="LMH327" s="43"/>
      <c r="LMI327" s="43" t="s">
        <v>277</v>
      </c>
      <c r="LMJ327" s="43" t="s">
        <v>303</v>
      </c>
      <c r="LMK327" s="44" t="s">
        <v>242</v>
      </c>
      <c r="LML327" s="44"/>
      <c r="LMM327" s="44"/>
      <c r="LMN327" s="44"/>
      <c r="LMO327" s="45">
        <v>43535</v>
      </c>
      <c r="LMP327" s="43" t="s">
        <v>332</v>
      </c>
      <c r="LMQ327" s="43" t="s">
        <v>237</v>
      </c>
      <c r="LMR327" s="43"/>
      <c r="LMS327" s="48" t="s">
        <v>333</v>
      </c>
      <c r="LMT327" s="47">
        <v>2226022472</v>
      </c>
      <c r="LMU327" s="43" t="s">
        <v>311</v>
      </c>
      <c r="LMV327" s="43"/>
      <c r="LMW327" s="46"/>
      <c r="LMX327" s="43"/>
      <c r="LMY327" s="43" t="s">
        <v>277</v>
      </c>
      <c r="LMZ327" s="43" t="s">
        <v>303</v>
      </c>
      <c r="LNA327" s="44" t="s">
        <v>242</v>
      </c>
      <c r="LNB327" s="44"/>
      <c r="LNC327" s="44"/>
      <c r="LND327" s="44"/>
      <c r="LNE327" s="45">
        <v>43535</v>
      </c>
      <c r="LNF327" s="43" t="s">
        <v>332</v>
      </c>
      <c r="LNG327" s="43" t="s">
        <v>237</v>
      </c>
      <c r="LNH327" s="43"/>
      <c r="LNI327" s="48" t="s">
        <v>333</v>
      </c>
      <c r="LNJ327" s="47">
        <v>2226022472</v>
      </c>
      <c r="LNK327" s="43" t="s">
        <v>311</v>
      </c>
      <c r="LNL327" s="43"/>
      <c r="LNM327" s="46"/>
      <c r="LNN327" s="43"/>
      <c r="LNO327" s="43" t="s">
        <v>277</v>
      </c>
      <c r="LNP327" s="43" t="s">
        <v>303</v>
      </c>
      <c r="LNQ327" s="44" t="s">
        <v>242</v>
      </c>
      <c r="LNR327" s="44"/>
      <c r="LNS327" s="44"/>
      <c r="LNT327" s="44"/>
      <c r="LNU327" s="45">
        <v>43535</v>
      </c>
      <c r="LNV327" s="43" t="s">
        <v>332</v>
      </c>
      <c r="LNW327" s="43" t="s">
        <v>237</v>
      </c>
      <c r="LNX327" s="43"/>
      <c r="LNY327" s="48" t="s">
        <v>333</v>
      </c>
      <c r="LNZ327" s="47">
        <v>2226022472</v>
      </c>
      <c r="LOA327" s="43" t="s">
        <v>311</v>
      </c>
      <c r="LOB327" s="43"/>
      <c r="LOC327" s="46"/>
      <c r="LOD327" s="43"/>
      <c r="LOE327" s="43" t="s">
        <v>277</v>
      </c>
      <c r="LOF327" s="43" t="s">
        <v>303</v>
      </c>
      <c r="LOG327" s="44" t="s">
        <v>242</v>
      </c>
      <c r="LOH327" s="44"/>
      <c r="LOI327" s="44"/>
      <c r="LOJ327" s="44"/>
      <c r="LOK327" s="45">
        <v>43535</v>
      </c>
      <c r="LOL327" s="43" t="s">
        <v>332</v>
      </c>
      <c r="LOM327" s="43" t="s">
        <v>237</v>
      </c>
      <c r="LON327" s="43"/>
      <c r="LOO327" s="48" t="s">
        <v>333</v>
      </c>
      <c r="LOP327" s="47">
        <v>2226022472</v>
      </c>
      <c r="LOQ327" s="43" t="s">
        <v>311</v>
      </c>
      <c r="LOR327" s="43"/>
      <c r="LOS327" s="46"/>
      <c r="LOT327" s="43"/>
      <c r="LOU327" s="43" t="s">
        <v>277</v>
      </c>
      <c r="LOV327" s="43" t="s">
        <v>303</v>
      </c>
      <c r="LOW327" s="44" t="s">
        <v>242</v>
      </c>
      <c r="LOX327" s="44"/>
      <c r="LOY327" s="44"/>
      <c r="LOZ327" s="44"/>
      <c r="LPA327" s="45">
        <v>43535</v>
      </c>
      <c r="LPB327" s="43" t="s">
        <v>332</v>
      </c>
      <c r="LPC327" s="43" t="s">
        <v>237</v>
      </c>
      <c r="LPD327" s="43"/>
      <c r="LPE327" s="48" t="s">
        <v>333</v>
      </c>
      <c r="LPF327" s="47">
        <v>2226022472</v>
      </c>
      <c r="LPG327" s="43" t="s">
        <v>311</v>
      </c>
      <c r="LPH327" s="43"/>
      <c r="LPI327" s="46"/>
      <c r="LPJ327" s="43"/>
      <c r="LPK327" s="43" t="s">
        <v>277</v>
      </c>
      <c r="LPL327" s="43" t="s">
        <v>303</v>
      </c>
      <c r="LPM327" s="44" t="s">
        <v>242</v>
      </c>
      <c r="LPN327" s="44"/>
      <c r="LPO327" s="44"/>
      <c r="LPP327" s="44"/>
      <c r="LPQ327" s="45">
        <v>43535</v>
      </c>
      <c r="LPR327" s="43" t="s">
        <v>332</v>
      </c>
      <c r="LPS327" s="43" t="s">
        <v>237</v>
      </c>
      <c r="LPT327" s="43"/>
      <c r="LPU327" s="48" t="s">
        <v>333</v>
      </c>
      <c r="LPV327" s="47">
        <v>2226022472</v>
      </c>
      <c r="LPW327" s="43" t="s">
        <v>311</v>
      </c>
      <c r="LPX327" s="43"/>
      <c r="LPY327" s="46"/>
      <c r="LPZ327" s="43"/>
      <c r="LQA327" s="43" t="s">
        <v>277</v>
      </c>
      <c r="LQB327" s="43" t="s">
        <v>303</v>
      </c>
      <c r="LQC327" s="44" t="s">
        <v>242</v>
      </c>
      <c r="LQD327" s="44"/>
      <c r="LQE327" s="44"/>
      <c r="LQF327" s="44"/>
      <c r="LQG327" s="45">
        <v>43535</v>
      </c>
      <c r="LQH327" s="43" t="s">
        <v>332</v>
      </c>
      <c r="LQI327" s="43" t="s">
        <v>237</v>
      </c>
      <c r="LQJ327" s="43"/>
      <c r="LQK327" s="48" t="s">
        <v>333</v>
      </c>
      <c r="LQL327" s="47">
        <v>2226022472</v>
      </c>
      <c r="LQM327" s="43" t="s">
        <v>311</v>
      </c>
      <c r="LQN327" s="43"/>
      <c r="LQO327" s="46"/>
      <c r="LQP327" s="43"/>
      <c r="LQQ327" s="43" t="s">
        <v>277</v>
      </c>
      <c r="LQR327" s="43" t="s">
        <v>303</v>
      </c>
      <c r="LQS327" s="44" t="s">
        <v>242</v>
      </c>
      <c r="LQT327" s="44"/>
      <c r="LQU327" s="44"/>
      <c r="LQV327" s="44"/>
      <c r="LQW327" s="45">
        <v>43535</v>
      </c>
      <c r="LQX327" s="43" t="s">
        <v>332</v>
      </c>
      <c r="LQY327" s="43" t="s">
        <v>237</v>
      </c>
      <c r="LQZ327" s="43"/>
      <c r="LRA327" s="48" t="s">
        <v>333</v>
      </c>
      <c r="LRB327" s="47">
        <v>2226022472</v>
      </c>
      <c r="LRC327" s="43" t="s">
        <v>311</v>
      </c>
      <c r="LRD327" s="43"/>
      <c r="LRE327" s="46"/>
      <c r="LRF327" s="43"/>
      <c r="LRG327" s="43" t="s">
        <v>277</v>
      </c>
      <c r="LRH327" s="43" t="s">
        <v>303</v>
      </c>
      <c r="LRI327" s="44" t="s">
        <v>242</v>
      </c>
      <c r="LRJ327" s="44"/>
      <c r="LRK327" s="44"/>
      <c r="LRL327" s="44"/>
      <c r="LRM327" s="45">
        <v>43535</v>
      </c>
      <c r="LRN327" s="43" t="s">
        <v>332</v>
      </c>
      <c r="LRO327" s="43" t="s">
        <v>237</v>
      </c>
      <c r="LRP327" s="43"/>
      <c r="LRQ327" s="48" t="s">
        <v>333</v>
      </c>
      <c r="LRR327" s="47">
        <v>2226022472</v>
      </c>
      <c r="LRS327" s="43" t="s">
        <v>311</v>
      </c>
      <c r="LRT327" s="43"/>
      <c r="LRU327" s="46"/>
      <c r="LRV327" s="43"/>
      <c r="LRW327" s="43" t="s">
        <v>277</v>
      </c>
      <c r="LRX327" s="43" t="s">
        <v>303</v>
      </c>
      <c r="LRY327" s="44" t="s">
        <v>242</v>
      </c>
      <c r="LRZ327" s="44"/>
      <c r="LSA327" s="44"/>
      <c r="LSB327" s="44"/>
      <c r="LSC327" s="45">
        <v>43535</v>
      </c>
      <c r="LSD327" s="43" t="s">
        <v>332</v>
      </c>
      <c r="LSE327" s="43" t="s">
        <v>237</v>
      </c>
      <c r="LSF327" s="43"/>
      <c r="LSG327" s="48" t="s">
        <v>333</v>
      </c>
      <c r="LSH327" s="47">
        <v>2226022472</v>
      </c>
      <c r="LSI327" s="43" t="s">
        <v>311</v>
      </c>
      <c r="LSJ327" s="43"/>
      <c r="LSK327" s="46"/>
      <c r="LSL327" s="43"/>
      <c r="LSM327" s="43" t="s">
        <v>277</v>
      </c>
      <c r="LSN327" s="43" t="s">
        <v>303</v>
      </c>
      <c r="LSO327" s="44" t="s">
        <v>242</v>
      </c>
      <c r="LSP327" s="44"/>
      <c r="LSQ327" s="44"/>
      <c r="LSR327" s="44"/>
      <c r="LSS327" s="45">
        <v>43535</v>
      </c>
      <c r="LST327" s="43" t="s">
        <v>332</v>
      </c>
      <c r="LSU327" s="43" t="s">
        <v>237</v>
      </c>
      <c r="LSV327" s="43"/>
      <c r="LSW327" s="48" t="s">
        <v>333</v>
      </c>
      <c r="LSX327" s="47">
        <v>2226022472</v>
      </c>
      <c r="LSY327" s="43" t="s">
        <v>311</v>
      </c>
      <c r="LSZ327" s="43"/>
      <c r="LTA327" s="46"/>
      <c r="LTB327" s="43"/>
      <c r="LTC327" s="43" t="s">
        <v>277</v>
      </c>
      <c r="LTD327" s="43" t="s">
        <v>303</v>
      </c>
      <c r="LTE327" s="44" t="s">
        <v>242</v>
      </c>
      <c r="LTF327" s="44"/>
      <c r="LTG327" s="44"/>
      <c r="LTH327" s="44"/>
      <c r="LTI327" s="45">
        <v>43535</v>
      </c>
      <c r="LTJ327" s="43" t="s">
        <v>332</v>
      </c>
      <c r="LTK327" s="43" t="s">
        <v>237</v>
      </c>
      <c r="LTL327" s="43"/>
      <c r="LTM327" s="48" t="s">
        <v>333</v>
      </c>
      <c r="LTN327" s="47">
        <v>2226022472</v>
      </c>
      <c r="LTO327" s="43" t="s">
        <v>311</v>
      </c>
      <c r="LTP327" s="43"/>
      <c r="LTQ327" s="46"/>
      <c r="LTR327" s="43"/>
      <c r="LTS327" s="43" t="s">
        <v>277</v>
      </c>
      <c r="LTT327" s="43" t="s">
        <v>303</v>
      </c>
      <c r="LTU327" s="44" t="s">
        <v>242</v>
      </c>
      <c r="LTV327" s="44"/>
      <c r="LTW327" s="44"/>
      <c r="LTX327" s="44"/>
      <c r="LTY327" s="45">
        <v>43535</v>
      </c>
      <c r="LTZ327" s="43" t="s">
        <v>332</v>
      </c>
      <c r="LUA327" s="43" t="s">
        <v>237</v>
      </c>
      <c r="LUB327" s="43"/>
      <c r="LUC327" s="48" t="s">
        <v>333</v>
      </c>
      <c r="LUD327" s="47">
        <v>2226022472</v>
      </c>
      <c r="LUE327" s="43" t="s">
        <v>311</v>
      </c>
      <c r="LUF327" s="43"/>
      <c r="LUG327" s="46"/>
      <c r="LUH327" s="43"/>
      <c r="LUI327" s="43" t="s">
        <v>277</v>
      </c>
      <c r="LUJ327" s="43" t="s">
        <v>303</v>
      </c>
      <c r="LUK327" s="44" t="s">
        <v>242</v>
      </c>
      <c r="LUL327" s="44"/>
      <c r="LUM327" s="44"/>
      <c r="LUN327" s="44"/>
      <c r="LUO327" s="45">
        <v>43535</v>
      </c>
      <c r="LUP327" s="43" t="s">
        <v>332</v>
      </c>
      <c r="LUQ327" s="43" t="s">
        <v>237</v>
      </c>
      <c r="LUR327" s="43"/>
      <c r="LUS327" s="48" t="s">
        <v>333</v>
      </c>
      <c r="LUT327" s="47">
        <v>2226022472</v>
      </c>
      <c r="LUU327" s="43" t="s">
        <v>311</v>
      </c>
      <c r="LUV327" s="43"/>
      <c r="LUW327" s="46"/>
      <c r="LUX327" s="43"/>
      <c r="LUY327" s="43" t="s">
        <v>277</v>
      </c>
      <c r="LUZ327" s="43" t="s">
        <v>303</v>
      </c>
      <c r="LVA327" s="44" t="s">
        <v>242</v>
      </c>
      <c r="LVB327" s="44"/>
      <c r="LVC327" s="44"/>
      <c r="LVD327" s="44"/>
      <c r="LVE327" s="45">
        <v>43535</v>
      </c>
      <c r="LVF327" s="43" t="s">
        <v>332</v>
      </c>
      <c r="LVG327" s="43" t="s">
        <v>237</v>
      </c>
      <c r="LVH327" s="43"/>
      <c r="LVI327" s="48" t="s">
        <v>333</v>
      </c>
      <c r="LVJ327" s="47">
        <v>2226022472</v>
      </c>
      <c r="LVK327" s="43" t="s">
        <v>311</v>
      </c>
      <c r="LVL327" s="43"/>
      <c r="LVM327" s="46"/>
      <c r="LVN327" s="43"/>
      <c r="LVO327" s="43" t="s">
        <v>277</v>
      </c>
      <c r="LVP327" s="43" t="s">
        <v>303</v>
      </c>
      <c r="LVQ327" s="44" t="s">
        <v>242</v>
      </c>
      <c r="LVR327" s="44"/>
      <c r="LVS327" s="44"/>
      <c r="LVT327" s="44"/>
      <c r="LVU327" s="45">
        <v>43535</v>
      </c>
      <c r="LVV327" s="43" t="s">
        <v>332</v>
      </c>
      <c r="LVW327" s="43" t="s">
        <v>237</v>
      </c>
      <c r="LVX327" s="43"/>
      <c r="LVY327" s="48" t="s">
        <v>333</v>
      </c>
      <c r="LVZ327" s="47">
        <v>2226022472</v>
      </c>
      <c r="LWA327" s="43" t="s">
        <v>311</v>
      </c>
      <c r="LWB327" s="43"/>
      <c r="LWC327" s="46"/>
      <c r="LWD327" s="43"/>
      <c r="LWE327" s="43" t="s">
        <v>277</v>
      </c>
      <c r="LWF327" s="43" t="s">
        <v>303</v>
      </c>
      <c r="LWG327" s="44" t="s">
        <v>242</v>
      </c>
      <c r="LWH327" s="44"/>
      <c r="LWI327" s="44"/>
      <c r="LWJ327" s="44"/>
      <c r="LWK327" s="45">
        <v>43535</v>
      </c>
      <c r="LWL327" s="43" t="s">
        <v>332</v>
      </c>
      <c r="LWM327" s="43" t="s">
        <v>237</v>
      </c>
      <c r="LWN327" s="43"/>
      <c r="LWO327" s="48" t="s">
        <v>333</v>
      </c>
      <c r="LWP327" s="47">
        <v>2226022472</v>
      </c>
      <c r="LWQ327" s="43" t="s">
        <v>311</v>
      </c>
      <c r="LWR327" s="43"/>
      <c r="LWS327" s="46"/>
      <c r="LWT327" s="43"/>
      <c r="LWU327" s="43" t="s">
        <v>277</v>
      </c>
      <c r="LWV327" s="43" t="s">
        <v>303</v>
      </c>
      <c r="LWW327" s="44" t="s">
        <v>242</v>
      </c>
      <c r="LWX327" s="44"/>
      <c r="LWY327" s="44"/>
      <c r="LWZ327" s="44"/>
      <c r="LXA327" s="45">
        <v>43535</v>
      </c>
      <c r="LXB327" s="43" t="s">
        <v>332</v>
      </c>
      <c r="LXC327" s="43" t="s">
        <v>237</v>
      </c>
      <c r="LXD327" s="43"/>
      <c r="LXE327" s="48" t="s">
        <v>333</v>
      </c>
      <c r="LXF327" s="47">
        <v>2226022472</v>
      </c>
      <c r="LXG327" s="43" t="s">
        <v>311</v>
      </c>
      <c r="LXH327" s="43"/>
      <c r="LXI327" s="46"/>
      <c r="LXJ327" s="43"/>
      <c r="LXK327" s="43" t="s">
        <v>277</v>
      </c>
      <c r="LXL327" s="43" t="s">
        <v>303</v>
      </c>
      <c r="LXM327" s="44" t="s">
        <v>242</v>
      </c>
      <c r="LXN327" s="44"/>
      <c r="LXO327" s="44"/>
      <c r="LXP327" s="44"/>
      <c r="LXQ327" s="45">
        <v>43535</v>
      </c>
      <c r="LXR327" s="43" t="s">
        <v>332</v>
      </c>
      <c r="LXS327" s="43" t="s">
        <v>237</v>
      </c>
      <c r="LXT327" s="43"/>
      <c r="LXU327" s="48" t="s">
        <v>333</v>
      </c>
      <c r="LXV327" s="47">
        <v>2226022472</v>
      </c>
      <c r="LXW327" s="43" t="s">
        <v>311</v>
      </c>
      <c r="LXX327" s="43"/>
      <c r="LXY327" s="46"/>
      <c r="LXZ327" s="43"/>
      <c r="LYA327" s="43" t="s">
        <v>277</v>
      </c>
      <c r="LYB327" s="43" t="s">
        <v>303</v>
      </c>
      <c r="LYC327" s="44" t="s">
        <v>242</v>
      </c>
      <c r="LYD327" s="44"/>
      <c r="LYE327" s="44"/>
      <c r="LYF327" s="44"/>
      <c r="LYG327" s="45">
        <v>43535</v>
      </c>
      <c r="LYH327" s="43" t="s">
        <v>332</v>
      </c>
      <c r="LYI327" s="43" t="s">
        <v>237</v>
      </c>
      <c r="LYJ327" s="43"/>
      <c r="LYK327" s="48" t="s">
        <v>333</v>
      </c>
      <c r="LYL327" s="47">
        <v>2226022472</v>
      </c>
      <c r="LYM327" s="43" t="s">
        <v>311</v>
      </c>
      <c r="LYN327" s="43"/>
      <c r="LYO327" s="46"/>
      <c r="LYP327" s="43"/>
      <c r="LYQ327" s="43" t="s">
        <v>277</v>
      </c>
      <c r="LYR327" s="43" t="s">
        <v>303</v>
      </c>
      <c r="LYS327" s="44" t="s">
        <v>242</v>
      </c>
      <c r="LYT327" s="44"/>
      <c r="LYU327" s="44"/>
      <c r="LYV327" s="44"/>
      <c r="LYW327" s="45">
        <v>43535</v>
      </c>
      <c r="LYX327" s="43" t="s">
        <v>332</v>
      </c>
      <c r="LYY327" s="43" t="s">
        <v>237</v>
      </c>
      <c r="LYZ327" s="43"/>
      <c r="LZA327" s="48" t="s">
        <v>333</v>
      </c>
      <c r="LZB327" s="47">
        <v>2226022472</v>
      </c>
      <c r="LZC327" s="43" t="s">
        <v>311</v>
      </c>
      <c r="LZD327" s="43"/>
      <c r="LZE327" s="46"/>
      <c r="LZF327" s="43"/>
      <c r="LZG327" s="43" t="s">
        <v>277</v>
      </c>
      <c r="LZH327" s="43" t="s">
        <v>303</v>
      </c>
      <c r="LZI327" s="44" t="s">
        <v>242</v>
      </c>
      <c r="LZJ327" s="44"/>
      <c r="LZK327" s="44"/>
      <c r="LZL327" s="44"/>
      <c r="LZM327" s="45">
        <v>43535</v>
      </c>
      <c r="LZN327" s="43" t="s">
        <v>332</v>
      </c>
      <c r="LZO327" s="43" t="s">
        <v>237</v>
      </c>
      <c r="LZP327" s="43"/>
      <c r="LZQ327" s="48" t="s">
        <v>333</v>
      </c>
      <c r="LZR327" s="47">
        <v>2226022472</v>
      </c>
      <c r="LZS327" s="43" t="s">
        <v>311</v>
      </c>
      <c r="LZT327" s="43"/>
      <c r="LZU327" s="46"/>
      <c r="LZV327" s="43"/>
      <c r="LZW327" s="43" t="s">
        <v>277</v>
      </c>
      <c r="LZX327" s="43" t="s">
        <v>303</v>
      </c>
      <c r="LZY327" s="44" t="s">
        <v>242</v>
      </c>
      <c r="LZZ327" s="44"/>
      <c r="MAA327" s="44"/>
      <c r="MAB327" s="44"/>
      <c r="MAC327" s="45">
        <v>43535</v>
      </c>
      <c r="MAD327" s="43" t="s">
        <v>332</v>
      </c>
      <c r="MAE327" s="43" t="s">
        <v>237</v>
      </c>
      <c r="MAF327" s="43"/>
      <c r="MAG327" s="48" t="s">
        <v>333</v>
      </c>
      <c r="MAH327" s="47">
        <v>2226022472</v>
      </c>
      <c r="MAI327" s="43" t="s">
        <v>311</v>
      </c>
      <c r="MAJ327" s="43"/>
      <c r="MAK327" s="46"/>
      <c r="MAL327" s="43"/>
      <c r="MAM327" s="43" t="s">
        <v>277</v>
      </c>
      <c r="MAN327" s="43" t="s">
        <v>303</v>
      </c>
      <c r="MAO327" s="44" t="s">
        <v>242</v>
      </c>
      <c r="MAP327" s="44"/>
      <c r="MAQ327" s="44"/>
      <c r="MAR327" s="44"/>
      <c r="MAS327" s="45">
        <v>43535</v>
      </c>
      <c r="MAT327" s="43" t="s">
        <v>332</v>
      </c>
      <c r="MAU327" s="43" t="s">
        <v>237</v>
      </c>
      <c r="MAV327" s="43"/>
      <c r="MAW327" s="48" t="s">
        <v>333</v>
      </c>
      <c r="MAX327" s="47">
        <v>2226022472</v>
      </c>
      <c r="MAY327" s="43" t="s">
        <v>311</v>
      </c>
      <c r="MAZ327" s="43"/>
      <c r="MBA327" s="46"/>
      <c r="MBB327" s="43"/>
      <c r="MBC327" s="43" t="s">
        <v>277</v>
      </c>
      <c r="MBD327" s="43" t="s">
        <v>303</v>
      </c>
      <c r="MBE327" s="44" t="s">
        <v>242</v>
      </c>
      <c r="MBF327" s="44"/>
      <c r="MBG327" s="44"/>
      <c r="MBH327" s="44"/>
      <c r="MBI327" s="45">
        <v>43535</v>
      </c>
      <c r="MBJ327" s="43" t="s">
        <v>332</v>
      </c>
      <c r="MBK327" s="43" t="s">
        <v>237</v>
      </c>
      <c r="MBL327" s="43"/>
      <c r="MBM327" s="48" t="s">
        <v>333</v>
      </c>
      <c r="MBN327" s="47">
        <v>2226022472</v>
      </c>
      <c r="MBO327" s="43" t="s">
        <v>311</v>
      </c>
      <c r="MBP327" s="43"/>
      <c r="MBQ327" s="46"/>
      <c r="MBR327" s="43"/>
      <c r="MBS327" s="43" t="s">
        <v>277</v>
      </c>
      <c r="MBT327" s="43" t="s">
        <v>303</v>
      </c>
      <c r="MBU327" s="44" t="s">
        <v>242</v>
      </c>
      <c r="MBV327" s="44"/>
      <c r="MBW327" s="44"/>
      <c r="MBX327" s="44"/>
      <c r="MBY327" s="45">
        <v>43535</v>
      </c>
      <c r="MBZ327" s="43" t="s">
        <v>332</v>
      </c>
      <c r="MCA327" s="43" t="s">
        <v>237</v>
      </c>
      <c r="MCB327" s="43"/>
      <c r="MCC327" s="48" t="s">
        <v>333</v>
      </c>
      <c r="MCD327" s="47">
        <v>2226022472</v>
      </c>
      <c r="MCE327" s="43" t="s">
        <v>311</v>
      </c>
      <c r="MCF327" s="43"/>
      <c r="MCG327" s="46"/>
      <c r="MCH327" s="43"/>
      <c r="MCI327" s="43" t="s">
        <v>277</v>
      </c>
      <c r="MCJ327" s="43" t="s">
        <v>303</v>
      </c>
      <c r="MCK327" s="44" t="s">
        <v>242</v>
      </c>
      <c r="MCL327" s="44"/>
      <c r="MCM327" s="44"/>
      <c r="MCN327" s="44"/>
      <c r="MCO327" s="45">
        <v>43535</v>
      </c>
      <c r="MCP327" s="43" t="s">
        <v>332</v>
      </c>
      <c r="MCQ327" s="43" t="s">
        <v>237</v>
      </c>
      <c r="MCR327" s="43"/>
      <c r="MCS327" s="48" t="s">
        <v>333</v>
      </c>
      <c r="MCT327" s="47">
        <v>2226022472</v>
      </c>
      <c r="MCU327" s="43" t="s">
        <v>311</v>
      </c>
      <c r="MCV327" s="43"/>
      <c r="MCW327" s="46"/>
      <c r="MCX327" s="43"/>
      <c r="MCY327" s="43" t="s">
        <v>277</v>
      </c>
      <c r="MCZ327" s="43" t="s">
        <v>303</v>
      </c>
      <c r="MDA327" s="44" t="s">
        <v>242</v>
      </c>
      <c r="MDB327" s="44"/>
      <c r="MDC327" s="44"/>
      <c r="MDD327" s="44"/>
      <c r="MDE327" s="45">
        <v>43535</v>
      </c>
      <c r="MDF327" s="43" t="s">
        <v>332</v>
      </c>
      <c r="MDG327" s="43" t="s">
        <v>237</v>
      </c>
      <c r="MDH327" s="43"/>
      <c r="MDI327" s="48" t="s">
        <v>333</v>
      </c>
      <c r="MDJ327" s="47">
        <v>2226022472</v>
      </c>
      <c r="MDK327" s="43" t="s">
        <v>311</v>
      </c>
      <c r="MDL327" s="43"/>
      <c r="MDM327" s="46"/>
      <c r="MDN327" s="43"/>
      <c r="MDO327" s="43" t="s">
        <v>277</v>
      </c>
      <c r="MDP327" s="43" t="s">
        <v>303</v>
      </c>
      <c r="MDQ327" s="44" t="s">
        <v>242</v>
      </c>
      <c r="MDR327" s="44"/>
      <c r="MDS327" s="44"/>
      <c r="MDT327" s="44"/>
      <c r="MDU327" s="45">
        <v>43535</v>
      </c>
      <c r="MDV327" s="43" t="s">
        <v>332</v>
      </c>
      <c r="MDW327" s="43" t="s">
        <v>237</v>
      </c>
      <c r="MDX327" s="43"/>
      <c r="MDY327" s="48" t="s">
        <v>333</v>
      </c>
      <c r="MDZ327" s="47">
        <v>2226022472</v>
      </c>
      <c r="MEA327" s="43" t="s">
        <v>311</v>
      </c>
      <c r="MEB327" s="43"/>
      <c r="MEC327" s="46"/>
      <c r="MED327" s="43"/>
      <c r="MEE327" s="43" t="s">
        <v>277</v>
      </c>
      <c r="MEF327" s="43" t="s">
        <v>303</v>
      </c>
      <c r="MEG327" s="44" t="s">
        <v>242</v>
      </c>
      <c r="MEH327" s="44"/>
      <c r="MEI327" s="44"/>
      <c r="MEJ327" s="44"/>
      <c r="MEK327" s="45">
        <v>43535</v>
      </c>
      <c r="MEL327" s="43" t="s">
        <v>332</v>
      </c>
      <c r="MEM327" s="43" t="s">
        <v>237</v>
      </c>
      <c r="MEN327" s="43"/>
      <c r="MEO327" s="48" t="s">
        <v>333</v>
      </c>
      <c r="MEP327" s="47">
        <v>2226022472</v>
      </c>
      <c r="MEQ327" s="43" t="s">
        <v>311</v>
      </c>
      <c r="MER327" s="43"/>
      <c r="MES327" s="46"/>
      <c r="MET327" s="43"/>
      <c r="MEU327" s="43" t="s">
        <v>277</v>
      </c>
      <c r="MEV327" s="43" t="s">
        <v>303</v>
      </c>
      <c r="MEW327" s="44" t="s">
        <v>242</v>
      </c>
      <c r="MEX327" s="44"/>
      <c r="MEY327" s="44"/>
      <c r="MEZ327" s="44"/>
      <c r="MFA327" s="45">
        <v>43535</v>
      </c>
      <c r="MFB327" s="43" t="s">
        <v>332</v>
      </c>
      <c r="MFC327" s="43" t="s">
        <v>237</v>
      </c>
      <c r="MFD327" s="43"/>
      <c r="MFE327" s="48" t="s">
        <v>333</v>
      </c>
      <c r="MFF327" s="47">
        <v>2226022472</v>
      </c>
      <c r="MFG327" s="43" t="s">
        <v>311</v>
      </c>
      <c r="MFH327" s="43"/>
      <c r="MFI327" s="46"/>
      <c r="MFJ327" s="43"/>
      <c r="MFK327" s="43" t="s">
        <v>277</v>
      </c>
      <c r="MFL327" s="43" t="s">
        <v>303</v>
      </c>
      <c r="MFM327" s="44" t="s">
        <v>242</v>
      </c>
      <c r="MFN327" s="44"/>
      <c r="MFO327" s="44"/>
      <c r="MFP327" s="44"/>
      <c r="MFQ327" s="45">
        <v>43535</v>
      </c>
      <c r="MFR327" s="43" t="s">
        <v>332</v>
      </c>
      <c r="MFS327" s="43" t="s">
        <v>237</v>
      </c>
      <c r="MFT327" s="43"/>
      <c r="MFU327" s="48" t="s">
        <v>333</v>
      </c>
      <c r="MFV327" s="47">
        <v>2226022472</v>
      </c>
      <c r="MFW327" s="43" t="s">
        <v>311</v>
      </c>
      <c r="MFX327" s="43"/>
      <c r="MFY327" s="46"/>
      <c r="MFZ327" s="43"/>
      <c r="MGA327" s="43" t="s">
        <v>277</v>
      </c>
      <c r="MGB327" s="43" t="s">
        <v>303</v>
      </c>
      <c r="MGC327" s="44" t="s">
        <v>242</v>
      </c>
      <c r="MGD327" s="44"/>
      <c r="MGE327" s="44"/>
      <c r="MGF327" s="44"/>
      <c r="MGG327" s="45">
        <v>43535</v>
      </c>
      <c r="MGH327" s="43" t="s">
        <v>332</v>
      </c>
      <c r="MGI327" s="43" t="s">
        <v>237</v>
      </c>
      <c r="MGJ327" s="43"/>
      <c r="MGK327" s="48" t="s">
        <v>333</v>
      </c>
      <c r="MGL327" s="47">
        <v>2226022472</v>
      </c>
      <c r="MGM327" s="43" t="s">
        <v>311</v>
      </c>
      <c r="MGN327" s="43"/>
      <c r="MGO327" s="46"/>
      <c r="MGP327" s="43"/>
      <c r="MGQ327" s="43" t="s">
        <v>277</v>
      </c>
      <c r="MGR327" s="43" t="s">
        <v>303</v>
      </c>
      <c r="MGS327" s="44" t="s">
        <v>242</v>
      </c>
      <c r="MGT327" s="44"/>
      <c r="MGU327" s="44"/>
      <c r="MGV327" s="44"/>
      <c r="MGW327" s="45">
        <v>43535</v>
      </c>
      <c r="MGX327" s="43" t="s">
        <v>332</v>
      </c>
      <c r="MGY327" s="43" t="s">
        <v>237</v>
      </c>
      <c r="MGZ327" s="43"/>
      <c r="MHA327" s="48" t="s">
        <v>333</v>
      </c>
      <c r="MHB327" s="47">
        <v>2226022472</v>
      </c>
      <c r="MHC327" s="43" t="s">
        <v>311</v>
      </c>
      <c r="MHD327" s="43"/>
      <c r="MHE327" s="46"/>
      <c r="MHF327" s="43"/>
      <c r="MHG327" s="43" t="s">
        <v>277</v>
      </c>
      <c r="MHH327" s="43" t="s">
        <v>303</v>
      </c>
      <c r="MHI327" s="44" t="s">
        <v>242</v>
      </c>
      <c r="MHJ327" s="44"/>
      <c r="MHK327" s="44"/>
      <c r="MHL327" s="44"/>
      <c r="MHM327" s="45">
        <v>43535</v>
      </c>
      <c r="MHN327" s="43" t="s">
        <v>332</v>
      </c>
      <c r="MHO327" s="43" t="s">
        <v>237</v>
      </c>
      <c r="MHP327" s="43"/>
      <c r="MHQ327" s="48" t="s">
        <v>333</v>
      </c>
      <c r="MHR327" s="47">
        <v>2226022472</v>
      </c>
      <c r="MHS327" s="43" t="s">
        <v>311</v>
      </c>
      <c r="MHT327" s="43"/>
      <c r="MHU327" s="46"/>
      <c r="MHV327" s="43"/>
      <c r="MHW327" s="43" t="s">
        <v>277</v>
      </c>
      <c r="MHX327" s="43" t="s">
        <v>303</v>
      </c>
      <c r="MHY327" s="44" t="s">
        <v>242</v>
      </c>
      <c r="MHZ327" s="44"/>
      <c r="MIA327" s="44"/>
      <c r="MIB327" s="44"/>
      <c r="MIC327" s="45">
        <v>43535</v>
      </c>
      <c r="MID327" s="43" t="s">
        <v>332</v>
      </c>
      <c r="MIE327" s="43" t="s">
        <v>237</v>
      </c>
      <c r="MIF327" s="43"/>
      <c r="MIG327" s="48" t="s">
        <v>333</v>
      </c>
      <c r="MIH327" s="47">
        <v>2226022472</v>
      </c>
      <c r="MII327" s="43" t="s">
        <v>311</v>
      </c>
      <c r="MIJ327" s="43"/>
      <c r="MIK327" s="46"/>
      <c r="MIL327" s="43"/>
      <c r="MIM327" s="43" t="s">
        <v>277</v>
      </c>
      <c r="MIN327" s="43" t="s">
        <v>303</v>
      </c>
      <c r="MIO327" s="44" t="s">
        <v>242</v>
      </c>
      <c r="MIP327" s="44"/>
      <c r="MIQ327" s="44"/>
      <c r="MIR327" s="44"/>
      <c r="MIS327" s="45">
        <v>43535</v>
      </c>
      <c r="MIT327" s="43" t="s">
        <v>332</v>
      </c>
      <c r="MIU327" s="43" t="s">
        <v>237</v>
      </c>
      <c r="MIV327" s="43"/>
      <c r="MIW327" s="48" t="s">
        <v>333</v>
      </c>
      <c r="MIX327" s="47">
        <v>2226022472</v>
      </c>
      <c r="MIY327" s="43" t="s">
        <v>311</v>
      </c>
      <c r="MIZ327" s="43"/>
      <c r="MJA327" s="46"/>
      <c r="MJB327" s="43"/>
      <c r="MJC327" s="43" t="s">
        <v>277</v>
      </c>
      <c r="MJD327" s="43" t="s">
        <v>303</v>
      </c>
      <c r="MJE327" s="44" t="s">
        <v>242</v>
      </c>
      <c r="MJF327" s="44"/>
      <c r="MJG327" s="44"/>
      <c r="MJH327" s="44"/>
      <c r="MJI327" s="45">
        <v>43535</v>
      </c>
      <c r="MJJ327" s="43" t="s">
        <v>332</v>
      </c>
      <c r="MJK327" s="43" t="s">
        <v>237</v>
      </c>
      <c r="MJL327" s="43"/>
      <c r="MJM327" s="48" t="s">
        <v>333</v>
      </c>
      <c r="MJN327" s="47">
        <v>2226022472</v>
      </c>
      <c r="MJO327" s="43" t="s">
        <v>311</v>
      </c>
      <c r="MJP327" s="43"/>
      <c r="MJQ327" s="46"/>
      <c r="MJR327" s="43"/>
      <c r="MJS327" s="43" t="s">
        <v>277</v>
      </c>
      <c r="MJT327" s="43" t="s">
        <v>303</v>
      </c>
      <c r="MJU327" s="44" t="s">
        <v>242</v>
      </c>
      <c r="MJV327" s="44"/>
      <c r="MJW327" s="44"/>
      <c r="MJX327" s="44"/>
      <c r="MJY327" s="45">
        <v>43535</v>
      </c>
      <c r="MJZ327" s="43" t="s">
        <v>332</v>
      </c>
      <c r="MKA327" s="43" t="s">
        <v>237</v>
      </c>
      <c r="MKB327" s="43"/>
      <c r="MKC327" s="48" t="s">
        <v>333</v>
      </c>
      <c r="MKD327" s="47">
        <v>2226022472</v>
      </c>
      <c r="MKE327" s="43" t="s">
        <v>311</v>
      </c>
      <c r="MKF327" s="43"/>
      <c r="MKG327" s="46"/>
      <c r="MKH327" s="43"/>
      <c r="MKI327" s="43" t="s">
        <v>277</v>
      </c>
      <c r="MKJ327" s="43" t="s">
        <v>303</v>
      </c>
      <c r="MKK327" s="44" t="s">
        <v>242</v>
      </c>
      <c r="MKL327" s="44"/>
      <c r="MKM327" s="44"/>
      <c r="MKN327" s="44"/>
      <c r="MKO327" s="45">
        <v>43535</v>
      </c>
      <c r="MKP327" s="43" t="s">
        <v>332</v>
      </c>
      <c r="MKQ327" s="43" t="s">
        <v>237</v>
      </c>
      <c r="MKR327" s="43"/>
      <c r="MKS327" s="48" t="s">
        <v>333</v>
      </c>
      <c r="MKT327" s="47">
        <v>2226022472</v>
      </c>
      <c r="MKU327" s="43" t="s">
        <v>311</v>
      </c>
      <c r="MKV327" s="43"/>
      <c r="MKW327" s="46"/>
      <c r="MKX327" s="43"/>
      <c r="MKY327" s="43" t="s">
        <v>277</v>
      </c>
      <c r="MKZ327" s="43" t="s">
        <v>303</v>
      </c>
      <c r="MLA327" s="44" t="s">
        <v>242</v>
      </c>
      <c r="MLB327" s="44"/>
      <c r="MLC327" s="44"/>
      <c r="MLD327" s="44"/>
      <c r="MLE327" s="45">
        <v>43535</v>
      </c>
      <c r="MLF327" s="43" t="s">
        <v>332</v>
      </c>
      <c r="MLG327" s="43" t="s">
        <v>237</v>
      </c>
      <c r="MLH327" s="43"/>
      <c r="MLI327" s="48" t="s">
        <v>333</v>
      </c>
      <c r="MLJ327" s="47">
        <v>2226022472</v>
      </c>
      <c r="MLK327" s="43" t="s">
        <v>311</v>
      </c>
      <c r="MLL327" s="43"/>
      <c r="MLM327" s="46"/>
      <c r="MLN327" s="43"/>
      <c r="MLO327" s="43" t="s">
        <v>277</v>
      </c>
      <c r="MLP327" s="43" t="s">
        <v>303</v>
      </c>
      <c r="MLQ327" s="44" t="s">
        <v>242</v>
      </c>
      <c r="MLR327" s="44"/>
      <c r="MLS327" s="44"/>
      <c r="MLT327" s="44"/>
      <c r="MLU327" s="45">
        <v>43535</v>
      </c>
      <c r="MLV327" s="43" t="s">
        <v>332</v>
      </c>
      <c r="MLW327" s="43" t="s">
        <v>237</v>
      </c>
      <c r="MLX327" s="43"/>
      <c r="MLY327" s="48" t="s">
        <v>333</v>
      </c>
      <c r="MLZ327" s="47">
        <v>2226022472</v>
      </c>
      <c r="MMA327" s="43" t="s">
        <v>311</v>
      </c>
      <c r="MMB327" s="43"/>
      <c r="MMC327" s="46"/>
      <c r="MMD327" s="43"/>
      <c r="MME327" s="43" t="s">
        <v>277</v>
      </c>
      <c r="MMF327" s="43" t="s">
        <v>303</v>
      </c>
      <c r="MMG327" s="44" t="s">
        <v>242</v>
      </c>
      <c r="MMH327" s="44"/>
      <c r="MMI327" s="44"/>
      <c r="MMJ327" s="44"/>
      <c r="MMK327" s="45">
        <v>43535</v>
      </c>
      <c r="MML327" s="43" t="s">
        <v>332</v>
      </c>
      <c r="MMM327" s="43" t="s">
        <v>237</v>
      </c>
      <c r="MMN327" s="43"/>
      <c r="MMO327" s="48" t="s">
        <v>333</v>
      </c>
      <c r="MMP327" s="47">
        <v>2226022472</v>
      </c>
      <c r="MMQ327" s="43" t="s">
        <v>311</v>
      </c>
      <c r="MMR327" s="43"/>
      <c r="MMS327" s="46"/>
      <c r="MMT327" s="43"/>
      <c r="MMU327" s="43" t="s">
        <v>277</v>
      </c>
      <c r="MMV327" s="43" t="s">
        <v>303</v>
      </c>
      <c r="MMW327" s="44" t="s">
        <v>242</v>
      </c>
      <c r="MMX327" s="44"/>
      <c r="MMY327" s="44"/>
      <c r="MMZ327" s="44"/>
      <c r="MNA327" s="45">
        <v>43535</v>
      </c>
      <c r="MNB327" s="43" t="s">
        <v>332</v>
      </c>
      <c r="MNC327" s="43" t="s">
        <v>237</v>
      </c>
      <c r="MND327" s="43"/>
      <c r="MNE327" s="48" t="s">
        <v>333</v>
      </c>
      <c r="MNF327" s="47">
        <v>2226022472</v>
      </c>
      <c r="MNG327" s="43" t="s">
        <v>311</v>
      </c>
      <c r="MNH327" s="43"/>
      <c r="MNI327" s="46"/>
      <c r="MNJ327" s="43"/>
      <c r="MNK327" s="43" t="s">
        <v>277</v>
      </c>
      <c r="MNL327" s="43" t="s">
        <v>303</v>
      </c>
      <c r="MNM327" s="44" t="s">
        <v>242</v>
      </c>
      <c r="MNN327" s="44"/>
      <c r="MNO327" s="44"/>
      <c r="MNP327" s="44"/>
      <c r="MNQ327" s="45">
        <v>43535</v>
      </c>
      <c r="MNR327" s="43" t="s">
        <v>332</v>
      </c>
      <c r="MNS327" s="43" t="s">
        <v>237</v>
      </c>
      <c r="MNT327" s="43"/>
      <c r="MNU327" s="48" t="s">
        <v>333</v>
      </c>
      <c r="MNV327" s="47">
        <v>2226022472</v>
      </c>
      <c r="MNW327" s="43" t="s">
        <v>311</v>
      </c>
      <c r="MNX327" s="43"/>
      <c r="MNY327" s="46"/>
      <c r="MNZ327" s="43"/>
      <c r="MOA327" s="43" t="s">
        <v>277</v>
      </c>
      <c r="MOB327" s="43" t="s">
        <v>303</v>
      </c>
      <c r="MOC327" s="44" t="s">
        <v>242</v>
      </c>
      <c r="MOD327" s="44"/>
      <c r="MOE327" s="44"/>
      <c r="MOF327" s="44"/>
      <c r="MOG327" s="45">
        <v>43535</v>
      </c>
      <c r="MOH327" s="43" t="s">
        <v>332</v>
      </c>
      <c r="MOI327" s="43" t="s">
        <v>237</v>
      </c>
      <c r="MOJ327" s="43"/>
      <c r="MOK327" s="48" t="s">
        <v>333</v>
      </c>
      <c r="MOL327" s="47">
        <v>2226022472</v>
      </c>
      <c r="MOM327" s="43" t="s">
        <v>311</v>
      </c>
      <c r="MON327" s="43"/>
      <c r="MOO327" s="46"/>
      <c r="MOP327" s="43"/>
      <c r="MOQ327" s="43" t="s">
        <v>277</v>
      </c>
      <c r="MOR327" s="43" t="s">
        <v>303</v>
      </c>
      <c r="MOS327" s="44" t="s">
        <v>242</v>
      </c>
      <c r="MOT327" s="44"/>
      <c r="MOU327" s="44"/>
      <c r="MOV327" s="44"/>
      <c r="MOW327" s="45">
        <v>43535</v>
      </c>
      <c r="MOX327" s="43" t="s">
        <v>332</v>
      </c>
      <c r="MOY327" s="43" t="s">
        <v>237</v>
      </c>
      <c r="MOZ327" s="43"/>
      <c r="MPA327" s="48" t="s">
        <v>333</v>
      </c>
      <c r="MPB327" s="47">
        <v>2226022472</v>
      </c>
      <c r="MPC327" s="43" t="s">
        <v>311</v>
      </c>
      <c r="MPD327" s="43"/>
      <c r="MPE327" s="46"/>
      <c r="MPF327" s="43"/>
      <c r="MPG327" s="43" t="s">
        <v>277</v>
      </c>
      <c r="MPH327" s="43" t="s">
        <v>303</v>
      </c>
      <c r="MPI327" s="44" t="s">
        <v>242</v>
      </c>
      <c r="MPJ327" s="44"/>
      <c r="MPK327" s="44"/>
      <c r="MPL327" s="44"/>
      <c r="MPM327" s="45">
        <v>43535</v>
      </c>
      <c r="MPN327" s="43" t="s">
        <v>332</v>
      </c>
      <c r="MPO327" s="43" t="s">
        <v>237</v>
      </c>
      <c r="MPP327" s="43"/>
      <c r="MPQ327" s="48" t="s">
        <v>333</v>
      </c>
      <c r="MPR327" s="47">
        <v>2226022472</v>
      </c>
      <c r="MPS327" s="43" t="s">
        <v>311</v>
      </c>
      <c r="MPT327" s="43"/>
      <c r="MPU327" s="46"/>
      <c r="MPV327" s="43"/>
      <c r="MPW327" s="43" t="s">
        <v>277</v>
      </c>
      <c r="MPX327" s="43" t="s">
        <v>303</v>
      </c>
      <c r="MPY327" s="44" t="s">
        <v>242</v>
      </c>
      <c r="MPZ327" s="44"/>
      <c r="MQA327" s="44"/>
      <c r="MQB327" s="44"/>
      <c r="MQC327" s="45">
        <v>43535</v>
      </c>
      <c r="MQD327" s="43" t="s">
        <v>332</v>
      </c>
      <c r="MQE327" s="43" t="s">
        <v>237</v>
      </c>
      <c r="MQF327" s="43"/>
      <c r="MQG327" s="48" t="s">
        <v>333</v>
      </c>
      <c r="MQH327" s="47">
        <v>2226022472</v>
      </c>
      <c r="MQI327" s="43" t="s">
        <v>311</v>
      </c>
      <c r="MQJ327" s="43"/>
      <c r="MQK327" s="46"/>
      <c r="MQL327" s="43"/>
      <c r="MQM327" s="43" t="s">
        <v>277</v>
      </c>
      <c r="MQN327" s="43" t="s">
        <v>303</v>
      </c>
      <c r="MQO327" s="44" t="s">
        <v>242</v>
      </c>
      <c r="MQP327" s="44"/>
      <c r="MQQ327" s="44"/>
      <c r="MQR327" s="44"/>
      <c r="MQS327" s="45">
        <v>43535</v>
      </c>
      <c r="MQT327" s="43" t="s">
        <v>332</v>
      </c>
      <c r="MQU327" s="43" t="s">
        <v>237</v>
      </c>
      <c r="MQV327" s="43"/>
      <c r="MQW327" s="48" t="s">
        <v>333</v>
      </c>
      <c r="MQX327" s="47">
        <v>2226022472</v>
      </c>
      <c r="MQY327" s="43" t="s">
        <v>311</v>
      </c>
      <c r="MQZ327" s="43"/>
      <c r="MRA327" s="46"/>
      <c r="MRB327" s="43"/>
      <c r="MRC327" s="43" t="s">
        <v>277</v>
      </c>
      <c r="MRD327" s="43" t="s">
        <v>303</v>
      </c>
      <c r="MRE327" s="44" t="s">
        <v>242</v>
      </c>
      <c r="MRF327" s="44"/>
      <c r="MRG327" s="44"/>
      <c r="MRH327" s="44"/>
      <c r="MRI327" s="45">
        <v>43535</v>
      </c>
      <c r="MRJ327" s="43" t="s">
        <v>332</v>
      </c>
      <c r="MRK327" s="43" t="s">
        <v>237</v>
      </c>
      <c r="MRL327" s="43"/>
      <c r="MRM327" s="48" t="s">
        <v>333</v>
      </c>
      <c r="MRN327" s="47">
        <v>2226022472</v>
      </c>
      <c r="MRO327" s="43" t="s">
        <v>311</v>
      </c>
      <c r="MRP327" s="43"/>
      <c r="MRQ327" s="46"/>
      <c r="MRR327" s="43"/>
      <c r="MRS327" s="43" t="s">
        <v>277</v>
      </c>
      <c r="MRT327" s="43" t="s">
        <v>303</v>
      </c>
      <c r="MRU327" s="44" t="s">
        <v>242</v>
      </c>
      <c r="MRV327" s="44"/>
      <c r="MRW327" s="44"/>
      <c r="MRX327" s="44"/>
      <c r="MRY327" s="45">
        <v>43535</v>
      </c>
      <c r="MRZ327" s="43" t="s">
        <v>332</v>
      </c>
      <c r="MSA327" s="43" t="s">
        <v>237</v>
      </c>
      <c r="MSB327" s="43"/>
      <c r="MSC327" s="48" t="s">
        <v>333</v>
      </c>
      <c r="MSD327" s="47">
        <v>2226022472</v>
      </c>
      <c r="MSE327" s="43" t="s">
        <v>311</v>
      </c>
      <c r="MSF327" s="43"/>
      <c r="MSG327" s="46"/>
      <c r="MSH327" s="43"/>
      <c r="MSI327" s="43" t="s">
        <v>277</v>
      </c>
      <c r="MSJ327" s="43" t="s">
        <v>303</v>
      </c>
      <c r="MSK327" s="44" t="s">
        <v>242</v>
      </c>
      <c r="MSL327" s="44"/>
      <c r="MSM327" s="44"/>
      <c r="MSN327" s="44"/>
      <c r="MSO327" s="45">
        <v>43535</v>
      </c>
      <c r="MSP327" s="43" t="s">
        <v>332</v>
      </c>
      <c r="MSQ327" s="43" t="s">
        <v>237</v>
      </c>
      <c r="MSR327" s="43"/>
      <c r="MSS327" s="48" t="s">
        <v>333</v>
      </c>
      <c r="MST327" s="47">
        <v>2226022472</v>
      </c>
      <c r="MSU327" s="43" t="s">
        <v>311</v>
      </c>
      <c r="MSV327" s="43"/>
      <c r="MSW327" s="46"/>
      <c r="MSX327" s="43"/>
      <c r="MSY327" s="43" t="s">
        <v>277</v>
      </c>
      <c r="MSZ327" s="43" t="s">
        <v>303</v>
      </c>
      <c r="MTA327" s="44" t="s">
        <v>242</v>
      </c>
      <c r="MTB327" s="44"/>
      <c r="MTC327" s="44"/>
      <c r="MTD327" s="44"/>
      <c r="MTE327" s="45">
        <v>43535</v>
      </c>
      <c r="MTF327" s="43" t="s">
        <v>332</v>
      </c>
      <c r="MTG327" s="43" t="s">
        <v>237</v>
      </c>
      <c r="MTH327" s="43"/>
      <c r="MTI327" s="48" t="s">
        <v>333</v>
      </c>
      <c r="MTJ327" s="47">
        <v>2226022472</v>
      </c>
      <c r="MTK327" s="43" t="s">
        <v>311</v>
      </c>
      <c r="MTL327" s="43"/>
      <c r="MTM327" s="46"/>
      <c r="MTN327" s="43"/>
      <c r="MTO327" s="43" t="s">
        <v>277</v>
      </c>
      <c r="MTP327" s="43" t="s">
        <v>303</v>
      </c>
      <c r="MTQ327" s="44" t="s">
        <v>242</v>
      </c>
      <c r="MTR327" s="44"/>
      <c r="MTS327" s="44"/>
      <c r="MTT327" s="44"/>
      <c r="MTU327" s="45">
        <v>43535</v>
      </c>
      <c r="MTV327" s="43" t="s">
        <v>332</v>
      </c>
      <c r="MTW327" s="43" t="s">
        <v>237</v>
      </c>
      <c r="MTX327" s="43"/>
      <c r="MTY327" s="48" t="s">
        <v>333</v>
      </c>
      <c r="MTZ327" s="47">
        <v>2226022472</v>
      </c>
      <c r="MUA327" s="43" t="s">
        <v>311</v>
      </c>
      <c r="MUB327" s="43"/>
      <c r="MUC327" s="46"/>
      <c r="MUD327" s="43"/>
      <c r="MUE327" s="43" t="s">
        <v>277</v>
      </c>
      <c r="MUF327" s="43" t="s">
        <v>303</v>
      </c>
      <c r="MUG327" s="44" t="s">
        <v>242</v>
      </c>
      <c r="MUH327" s="44"/>
      <c r="MUI327" s="44"/>
      <c r="MUJ327" s="44"/>
      <c r="MUK327" s="45">
        <v>43535</v>
      </c>
      <c r="MUL327" s="43" t="s">
        <v>332</v>
      </c>
      <c r="MUM327" s="43" t="s">
        <v>237</v>
      </c>
      <c r="MUN327" s="43"/>
      <c r="MUO327" s="48" t="s">
        <v>333</v>
      </c>
      <c r="MUP327" s="47">
        <v>2226022472</v>
      </c>
      <c r="MUQ327" s="43" t="s">
        <v>311</v>
      </c>
      <c r="MUR327" s="43"/>
      <c r="MUS327" s="46"/>
      <c r="MUT327" s="43"/>
      <c r="MUU327" s="43" t="s">
        <v>277</v>
      </c>
      <c r="MUV327" s="43" t="s">
        <v>303</v>
      </c>
      <c r="MUW327" s="44" t="s">
        <v>242</v>
      </c>
      <c r="MUX327" s="44"/>
      <c r="MUY327" s="44"/>
      <c r="MUZ327" s="44"/>
      <c r="MVA327" s="45">
        <v>43535</v>
      </c>
      <c r="MVB327" s="43" t="s">
        <v>332</v>
      </c>
      <c r="MVC327" s="43" t="s">
        <v>237</v>
      </c>
      <c r="MVD327" s="43"/>
      <c r="MVE327" s="48" t="s">
        <v>333</v>
      </c>
      <c r="MVF327" s="47">
        <v>2226022472</v>
      </c>
      <c r="MVG327" s="43" t="s">
        <v>311</v>
      </c>
      <c r="MVH327" s="43"/>
      <c r="MVI327" s="46"/>
      <c r="MVJ327" s="43"/>
      <c r="MVK327" s="43" t="s">
        <v>277</v>
      </c>
      <c r="MVL327" s="43" t="s">
        <v>303</v>
      </c>
      <c r="MVM327" s="44" t="s">
        <v>242</v>
      </c>
      <c r="MVN327" s="44"/>
      <c r="MVO327" s="44"/>
      <c r="MVP327" s="44"/>
      <c r="MVQ327" s="45">
        <v>43535</v>
      </c>
      <c r="MVR327" s="43" t="s">
        <v>332</v>
      </c>
      <c r="MVS327" s="43" t="s">
        <v>237</v>
      </c>
      <c r="MVT327" s="43"/>
      <c r="MVU327" s="48" t="s">
        <v>333</v>
      </c>
      <c r="MVV327" s="47">
        <v>2226022472</v>
      </c>
      <c r="MVW327" s="43" t="s">
        <v>311</v>
      </c>
      <c r="MVX327" s="43"/>
      <c r="MVY327" s="46"/>
      <c r="MVZ327" s="43"/>
      <c r="MWA327" s="43" t="s">
        <v>277</v>
      </c>
      <c r="MWB327" s="43" t="s">
        <v>303</v>
      </c>
      <c r="MWC327" s="44" t="s">
        <v>242</v>
      </c>
      <c r="MWD327" s="44"/>
      <c r="MWE327" s="44"/>
      <c r="MWF327" s="44"/>
      <c r="MWG327" s="45">
        <v>43535</v>
      </c>
      <c r="MWH327" s="43" t="s">
        <v>332</v>
      </c>
      <c r="MWI327" s="43" t="s">
        <v>237</v>
      </c>
      <c r="MWJ327" s="43"/>
      <c r="MWK327" s="48" t="s">
        <v>333</v>
      </c>
      <c r="MWL327" s="47">
        <v>2226022472</v>
      </c>
      <c r="MWM327" s="43" t="s">
        <v>311</v>
      </c>
      <c r="MWN327" s="43"/>
      <c r="MWO327" s="46"/>
      <c r="MWP327" s="43"/>
      <c r="MWQ327" s="43" t="s">
        <v>277</v>
      </c>
      <c r="MWR327" s="43" t="s">
        <v>303</v>
      </c>
      <c r="MWS327" s="44" t="s">
        <v>242</v>
      </c>
      <c r="MWT327" s="44"/>
      <c r="MWU327" s="44"/>
      <c r="MWV327" s="44"/>
      <c r="MWW327" s="45">
        <v>43535</v>
      </c>
      <c r="MWX327" s="43" t="s">
        <v>332</v>
      </c>
      <c r="MWY327" s="43" t="s">
        <v>237</v>
      </c>
      <c r="MWZ327" s="43"/>
      <c r="MXA327" s="48" t="s">
        <v>333</v>
      </c>
      <c r="MXB327" s="47">
        <v>2226022472</v>
      </c>
      <c r="MXC327" s="43" t="s">
        <v>311</v>
      </c>
      <c r="MXD327" s="43"/>
      <c r="MXE327" s="46"/>
      <c r="MXF327" s="43"/>
      <c r="MXG327" s="43" t="s">
        <v>277</v>
      </c>
      <c r="MXH327" s="43" t="s">
        <v>303</v>
      </c>
      <c r="MXI327" s="44" t="s">
        <v>242</v>
      </c>
      <c r="MXJ327" s="44"/>
      <c r="MXK327" s="44"/>
      <c r="MXL327" s="44"/>
      <c r="MXM327" s="45">
        <v>43535</v>
      </c>
      <c r="MXN327" s="43" t="s">
        <v>332</v>
      </c>
      <c r="MXO327" s="43" t="s">
        <v>237</v>
      </c>
      <c r="MXP327" s="43"/>
      <c r="MXQ327" s="48" t="s">
        <v>333</v>
      </c>
      <c r="MXR327" s="47">
        <v>2226022472</v>
      </c>
      <c r="MXS327" s="43" t="s">
        <v>311</v>
      </c>
      <c r="MXT327" s="43"/>
      <c r="MXU327" s="46"/>
      <c r="MXV327" s="43"/>
      <c r="MXW327" s="43" t="s">
        <v>277</v>
      </c>
      <c r="MXX327" s="43" t="s">
        <v>303</v>
      </c>
      <c r="MXY327" s="44" t="s">
        <v>242</v>
      </c>
      <c r="MXZ327" s="44"/>
      <c r="MYA327" s="44"/>
      <c r="MYB327" s="44"/>
      <c r="MYC327" s="45">
        <v>43535</v>
      </c>
      <c r="MYD327" s="43" t="s">
        <v>332</v>
      </c>
      <c r="MYE327" s="43" t="s">
        <v>237</v>
      </c>
      <c r="MYF327" s="43"/>
      <c r="MYG327" s="48" t="s">
        <v>333</v>
      </c>
      <c r="MYH327" s="47">
        <v>2226022472</v>
      </c>
      <c r="MYI327" s="43" t="s">
        <v>311</v>
      </c>
      <c r="MYJ327" s="43"/>
      <c r="MYK327" s="46"/>
      <c r="MYL327" s="43"/>
      <c r="MYM327" s="43" t="s">
        <v>277</v>
      </c>
      <c r="MYN327" s="43" t="s">
        <v>303</v>
      </c>
      <c r="MYO327" s="44" t="s">
        <v>242</v>
      </c>
      <c r="MYP327" s="44"/>
      <c r="MYQ327" s="44"/>
      <c r="MYR327" s="44"/>
      <c r="MYS327" s="45">
        <v>43535</v>
      </c>
      <c r="MYT327" s="43" t="s">
        <v>332</v>
      </c>
      <c r="MYU327" s="43" t="s">
        <v>237</v>
      </c>
      <c r="MYV327" s="43"/>
      <c r="MYW327" s="48" t="s">
        <v>333</v>
      </c>
      <c r="MYX327" s="47">
        <v>2226022472</v>
      </c>
      <c r="MYY327" s="43" t="s">
        <v>311</v>
      </c>
      <c r="MYZ327" s="43"/>
      <c r="MZA327" s="46"/>
      <c r="MZB327" s="43"/>
      <c r="MZC327" s="43" t="s">
        <v>277</v>
      </c>
      <c r="MZD327" s="43" t="s">
        <v>303</v>
      </c>
      <c r="MZE327" s="44" t="s">
        <v>242</v>
      </c>
      <c r="MZF327" s="44"/>
      <c r="MZG327" s="44"/>
      <c r="MZH327" s="44"/>
      <c r="MZI327" s="45">
        <v>43535</v>
      </c>
      <c r="MZJ327" s="43" t="s">
        <v>332</v>
      </c>
      <c r="MZK327" s="43" t="s">
        <v>237</v>
      </c>
      <c r="MZL327" s="43"/>
      <c r="MZM327" s="48" t="s">
        <v>333</v>
      </c>
      <c r="MZN327" s="47">
        <v>2226022472</v>
      </c>
      <c r="MZO327" s="43" t="s">
        <v>311</v>
      </c>
      <c r="MZP327" s="43"/>
      <c r="MZQ327" s="46"/>
      <c r="MZR327" s="43"/>
      <c r="MZS327" s="43" t="s">
        <v>277</v>
      </c>
      <c r="MZT327" s="43" t="s">
        <v>303</v>
      </c>
      <c r="MZU327" s="44" t="s">
        <v>242</v>
      </c>
      <c r="MZV327" s="44"/>
      <c r="MZW327" s="44"/>
      <c r="MZX327" s="44"/>
      <c r="MZY327" s="45">
        <v>43535</v>
      </c>
      <c r="MZZ327" s="43" t="s">
        <v>332</v>
      </c>
      <c r="NAA327" s="43" t="s">
        <v>237</v>
      </c>
      <c r="NAB327" s="43"/>
      <c r="NAC327" s="48" t="s">
        <v>333</v>
      </c>
      <c r="NAD327" s="47">
        <v>2226022472</v>
      </c>
      <c r="NAE327" s="43" t="s">
        <v>311</v>
      </c>
      <c r="NAF327" s="43"/>
      <c r="NAG327" s="46"/>
      <c r="NAH327" s="43"/>
      <c r="NAI327" s="43" t="s">
        <v>277</v>
      </c>
      <c r="NAJ327" s="43" t="s">
        <v>303</v>
      </c>
      <c r="NAK327" s="44" t="s">
        <v>242</v>
      </c>
      <c r="NAL327" s="44"/>
      <c r="NAM327" s="44"/>
      <c r="NAN327" s="44"/>
      <c r="NAO327" s="45">
        <v>43535</v>
      </c>
      <c r="NAP327" s="43" t="s">
        <v>332</v>
      </c>
      <c r="NAQ327" s="43" t="s">
        <v>237</v>
      </c>
      <c r="NAR327" s="43"/>
      <c r="NAS327" s="48" t="s">
        <v>333</v>
      </c>
      <c r="NAT327" s="47">
        <v>2226022472</v>
      </c>
      <c r="NAU327" s="43" t="s">
        <v>311</v>
      </c>
      <c r="NAV327" s="43"/>
      <c r="NAW327" s="46"/>
      <c r="NAX327" s="43"/>
      <c r="NAY327" s="43" t="s">
        <v>277</v>
      </c>
      <c r="NAZ327" s="43" t="s">
        <v>303</v>
      </c>
      <c r="NBA327" s="44" t="s">
        <v>242</v>
      </c>
      <c r="NBB327" s="44"/>
      <c r="NBC327" s="44"/>
      <c r="NBD327" s="44"/>
      <c r="NBE327" s="45">
        <v>43535</v>
      </c>
      <c r="NBF327" s="43" t="s">
        <v>332</v>
      </c>
      <c r="NBG327" s="43" t="s">
        <v>237</v>
      </c>
      <c r="NBH327" s="43"/>
      <c r="NBI327" s="48" t="s">
        <v>333</v>
      </c>
      <c r="NBJ327" s="47">
        <v>2226022472</v>
      </c>
      <c r="NBK327" s="43" t="s">
        <v>311</v>
      </c>
      <c r="NBL327" s="43"/>
      <c r="NBM327" s="46"/>
      <c r="NBN327" s="43"/>
      <c r="NBO327" s="43" t="s">
        <v>277</v>
      </c>
      <c r="NBP327" s="43" t="s">
        <v>303</v>
      </c>
      <c r="NBQ327" s="44" t="s">
        <v>242</v>
      </c>
      <c r="NBR327" s="44"/>
      <c r="NBS327" s="44"/>
      <c r="NBT327" s="44"/>
      <c r="NBU327" s="45">
        <v>43535</v>
      </c>
      <c r="NBV327" s="43" t="s">
        <v>332</v>
      </c>
      <c r="NBW327" s="43" t="s">
        <v>237</v>
      </c>
      <c r="NBX327" s="43"/>
      <c r="NBY327" s="48" t="s">
        <v>333</v>
      </c>
      <c r="NBZ327" s="47">
        <v>2226022472</v>
      </c>
      <c r="NCA327" s="43" t="s">
        <v>311</v>
      </c>
      <c r="NCB327" s="43"/>
      <c r="NCC327" s="46"/>
      <c r="NCD327" s="43"/>
      <c r="NCE327" s="43" t="s">
        <v>277</v>
      </c>
      <c r="NCF327" s="43" t="s">
        <v>303</v>
      </c>
      <c r="NCG327" s="44" t="s">
        <v>242</v>
      </c>
      <c r="NCH327" s="44"/>
      <c r="NCI327" s="44"/>
      <c r="NCJ327" s="44"/>
      <c r="NCK327" s="45">
        <v>43535</v>
      </c>
      <c r="NCL327" s="43" t="s">
        <v>332</v>
      </c>
      <c r="NCM327" s="43" t="s">
        <v>237</v>
      </c>
      <c r="NCN327" s="43"/>
      <c r="NCO327" s="48" t="s">
        <v>333</v>
      </c>
      <c r="NCP327" s="47">
        <v>2226022472</v>
      </c>
      <c r="NCQ327" s="43" t="s">
        <v>311</v>
      </c>
      <c r="NCR327" s="43"/>
      <c r="NCS327" s="46"/>
      <c r="NCT327" s="43"/>
      <c r="NCU327" s="43" t="s">
        <v>277</v>
      </c>
      <c r="NCV327" s="43" t="s">
        <v>303</v>
      </c>
      <c r="NCW327" s="44" t="s">
        <v>242</v>
      </c>
      <c r="NCX327" s="44"/>
      <c r="NCY327" s="44"/>
      <c r="NCZ327" s="44"/>
      <c r="NDA327" s="45">
        <v>43535</v>
      </c>
      <c r="NDB327" s="43" t="s">
        <v>332</v>
      </c>
      <c r="NDC327" s="43" t="s">
        <v>237</v>
      </c>
      <c r="NDD327" s="43"/>
      <c r="NDE327" s="48" t="s">
        <v>333</v>
      </c>
      <c r="NDF327" s="47">
        <v>2226022472</v>
      </c>
      <c r="NDG327" s="43" t="s">
        <v>311</v>
      </c>
      <c r="NDH327" s="43"/>
      <c r="NDI327" s="46"/>
      <c r="NDJ327" s="43"/>
      <c r="NDK327" s="43" t="s">
        <v>277</v>
      </c>
      <c r="NDL327" s="43" t="s">
        <v>303</v>
      </c>
      <c r="NDM327" s="44" t="s">
        <v>242</v>
      </c>
      <c r="NDN327" s="44"/>
      <c r="NDO327" s="44"/>
      <c r="NDP327" s="44"/>
      <c r="NDQ327" s="45">
        <v>43535</v>
      </c>
      <c r="NDR327" s="43" t="s">
        <v>332</v>
      </c>
      <c r="NDS327" s="43" t="s">
        <v>237</v>
      </c>
      <c r="NDT327" s="43"/>
      <c r="NDU327" s="48" t="s">
        <v>333</v>
      </c>
      <c r="NDV327" s="47">
        <v>2226022472</v>
      </c>
      <c r="NDW327" s="43" t="s">
        <v>311</v>
      </c>
      <c r="NDX327" s="43"/>
      <c r="NDY327" s="46"/>
      <c r="NDZ327" s="43"/>
      <c r="NEA327" s="43" t="s">
        <v>277</v>
      </c>
      <c r="NEB327" s="43" t="s">
        <v>303</v>
      </c>
      <c r="NEC327" s="44" t="s">
        <v>242</v>
      </c>
      <c r="NED327" s="44"/>
      <c r="NEE327" s="44"/>
      <c r="NEF327" s="44"/>
      <c r="NEG327" s="45">
        <v>43535</v>
      </c>
      <c r="NEH327" s="43" t="s">
        <v>332</v>
      </c>
      <c r="NEI327" s="43" t="s">
        <v>237</v>
      </c>
      <c r="NEJ327" s="43"/>
      <c r="NEK327" s="48" t="s">
        <v>333</v>
      </c>
      <c r="NEL327" s="47">
        <v>2226022472</v>
      </c>
      <c r="NEM327" s="43" t="s">
        <v>311</v>
      </c>
      <c r="NEN327" s="43"/>
      <c r="NEO327" s="46"/>
      <c r="NEP327" s="43"/>
      <c r="NEQ327" s="43" t="s">
        <v>277</v>
      </c>
      <c r="NER327" s="43" t="s">
        <v>303</v>
      </c>
      <c r="NES327" s="44" t="s">
        <v>242</v>
      </c>
      <c r="NET327" s="44"/>
      <c r="NEU327" s="44"/>
      <c r="NEV327" s="44"/>
      <c r="NEW327" s="45">
        <v>43535</v>
      </c>
      <c r="NEX327" s="43" t="s">
        <v>332</v>
      </c>
      <c r="NEY327" s="43" t="s">
        <v>237</v>
      </c>
      <c r="NEZ327" s="43"/>
      <c r="NFA327" s="48" t="s">
        <v>333</v>
      </c>
      <c r="NFB327" s="47">
        <v>2226022472</v>
      </c>
      <c r="NFC327" s="43" t="s">
        <v>311</v>
      </c>
      <c r="NFD327" s="43"/>
      <c r="NFE327" s="46"/>
      <c r="NFF327" s="43"/>
      <c r="NFG327" s="43" t="s">
        <v>277</v>
      </c>
      <c r="NFH327" s="43" t="s">
        <v>303</v>
      </c>
      <c r="NFI327" s="44" t="s">
        <v>242</v>
      </c>
      <c r="NFJ327" s="44"/>
      <c r="NFK327" s="44"/>
      <c r="NFL327" s="44"/>
      <c r="NFM327" s="45">
        <v>43535</v>
      </c>
      <c r="NFN327" s="43" t="s">
        <v>332</v>
      </c>
      <c r="NFO327" s="43" t="s">
        <v>237</v>
      </c>
      <c r="NFP327" s="43"/>
      <c r="NFQ327" s="48" t="s">
        <v>333</v>
      </c>
      <c r="NFR327" s="47">
        <v>2226022472</v>
      </c>
      <c r="NFS327" s="43" t="s">
        <v>311</v>
      </c>
      <c r="NFT327" s="43"/>
      <c r="NFU327" s="46"/>
      <c r="NFV327" s="43"/>
      <c r="NFW327" s="43" t="s">
        <v>277</v>
      </c>
      <c r="NFX327" s="43" t="s">
        <v>303</v>
      </c>
      <c r="NFY327" s="44" t="s">
        <v>242</v>
      </c>
      <c r="NFZ327" s="44"/>
      <c r="NGA327" s="44"/>
      <c r="NGB327" s="44"/>
      <c r="NGC327" s="45">
        <v>43535</v>
      </c>
      <c r="NGD327" s="43" t="s">
        <v>332</v>
      </c>
      <c r="NGE327" s="43" t="s">
        <v>237</v>
      </c>
      <c r="NGF327" s="43"/>
      <c r="NGG327" s="48" t="s">
        <v>333</v>
      </c>
      <c r="NGH327" s="47">
        <v>2226022472</v>
      </c>
      <c r="NGI327" s="43" t="s">
        <v>311</v>
      </c>
      <c r="NGJ327" s="43"/>
      <c r="NGK327" s="46"/>
      <c r="NGL327" s="43"/>
      <c r="NGM327" s="43" t="s">
        <v>277</v>
      </c>
      <c r="NGN327" s="43" t="s">
        <v>303</v>
      </c>
      <c r="NGO327" s="44" t="s">
        <v>242</v>
      </c>
      <c r="NGP327" s="44"/>
      <c r="NGQ327" s="44"/>
      <c r="NGR327" s="44"/>
      <c r="NGS327" s="45">
        <v>43535</v>
      </c>
      <c r="NGT327" s="43" t="s">
        <v>332</v>
      </c>
      <c r="NGU327" s="43" t="s">
        <v>237</v>
      </c>
      <c r="NGV327" s="43"/>
      <c r="NGW327" s="48" t="s">
        <v>333</v>
      </c>
      <c r="NGX327" s="47">
        <v>2226022472</v>
      </c>
      <c r="NGY327" s="43" t="s">
        <v>311</v>
      </c>
      <c r="NGZ327" s="43"/>
      <c r="NHA327" s="46"/>
      <c r="NHB327" s="43"/>
      <c r="NHC327" s="43" t="s">
        <v>277</v>
      </c>
      <c r="NHD327" s="43" t="s">
        <v>303</v>
      </c>
      <c r="NHE327" s="44" t="s">
        <v>242</v>
      </c>
      <c r="NHF327" s="44"/>
      <c r="NHG327" s="44"/>
      <c r="NHH327" s="44"/>
      <c r="NHI327" s="45">
        <v>43535</v>
      </c>
      <c r="NHJ327" s="43" t="s">
        <v>332</v>
      </c>
      <c r="NHK327" s="43" t="s">
        <v>237</v>
      </c>
      <c r="NHL327" s="43"/>
      <c r="NHM327" s="48" t="s">
        <v>333</v>
      </c>
      <c r="NHN327" s="47">
        <v>2226022472</v>
      </c>
      <c r="NHO327" s="43" t="s">
        <v>311</v>
      </c>
      <c r="NHP327" s="43"/>
      <c r="NHQ327" s="46"/>
      <c r="NHR327" s="43"/>
      <c r="NHS327" s="43" t="s">
        <v>277</v>
      </c>
      <c r="NHT327" s="43" t="s">
        <v>303</v>
      </c>
      <c r="NHU327" s="44" t="s">
        <v>242</v>
      </c>
      <c r="NHV327" s="44"/>
      <c r="NHW327" s="44"/>
      <c r="NHX327" s="44"/>
      <c r="NHY327" s="45">
        <v>43535</v>
      </c>
      <c r="NHZ327" s="43" t="s">
        <v>332</v>
      </c>
      <c r="NIA327" s="43" t="s">
        <v>237</v>
      </c>
      <c r="NIB327" s="43"/>
      <c r="NIC327" s="48" t="s">
        <v>333</v>
      </c>
      <c r="NID327" s="47">
        <v>2226022472</v>
      </c>
      <c r="NIE327" s="43" t="s">
        <v>311</v>
      </c>
      <c r="NIF327" s="43"/>
      <c r="NIG327" s="46"/>
      <c r="NIH327" s="43"/>
      <c r="NII327" s="43" t="s">
        <v>277</v>
      </c>
      <c r="NIJ327" s="43" t="s">
        <v>303</v>
      </c>
      <c r="NIK327" s="44" t="s">
        <v>242</v>
      </c>
      <c r="NIL327" s="44"/>
      <c r="NIM327" s="44"/>
      <c r="NIN327" s="44"/>
      <c r="NIO327" s="45">
        <v>43535</v>
      </c>
      <c r="NIP327" s="43" t="s">
        <v>332</v>
      </c>
      <c r="NIQ327" s="43" t="s">
        <v>237</v>
      </c>
      <c r="NIR327" s="43"/>
      <c r="NIS327" s="48" t="s">
        <v>333</v>
      </c>
      <c r="NIT327" s="47">
        <v>2226022472</v>
      </c>
      <c r="NIU327" s="43" t="s">
        <v>311</v>
      </c>
      <c r="NIV327" s="43"/>
      <c r="NIW327" s="46"/>
      <c r="NIX327" s="43"/>
      <c r="NIY327" s="43" t="s">
        <v>277</v>
      </c>
      <c r="NIZ327" s="43" t="s">
        <v>303</v>
      </c>
      <c r="NJA327" s="44" t="s">
        <v>242</v>
      </c>
      <c r="NJB327" s="44"/>
      <c r="NJC327" s="44"/>
      <c r="NJD327" s="44"/>
      <c r="NJE327" s="45">
        <v>43535</v>
      </c>
      <c r="NJF327" s="43" t="s">
        <v>332</v>
      </c>
      <c r="NJG327" s="43" t="s">
        <v>237</v>
      </c>
      <c r="NJH327" s="43"/>
      <c r="NJI327" s="48" t="s">
        <v>333</v>
      </c>
      <c r="NJJ327" s="47">
        <v>2226022472</v>
      </c>
      <c r="NJK327" s="43" t="s">
        <v>311</v>
      </c>
      <c r="NJL327" s="43"/>
      <c r="NJM327" s="46"/>
      <c r="NJN327" s="43"/>
      <c r="NJO327" s="43" t="s">
        <v>277</v>
      </c>
      <c r="NJP327" s="43" t="s">
        <v>303</v>
      </c>
      <c r="NJQ327" s="44" t="s">
        <v>242</v>
      </c>
      <c r="NJR327" s="44"/>
      <c r="NJS327" s="44"/>
      <c r="NJT327" s="44"/>
      <c r="NJU327" s="45">
        <v>43535</v>
      </c>
      <c r="NJV327" s="43" t="s">
        <v>332</v>
      </c>
      <c r="NJW327" s="43" t="s">
        <v>237</v>
      </c>
      <c r="NJX327" s="43"/>
      <c r="NJY327" s="48" t="s">
        <v>333</v>
      </c>
      <c r="NJZ327" s="47">
        <v>2226022472</v>
      </c>
      <c r="NKA327" s="43" t="s">
        <v>311</v>
      </c>
      <c r="NKB327" s="43"/>
      <c r="NKC327" s="46"/>
      <c r="NKD327" s="43"/>
      <c r="NKE327" s="43" t="s">
        <v>277</v>
      </c>
      <c r="NKF327" s="43" t="s">
        <v>303</v>
      </c>
      <c r="NKG327" s="44" t="s">
        <v>242</v>
      </c>
      <c r="NKH327" s="44"/>
      <c r="NKI327" s="44"/>
      <c r="NKJ327" s="44"/>
      <c r="NKK327" s="45">
        <v>43535</v>
      </c>
      <c r="NKL327" s="43" t="s">
        <v>332</v>
      </c>
      <c r="NKM327" s="43" t="s">
        <v>237</v>
      </c>
      <c r="NKN327" s="43"/>
      <c r="NKO327" s="48" t="s">
        <v>333</v>
      </c>
      <c r="NKP327" s="47">
        <v>2226022472</v>
      </c>
      <c r="NKQ327" s="43" t="s">
        <v>311</v>
      </c>
      <c r="NKR327" s="43"/>
      <c r="NKS327" s="46"/>
      <c r="NKT327" s="43"/>
      <c r="NKU327" s="43" t="s">
        <v>277</v>
      </c>
      <c r="NKV327" s="43" t="s">
        <v>303</v>
      </c>
      <c r="NKW327" s="44" t="s">
        <v>242</v>
      </c>
      <c r="NKX327" s="44"/>
      <c r="NKY327" s="44"/>
      <c r="NKZ327" s="44"/>
      <c r="NLA327" s="45">
        <v>43535</v>
      </c>
      <c r="NLB327" s="43" t="s">
        <v>332</v>
      </c>
      <c r="NLC327" s="43" t="s">
        <v>237</v>
      </c>
      <c r="NLD327" s="43"/>
      <c r="NLE327" s="48" t="s">
        <v>333</v>
      </c>
      <c r="NLF327" s="47">
        <v>2226022472</v>
      </c>
      <c r="NLG327" s="43" t="s">
        <v>311</v>
      </c>
      <c r="NLH327" s="43"/>
      <c r="NLI327" s="46"/>
      <c r="NLJ327" s="43"/>
      <c r="NLK327" s="43" t="s">
        <v>277</v>
      </c>
      <c r="NLL327" s="43" t="s">
        <v>303</v>
      </c>
      <c r="NLM327" s="44" t="s">
        <v>242</v>
      </c>
      <c r="NLN327" s="44"/>
      <c r="NLO327" s="44"/>
      <c r="NLP327" s="44"/>
      <c r="NLQ327" s="45">
        <v>43535</v>
      </c>
      <c r="NLR327" s="43" t="s">
        <v>332</v>
      </c>
      <c r="NLS327" s="43" t="s">
        <v>237</v>
      </c>
      <c r="NLT327" s="43"/>
      <c r="NLU327" s="48" t="s">
        <v>333</v>
      </c>
      <c r="NLV327" s="47">
        <v>2226022472</v>
      </c>
      <c r="NLW327" s="43" t="s">
        <v>311</v>
      </c>
      <c r="NLX327" s="43"/>
      <c r="NLY327" s="46"/>
      <c r="NLZ327" s="43"/>
      <c r="NMA327" s="43" t="s">
        <v>277</v>
      </c>
      <c r="NMB327" s="43" t="s">
        <v>303</v>
      </c>
      <c r="NMC327" s="44" t="s">
        <v>242</v>
      </c>
      <c r="NMD327" s="44"/>
      <c r="NME327" s="44"/>
      <c r="NMF327" s="44"/>
      <c r="NMG327" s="45">
        <v>43535</v>
      </c>
      <c r="NMH327" s="43" t="s">
        <v>332</v>
      </c>
      <c r="NMI327" s="43" t="s">
        <v>237</v>
      </c>
      <c r="NMJ327" s="43"/>
      <c r="NMK327" s="48" t="s">
        <v>333</v>
      </c>
      <c r="NML327" s="47">
        <v>2226022472</v>
      </c>
      <c r="NMM327" s="43" t="s">
        <v>311</v>
      </c>
      <c r="NMN327" s="43"/>
      <c r="NMO327" s="46"/>
      <c r="NMP327" s="43"/>
      <c r="NMQ327" s="43" t="s">
        <v>277</v>
      </c>
      <c r="NMR327" s="43" t="s">
        <v>303</v>
      </c>
      <c r="NMS327" s="44" t="s">
        <v>242</v>
      </c>
      <c r="NMT327" s="44"/>
      <c r="NMU327" s="44"/>
      <c r="NMV327" s="44"/>
      <c r="NMW327" s="45">
        <v>43535</v>
      </c>
      <c r="NMX327" s="43" t="s">
        <v>332</v>
      </c>
      <c r="NMY327" s="43" t="s">
        <v>237</v>
      </c>
      <c r="NMZ327" s="43"/>
      <c r="NNA327" s="48" t="s">
        <v>333</v>
      </c>
      <c r="NNB327" s="47">
        <v>2226022472</v>
      </c>
      <c r="NNC327" s="43" t="s">
        <v>311</v>
      </c>
      <c r="NND327" s="43"/>
      <c r="NNE327" s="46"/>
      <c r="NNF327" s="43"/>
      <c r="NNG327" s="43" t="s">
        <v>277</v>
      </c>
      <c r="NNH327" s="43" t="s">
        <v>303</v>
      </c>
      <c r="NNI327" s="44" t="s">
        <v>242</v>
      </c>
      <c r="NNJ327" s="44"/>
      <c r="NNK327" s="44"/>
      <c r="NNL327" s="44"/>
      <c r="NNM327" s="45">
        <v>43535</v>
      </c>
      <c r="NNN327" s="43" t="s">
        <v>332</v>
      </c>
      <c r="NNO327" s="43" t="s">
        <v>237</v>
      </c>
      <c r="NNP327" s="43"/>
      <c r="NNQ327" s="48" t="s">
        <v>333</v>
      </c>
      <c r="NNR327" s="47">
        <v>2226022472</v>
      </c>
      <c r="NNS327" s="43" t="s">
        <v>311</v>
      </c>
      <c r="NNT327" s="43"/>
      <c r="NNU327" s="46"/>
      <c r="NNV327" s="43"/>
      <c r="NNW327" s="43" t="s">
        <v>277</v>
      </c>
      <c r="NNX327" s="43" t="s">
        <v>303</v>
      </c>
      <c r="NNY327" s="44" t="s">
        <v>242</v>
      </c>
      <c r="NNZ327" s="44"/>
      <c r="NOA327" s="44"/>
      <c r="NOB327" s="44"/>
      <c r="NOC327" s="45">
        <v>43535</v>
      </c>
      <c r="NOD327" s="43" t="s">
        <v>332</v>
      </c>
      <c r="NOE327" s="43" t="s">
        <v>237</v>
      </c>
      <c r="NOF327" s="43"/>
      <c r="NOG327" s="48" t="s">
        <v>333</v>
      </c>
      <c r="NOH327" s="47">
        <v>2226022472</v>
      </c>
      <c r="NOI327" s="43" t="s">
        <v>311</v>
      </c>
      <c r="NOJ327" s="43"/>
      <c r="NOK327" s="46"/>
      <c r="NOL327" s="43"/>
      <c r="NOM327" s="43" t="s">
        <v>277</v>
      </c>
      <c r="NON327" s="43" t="s">
        <v>303</v>
      </c>
      <c r="NOO327" s="44" t="s">
        <v>242</v>
      </c>
      <c r="NOP327" s="44"/>
      <c r="NOQ327" s="44"/>
      <c r="NOR327" s="44"/>
      <c r="NOS327" s="45">
        <v>43535</v>
      </c>
      <c r="NOT327" s="43" t="s">
        <v>332</v>
      </c>
      <c r="NOU327" s="43" t="s">
        <v>237</v>
      </c>
      <c r="NOV327" s="43"/>
      <c r="NOW327" s="48" t="s">
        <v>333</v>
      </c>
      <c r="NOX327" s="47">
        <v>2226022472</v>
      </c>
      <c r="NOY327" s="43" t="s">
        <v>311</v>
      </c>
      <c r="NOZ327" s="43"/>
      <c r="NPA327" s="46"/>
      <c r="NPB327" s="43"/>
      <c r="NPC327" s="43" t="s">
        <v>277</v>
      </c>
      <c r="NPD327" s="43" t="s">
        <v>303</v>
      </c>
      <c r="NPE327" s="44" t="s">
        <v>242</v>
      </c>
      <c r="NPF327" s="44"/>
      <c r="NPG327" s="44"/>
      <c r="NPH327" s="44"/>
      <c r="NPI327" s="45">
        <v>43535</v>
      </c>
      <c r="NPJ327" s="43" t="s">
        <v>332</v>
      </c>
      <c r="NPK327" s="43" t="s">
        <v>237</v>
      </c>
      <c r="NPL327" s="43"/>
      <c r="NPM327" s="48" t="s">
        <v>333</v>
      </c>
      <c r="NPN327" s="47">
        <v>2226022472</v>
      </c>
      <c r="NPO327" s="43" t="s">
        <v>311</v>
      </c>
      <c r="NPP327" s="43"/>
      <c r="NPQ327" s="46"/>
      <c r="NPR327" s="43"/>
      <c r="NPS327" s="43" t="s">
        <v>277</v>
      </c>
      <c r="NPT327" s="43" t="s">
        <v>303</v>
      </c>
      <c r="NPU327" s="44" t="s">
        <v>242</v>
      </c>
      <c r="NPV327" s="44"/>
      <c r="NPW327" s="44"/>
      <c r="NPX327" s="44"/>
      <c r="NPY327" s="45">
        <v>43535</v>
      </c>
      <c r="NPZ327" s="43" t="s">
        <v>332</v>
      </c>
      <c r="NQA327" s="43" t="s">
        <v>237</v>
      </c>
      <c r="NQB327" s="43"/>
      <c r="NQC327" s="48" t="s">
        <v>333</v>
      </c>
      <c r="NQD327" s="47">
        <v>2226022472</v>
      </c>
      <c r="NQE327" s="43" t="s">
        <v>311</v>
      </c>
      <c r="NQF327" s="43"/>
      <c r="NQG327" s="46"/>
      <c r="NQH327" s="43"/>
      <c r="NQI327" s="43" t="s">
        <v>277</v>
      </c>
      <c r="NQJ327" s="43" t="s">
        <v>303</v>
      </c>
      <c r="NQK327" s="44" t="s">
        <v>242</v>
      </c>
      <c r="NQL327" s="44"/>
      <c r="NQM327" s="44"/>
      <c r="NQN327" s="44"/>
      <c r="NQO327" s="45">
        <v>43535</v>
      </c>
      <c r="NQP327" s="43" t="s">
        <v>332</v>
      </c>
      <c r="NQQ327" s="43" t="s">
        <v>237</v>
      </c>
      <c r="NQR327" s="43"/>
      <c r="NQS327" s="48" t="s">
        <v>333</v>
      </c>
      <c r="NQT327" s="47">
        <v>2226022472</v>
      </c>
      <c r="NQU327" s="43" t="s">
        <v>311</v>
      </c>
      <c r="NQV327" s="43"/>
      <c r="NQW327" s="46"/>
      <c r="NQX327" s="43"/>
      <c r="NQY327" s="43" t="s">
        <v>277</v>
      </c>
      <c r="NQZ327" s="43" t="s">
        <v>303</v>
      </c>
      <c r="NRA327" s="44" t="s">
        <v>242</v>
      </c>
      <c r="NRB327" s="44"/>
      <c r="NRC327" s="44"/>
      <c r="NRD327" s="44"/>
      <c r="NRE327" s="45">
        <v>43535</v>
      </c>
      <c r="NRF327" s="43" t="s">
        <v>332</v>
      </c>
      <c r="NRG327" s="43" t="s">
        <v>237</v>
      </c>
      <c r="NRH327" s="43"/>
      <c r="NRI327" s="48" t="s">
        <v>333</v>
      </c>
      <c r="NRJ327" s="47">
        <v>2226022472</v>
      </c>
      <c r="NRK327" s="43" t="s">
        <v>311</v>
      </c>
      <c r="NRL327" s="43"/>
      <c r="NRM327" s="46"/>
      <c r="NRN327" s="43"/>
      <c r="NRO327" s="43" t="s">
        <v>277</v>
      </c>
      <c r="NRP327" s="43" t="s">
        <v>303</v>
      </c>
      <c r="NRQ327" s="44" t="s">
        <v>242</v>
      </c>
      <c r="NRR327" s="44"/>
      <c r="NRS327" s="44"/>
      <c r="NRT327" s="44"/>
      <c r="NRU327" s="45">
        <v>43535</v>
      </c>
      <c r="NRV327" s="43" t="s">
        <v>332</v>
      </c>
      <c r="NRW327" s="43" t="s">
        <v>237</v>
      </c>
      <c r="NRX327" s="43"/>
      <c r="NRY327" s="48" t="s">
        <v>333</v>
      </c>
      <c r="NRZ327" s="47">
        <v>2226022472</v>
      </c>
      <c r="NSA327" s="43" t="s">
        <v>311</v>
      </c>
      <c r="NSB327" s="43"/>
      <c r="NSC327" s="46"/>
      <c r="NSD327" s="43"/>
      <c r="NSE327" s="43" t="s">
        <v>277</v>
      </c>
      <c r="NSF327" s="43" t="s">
        <v>303</v>
      </c>
      <c r="NSG327" s="44" t="s">
        <v>242</v>
      </c>
      <c r="NSH327" s="44"/>
      <c r="NSI327" s="44"/>
      <c r="NSJ327" s="44"/>
      <c r="NSK327" s="45">
        <v>43535</v>
      </c>
      <c r="NSL327" s="43" t="s">
        <v>332</v>
      </c>
      <c r="NSM327" s="43" t="s">
        <v>237</v>
      </c>
      <c r="NSN327" s="43"/>
      <c r="NSO327" s="48" t="s">
        <v>333</v>
      </c>
      <c r="NSP327" s="47">
        <v>2226022472</v>
      </c>
      <c r="NSQ327" s="43" t="s">
        <v>311</v>
      </c>
      <c r="NSR327" s="43"/>
      <c r="NSS327" s="46"/>
      <c r="NST327" s="43"/>
      <c r="NSU327" s="43" t="s">
        <v>277</v>
      </c>
      <c r="NSV327" s="43" t="s">
        <v>303</v>
      </c>
      <c r="NSW327" s="44" t="s">
        <v>242</v>
      </c>
      <c r="NSX327" s="44"/>
      <c r="NSY327" s="44"/>
      <c r="NSZ327" s="44"/>
      <c r="NTA327" s="45">
        <v>43535</v>
      </c>
      <c r="NTB327" s="43" t="s">
        <v>332</v>
      </c>
      <c r="NTC327" s="43" t="s">
        <v>237</v>
      </c>
      <c r="NTD327" s="43"/>
      <c r="NTE327" s="48" t="s">
        <v>333</v>
      </c>
      <c r="NTF327" s="47">
        <v>2226022472</v>
      </c>
      <c r="NTG327" s="43" t="s">
        <v>311</v>
      </c>
      <c r="NTH327" s="43"/>
      <c r="NTI327" s="46"/>
      <c r="NTJ327" s="43"/>
      <c r="NTK327" s="43" t="s">
        <v>277</v>
      </c>
      <c r="NTL327" s="43" t="s">
        <v>303</v>
      </c>
      <c r="NTM327" s="44" t="s">
        <v>242</v>
      </c>
      <c r="NTN327" s="44"/>
      <c r="NTO327" s="44"/>
      <c r="NTP327" s="44"/>
      <c r="NTQ327" s="45">
        <v>43535</v>
      </c>
      <c r="NTR327" s="43" t="s">
        <v>332</v>
      </c>
      <c r="NTS327" s="43" t="s">
        <v>237</v>
      </c>
      <c r="NTT327" s="43"/>
      <c r="NTU327" s="48" t="s">
        <v>333</v>
      </c>
      <c r="NTV327" s="47">
        <v>2226022472</v>
      </c>
      <c r="NTW327" s="43" t="s">
        <v>311</v>
      </c>
      <c r="NTX327" s="43"/>
      <c r="NTY327" s="46"/>
      <c r="NTZ327" s="43"/>
      <c r="NUA327" s="43" t="s">
        <v>277</v>
      </c>
      <c r="NUB327" s="43" t="s">
        <v>303</v>
      </c>
      <c r="NUC327" s="44" t="s">
        <v>242</v>
      </c>
      <c r="NUD327" s="44"/>
      <c r="NUE327" s="44"/>
      <c r="NUF327" s="44"/>
      <c r="NUG327" s="45">
        <v>43535</v>
      </c>
      <c r="NUH327" s="43" t="s">
        <v>332</v>
      </c>
      <c r="NUI327" s="43" t="s">
        <v>237</v>
      </c>
      <c r="NUJ327" s="43"/>
      <c r="NUK327" s="48" t="s">
        <v>333</v>
      </c>
      <c r="NUL327" s="47">
        <v>2226022472</v>
      </c>
      <c r="NUM327" s="43" t="s">
        <v>311</v>
      </c>
      <c r="NUN327" s="43"/>
      <c r="NUO327" s="46"/>
      <c r="NUP327" s="43"/>
      <c r="NUQ327" s="43" t="s">
        <v>277</v>
      </c>
      <c r="NUR327" s="43" t="s">
        <v>303</v>
      </c>
      <c r="NUS327" s="44" t="s">
        <v>242</v>
      </c>
      <c r="NUT327" s="44"/>
      <c r="NUU327" s="44"/>
      <c r="NUV327" s="44"/>
      <c r="NUW327" s="45">
        <v>43535</v>
      </c>
      <c r="NUX327" s="43" t="s">
        <v>332</v>
      </c>
      <c r="NUY327" s="43" t="s">
        <v>237</v>
      </c>
      <c r="NUZ327" s="43"/>
      <c r="NVA327" s="48" t="s">
        <v>333</v>
      </c>
      <c r="NVB327" s="47">
        <v>2226022472</v>
      </c>
      <c r="NVC327" s="43" t="s">
        <v>311</v>
      </c>
      <c r="NVD327" s="43"/>
      <c r="NVE327" s="46"/>
      <c r="NVF327" s="43"/>
      <c r="NVG327" s="43" t="s">
        <v>277</v>
      </c>
      <c r="NVH327" s="43" t="s">
        <v>303</v>
      </c>
      <c r="NVI327" s="44" t="s">
        <v>242</v>
      </c>
      <c r="NVJ327" s="44"/>
      <c r="NVK327" s="44"/>
      <c r="NVL327" s="44"/>
      <c r="NVM327" s="45">
        <v>43535</v>
      </c>
      <c r="NVN327" s="43" t="s">
        <v>332</v>
      </c>
      <c r="NVO327" s="43" t="s">
        <v>237</v>
      </c>
      <c r="NVP327" s="43"/>
      <c r="NVQ327" s="48" t="s">
        <v>333</v>
      </c>
      <c r="NVR327" s="47">
        <v>2226022472</v>
      </c>
      <c r="NVS327" s="43" t="s">
        <v>311</v>
      </c>
      <c r="NVT327" s="43"/>
      <c r="NVU327" s="46"/>
      <c r="NVV327" s="43"/>
      <c r="NVW327" s="43" t="s">
        <v>277</v>
      </c>
      <c r="NVX327" s="43" t="s">
        <v>303</v>
      </c>
      <c r="NVY327" s="44" t="s">
        <v>242</v>
      </c>
      <c r="NVZ327" s="44"/>
      <c r="NWA327" s="44"/>
      <c r="NWB327" s="44"/>
      <c r="NWC327" s="45">
        <v>43535</v>
      </c>
      <c r="NWD327" s="43" t="s">
        <v>332</v>
      </c>
      <c r="NWE327" s="43" t="s">
        <v>237</v>
      </c>
      <c r="NWF327" s="43"/>
      <c r="NWG327" s="48" t="s">
        <v>333</v>
      </c>
      <c r="NWH327" s="47">
        <v>2226022472</v>
      </c>
      <c r="NWI327" s="43" t="s">
        <v>311</v>
      </c>
      <c r="NWJ327" s="43"/>
      <c r="NWK327" s="46"/>
      <c r="NWL327" s="43"/>
      <c r="NWM327" s="43" t="s">
        <v>277</v>
      </c>
      <c r="NWN327" s="43" t="s">
        <v>303</v>
      </c>
      <c r="NWO327" s="44" t="s">
        <v>242</v>
      </c>
      <c r="NWP327" s="44"/>
      <c r="NWQ327" s="44"/>
      <c r="NWR327" s="44"/>
      <c r="NWS327" s="45">
        <v>43535</v>
      </c>
      <c r="NWT327" s="43" t="s">
        <v>332</v>
      </c>
      <c r="NWU327" s="43" t="s">
        <v>237</v>
      </c>
      <c r="NWV327" s="43"/>
      <c r="NWW327" s="48" t="s">
        <v>333</v>
      </c>
      <c r="NWX327" s="47">
        <v>2226022472</v>
      </c>
      <c r="NWY327" s="43" t="s">
        <v>311</v>
      </c>
      <c r="NWZ327" s="43"/>
      <c r="NXA327" s="46"/>
      <c r="NXB327" s="43"/>
      <c r="NXC327" s="43" t="s">
        <v>277</v>
      </c>
      <c r="NXD327" s="43" t="s">
        <v>303</v>
      </c>
      <c r="NXE327" s="44" t="s">
        <v>242</v>
      </c>
      <c r="NXF327" s="44"/>
      <c r="NXG327" s="44"/>
      <c r="NXH327" s="44"/>
      <c r="NXI327" s="45">
        <v>43535</v>
      </c>
      <c r="NXJ327" s="43" t="s">
        <v>332</v>
      </c>
      <c r="NXK327" s="43" t="s">
        <v>237</v>
      </c>
      <c r="NXL327" s="43"/>
      <c r="NXM327" s="48" t="s">
        <v>333</v>
      </c>
      <c r="NXN327" s="47">
        <v>2226022472</v>
      </c>
      <c r="NXO327" s="43" t="s">
        <v>311</v>
      </c>
      <c r="NXP327" s="43"/>
      <c r="NXQ327" s="46"/>
      <c r="NXR327" s="43"/>
      <c r="NXS327" s="43" t="s">
        <v>277</v>
      </c>
      <c r="NXT327" s="43" t="s">
        <v>303</v>
      </c>
      <c r="NXU327" s="44" t="s">
        <v>242</v>
      </c>
      <c r="NXV327" s="44"/>
      <c r="NXW327" s="44"/>
      <c r="NXX327" s="44"/>
      <c r="NXY327" s="45">
        <v>43535</v>
      </c>
      <c r="NXZ327" s="43" t="s">
        <v>332</v>
      </c>
      <c r="NYA327" s="43" t="s">
        <v>237</v>
      </c>
      <c r="NYB327" s="43"/>
      <c r="NYC327" s="48" t="s">
        <v>333</v>
      </c>
      <c r="NYD327" s="47">
        <v>2226022472</v>
      </c>
      <c r="NYE327" s="43" t="s">
        <v>311</v>
      </c>
      <c r="NYF327" s="43"/>
      <c r="NYG327" s="46"/>
      <c r="NYH327" s="43"/>
      <c r="NYI327" s="43" t="s">
        <v>277</v>
      </c>
      <c r="NYJ327" s="43" t="s">
        <v>303</v>
      </c>
      <c r="NYK327" s="44" t="s">
        <v>242</v>
      </c>
      <c r="NYL327" s="44"/>
      <c r="NYM327" s="44"/>
      <c r="NYN327" s="44"/>
      <c r="NYO327" s="45">
        <v>43535</v>
      </c>
      <c r="NYP327" s="43" t="s">
        <v>332</v>
      </c>
      <c r="NYQ327" s="43" t="s">
        <v>237</v>
      </c>
      <c r="NYR327" s="43"/>
      <c r="NYS327" s="48" t="s">
        <v>333</v>
      </c>
      <c r="NYT327" s="47">
        <v>2226022472</v>
      </c>
      <c r="NYU327" s="43" t="s">
        <v>311</v>
      </c>
      <c r="NYV327" s="43"/>
      <c r="NYW327" s="46"/>
      <c r="NYX327" s="43"/>
      <c r="NYY327" s="43" t="s">
        <v>277</v>
      </c>
      <c r="NYZ327" s="43" t="s">
        <v>303</v>
      </c>
      <c r="NZA327" s="44" t="s">
        <v>242</v>
      </c>
      <c r="NZB327" s="44"/>
      <c r="NZC327" s="44"/>
      <c r="NZD327" s="44"/>
      <c r="NZE327" s="45">
        <v>43535</v>
      </c>
      <c r="NZF327" s="43" t="s">
        <v>332</v>
      </c>
      <c r="NZG327" s="43" t="s">
        <v>237</v>
      </c>
      <c r="NZH327" s="43"/>
      <c r="NZI327" s="48" t="s">
        <v>333</v>
      </c>
      <c r="NZJ327" s="47">
        <v>2226022472</v>
      </c>
      <c r="NZK327" s="43" t="s">
        <v>311</v>
      </c>
      <c r="NZL327" s="43"/>
      <c r="NZM327" s="46"/>
      <c r="NZN327" s="43"/>
      <c r="NZO327" s="43" t="s">
        <v>277</v>
      </c>
      <c r="NZP327" s="43" t="s">
        <v>303</v>
      </c>
      <c r="NZQ327" s="44" t="s">
        <v>242</v>
      </c>
      <c r="NZR327" s="44"/>
      <c r="NZS327" s="44"/>
      <c r="NZT327" s="44"/>
      <c r="NZU327" s="45">
        <v>43535</v>
      </c>
      <c r="NZV327" s="43" t="s">
        <v>332</v>
      </c>
      <c r="NZW327" s="43" t="s">
        <v>237</v>
      </c>
      <c r="NZX327" s="43"/>
      <c r="NZY327" s="48" t="s">
        <v>333</v>
      </c>
      <c r="NZZ327" s="47">
        <v>2226022472</v>
      </c>
      <c r="OAA327" s="43" t="s">
        <v>311</v>
      </c>
      <c r="OAB327" s="43"/>
      <c r="OAC327" s="46"/>
      <c r="OAD327" s="43"/>
      <c r="OAE327" s="43" t="s">
        <v>277</v>
      </c>
      <c r="OAF327" s="43" t="s">
        <v>303</v>
      </c>
      <c r="OAG327" s="44" t="s">
        <v>242</v>
      </c>
      <c r="OAH327" s="44"/>
      <c r="OAI327" s="44"/>
      <c r="OAJ327" s="44"/>
      <c r="OAK327" s="45">
        <v>43535</v>
      </c>
      <c r="OAL327" s="43" t="s">
        <v>332</v>
      </c>
      <c r="OAM327" s="43" t="s">
        <v>237</v>
      </c>
      <c r="OAN327" s="43"/>
      <c r="OAO327" s="48" t="s">
        <v>333</v>
      </c>
      <c r="OAP327" s="47">
        <v>2226022472</v>
      </c>
      <c r="OAQ327" s="43" t="s">
        <v>311</v>
      </c>
      <c r="OAR327" s="43"/>
      <c r="OAS327" s="46"/>
      <c r="OAT327" s="43"/>
      <c r="OAU327" s="43" t="s">
        <v>277</v>
      </c>
      <c r="OAV327" s="43" t="s">
        <v>303</v>
      </c>
      <c r="OAW327" s="44" t="s">
        <v>242</v>
      </c>
      <c r="OAX327" s="44"/>
      <c r="OAY327" s="44"/>
      <c r="OAZ327" s="44"/>
      <c r="OBA327" s="45">
        <v>43535</v>
      </c>
      <c r="OBB327" s="43" t="s">
        <v>332</v>
      </c>
      <c r="OBC327" s="43" t="s">
        <v>237</v>
      </c>
      <c r="OBD327" s="43"/>
      <c r="OBE327" s="48" t="s">
        <v>333</v>
      </c>
      <c r="OBF327" s="47">
        <v>2226022472</v>
      </c>
      <c r="OBG327" s="43" t="s">
        <v>311</v>
      </c>
      <c r="OBH327" s="43"/>
      <c r="OBI327" s="46"/>
      <c r="OBJ327" s="43"/>
      <c r="OBK327" s="43" t="s">
        <v>277</v>
      </c>
      <c r="OBL327" s="43" t="s">
        <v>303</v>
      </c>
      <c r="OBM327" s="44" t="s">
        <v>242</v>
      </c>
      <c r="OBN327" s="44"/>
      <c r="OBO327" s="44"/>
      <c r="OBP327" s="44"/>
      <c r="OBQ327" s="45">
        <v>43535</v>
      </c>
      <c r="OBR327" s="43" t="s">
        <v>332</v>
      </c>
      <c r="OBS327" s="43" t="s">
        <v>237</v>
      </c>
      <c r="OBT327" s="43"/>
      <c r="OBU327" s="48" t="s">
        <v>333</v>
      </c>
      <c r="OBV327" s="47">
        <v>2226022472</v>
      </c>
      <c r="OBW327" s="43" t="s">
        <v>311</v>
      </c>
      <c r="OBX327" s="43"/>
      <c r="OBY327" s="46"/>
      <c r="OBZ327" s="43"/>
      <c r="OCA327" s="43" t="s">
        <v>277</v>
      </c>
      <c r="OCB327" s="43" t="s">
        <v>303</v>
      </c>
      <c r="OCC327" s="44" t="s">
        <v>242</v>
      </c>
      <c r="OCD327" s="44"/>
      <c r="OCE327" s="44"/>
      <c r="OCF327" s="44"/>
      <c r="OCG327" s="45">
        <v>43535</v>
      </c>
      <c r="OCH327" s="43" t="s">
        <v>332</v>
      </c>
      <c r="OCI327" s="43" t="s">
        <v>237</v>
      </c>
      <c r="OCJ327" s="43"/>
      <c r="OCK327" s="48" t="s">
        <v>333</v>
      </c>
      <c r="OCL327" s="47">
        <v>2226022472</v>
      </c>
      <c r="OCM327" s="43" t="s">
        <v>311</v>
      </c>
      <c r="OCN327" s="43"/>
      <c r="OCO327" s="46"/>
      <c r="OCP327" s="43"/>
      <c r="OCQ327" s="43" t="s">
        <v>277</v>
      </c>
      <c r="OCR327" s="43" t="s">
        <v>303</v>
      </c>
      <c r="OCS327" s="44" t="s">
        <v>242</v>
      </c>
      <c r="OCT327" s="44"/>
      <c r="OCU327" s="44"/>
      <c r="OCV327" s="44"/>
      <c r="OCW327" s="45">
        <v>43535</v>
      </c>
      <c r="OCX327" s="43" t="s">
        <v>332</v>
      </c>
      <c r="OCY327" s="43" t="s">
        <v>237</v>
      </c>
      <c r="OCZ327" s="43"/>
      <c r="ODA327" s="48" t="s">
        <v>333</v>
      </c>
      <c r="ODB327" s="47">
        <v>2226022472</v>
      </c>
      <c r="ODC327" s="43" t="s">
        <v>311</v>
      </c>
      <c r="ODD327" s="43"/>
      <c r="ODE327" s="46"/>
      <c r="ODF327" s="43"/>
      <c r="ODG327" s="43" t="s">
        <v>277</v>
      </c>
      <c r="ODH327" s="43" t="s">
        <v>303</v>
      </c>
      <c r="ODI327" s="44" t="s">
        <v>242</v>
      </c>
      <c r="ODJ327" s="44"/>
      <c r="ODK327" s="44"/>
      <c r="ODL327" s="44"/>
      <c r="ODM327" s="45">
        <v>43535</v>
      </c>
      <c r="ODN327" s="43" t="s">
        <v>332</v>
      </c>
      <c r="ODO327" s="43" t="s">
        <v>237</v>
      </c>
      <c r="ODP327" s="43"/>
      <c r="ODQ327" s="48" t="s">
        <v>333</v>
      </c>
      <c r="ODR327" s="47">
        <v>2226022472</v>
      </c>
      <c r="ODS327" s="43" t="s">
        <v>311</v>
      </c>
      <c r="ODT327" s="43"/>
      <c r="ODU327" s="46"/>
      <c r="ODV327" s="43"/>
      <c r="ODW327" s="43" t="s">
        <v>277</v>
      </c>
      <c r="ODX327" s="43" t="s">
        <v>303</v>
      </c>
      <c r="ODY327" s="44" t="s">
        <v>242</v>
      </c>
      <c r="ODZ327" s="44"/>
      <c r="OEA327" s="44"/>
      <c r="OEB327" s="44"/>
      <c r="OEC327" s="45">
        <v>43535</v>
      </c>
      <c r="OED327" s="43" t="s">
        <v>332</v>
      </c>
      <c r="OEE327" s="43" t="s">
        <v>237</v>
      </c>
      <c r="OEF327" s="43"/>
      <c r="OEG327" s="48" t="s">
        <v>333</v>
      </c>
      <c r="OEH327" s="47">
        <v>2226022472</v>
      </c>
      <c r="OEI327" s="43" t="s">
        <v>311</v>
      </c>
      <c r="OEJ327" s="43"/>
      <c r="OEK327" s="46"/>
      <c r="OEL327" s="43"/>
      <c r="OEM327" s="43" t="s">
        <v>277</v>
      </c>
      <c r="OEN327" s="43" t="s">
        <v>303</v>
      </c>
      <c r="OEO327" s="44" t="s">
        <v>242</v>
      </c>
      <c r="OEP327" s="44"/>
      <c r="OEQ327" s="44"/>
      <c r="OER327" s="44"/>
      <c r="OES327" s="45">
        <v>43535</v>
      </c>
      <c r="OET327" s="43" t="s">
        <v>332</v>
      </c>
      <c r="OEU327" s="43" t="s">
        <v>237</v>
      </c>
      <c r="OEV327" s="43"/>
      <c r="OEW327" s="48" t="s">
        <v>333</v>
      </c>
      <c r="OEX327" s="47">
        <v>2226022472</v>
      </c>
      <c r="OEY327" s="43" t="s">
        <v>311</v>
      </c>
      <c r="OEZ327" s="43"/>
      <c r="OFA327" s="46"/>
      <c r="OFB327" s="43"/>
      <c r="OFC327" s="43" t="s">
        <v>277</v>
      </c>
      <c r="OFD327" s="43" t="s">
        <v>303</v>
      </c>
      <c r="OFE327" s="44" t="s">
        <v>242</v>
      </c>
      <c r="OFF327" s="44"/>
      <c r="OFG327" s="44"/>
      <c r="OFH327" s="44"/>
      <c r="OFI327" s="45">
        <v>43535</v>
      </c>
      <c r="OFJ327" s="43" t="s">
        <v>332</v>
      </c>
      <c r="OFK327" s="43" t="s">
        <v>237</v>
      </c>
      <c r="OFL327" s="43"/>
      <c r="OFM327" s="48" t="s">
        <v>333</v>
      </c>
      <c r="OFN327" s="47">
        <v>2226022472</v>
      </c>
      <c r="OFO327" s="43" t="s">
        <v>311</v>
      </c>
      <c r="OFP327" s="43"/>
      <c r="OFQ327" s="46"/>
      <c r="OFR327" s="43"/>
      <c r="OFS327" s="43" t="s">
        <v>277</v>
      </c>
      <c r="OFT327" s="43" t="s">
        <v>303</v>
      </c>
      <c r="OFU327" s="44" t="s">
        <v>242</v>
      </c>
      <c r="OFV327" s="44"/>
      <c r="OFW327" s="44"/>
      <c r="OFX327" s="44"/>
      <c r="OFY327" s="45">
        <v>43535</v>
      </c>
      <c r="OFZ327" s="43" t="s">
        <v>332</v>
      </c>
      <c r="OGA327" s="43" t="s">
        <v>237</v>
      </c>
      <c r="OGB327" s="43"/>
      <c r="OGC327" s="48" t="s">
        <v>333</v>
      </c>
      <c r="OGD327" s="47">
        <v>2226022472</v>
      </c>
      <c r="OGE327" s="43" t="s">
        <v>311</v>
      </c>
      <c r="OGF327" s="43"/>
      <c r="OGG327" s="46"/>
      <c r="OGH327" s="43"/>
      <c r="OGI327" s="43" t="s">
        <v>277</v>
      </c>
      <c r="OGJ327" s="43" t="s">
        <v>303</v>
      </c>
      <c r="OGK327" s="44" t="s">
        <v>242</v>
      </c>
      <c r="OGL327" s="44"/>
      <c r="OGM327" s="44"/>
      <c r="OGN327" s="44"/>
      <c r="OGO327" s="45">
        <v>43535</v>
      </c>
      <c r="OGP327" s="43" t="s">
        <v>332</v>
      </c>
      <c r="OGQ327" s="43" t="s">
        <v>237</v>
      </c>
      <c r="OGR327" s="43"/>
      <c r="OGS327" s="48" t="s">
        <v>333</v>
      </c>
      <c r="OGT327" s="47">
        <v>2226022472</v>
      </c>
      <c r="OGU327" s="43" t="s">
        <v>311</v>
      </c>
      <c r="OGV327" s="43"/>
      <c r="OGW327" s="46"/>
      <c r="OGX327" s="43"/>
      <c r="OGY327" s="43" t="s">
        <v>277</v>
      </c>
      <c r="OGZ327" s="43" t="s">
        <v>303</v>
      </c>
      <c r="OHA327" s="44" t="s">
        <v>242</v>
      </c>
      <c r="OHB327" s="44"/>
      <c r="OHC327" s="44"/>
      <c r="OHD327" s="44"/>
      <c r="OHE327" s="45">
        <v>43535</v>
      </c>
      <c r="OHF327" s="43" t="s">
        <v>332</v>
      </c>
      <c r="OHG327" s="43" t="s">
        <v>237</v>
      </c>
      <c r="OHH327" s="43"/>
      <c r="OHI327" s="48" t="s">
        <v>333</v>
      </c>
      <c r="OHJ327" s="47">
        <v>2226022472</v>
      </c>
      <c r="OHK327" s="43" t="s">
        <v>311</v>
      </c>
      <c r="OHL327" s="43"/>
      <c r="OHM327" s="46"/>
      <c r="OHN327" s="43"/>
      <c r="OHO327" s="43" t="s">
        <v>277</v>
      </c>
      <c r="OHP327" s="43" t="s">
        <v>303</v>
      </c>
      <c r="OHQ327" s="44" t="s">
        <v>242</v>
      </c>
      <c r="OHR327" s="44"/>
      <c r="OHS327" s="44"/>
      <c r="OHT327" s="44"/>
      <c r="OHU327" s="45">
        <v>43535</v>
      </c>
      <c r="OHV327" s="43" t="s">
        <v>332</v>
      </c>
      <c r="OHW327" s="43" t="s">
        <v>237</v>
      </c>
      <c r="OHX327" s="43"/>
      <c r="OHY327" s="48" t="s">
        <v>333</v>
      </c>
      <c r="OHZ327" s="47">
        <v>2226022472</v>
      </c>
      <c r="OIA327" s="43" t="s">
        <v>311</v>
      </c>
      <c r="OIB327" s="43"/>
      <c r="OIC327" s="46"/>
      <c r="OID327" s="43"/>
      <c r="OIE327" s="43" t="s">
        <v>277</v>
      </c>
      <c r="OIF327" s="43" t="s">
        <v>303</v>
      </c>
      <c r="OIG327" s="44" t="s">
        <v>242</v>
      </c>
      <c r="OIH327" s="44"/>
      <c r="OII327" s="44"/>
      <c r="OIJ327" s="44"/>
      <c r="OIK327" s="45">
        <v>43535</v>
      </c>
      <c r="OIL327" s="43" t="s">
        <v>332</v>
      </c>
      <c r="OIM327" s="43" t="s">
        <v>237</v>
      </c>
      <c r="OIN327" s="43"/>
      <c r="OIO327" s="48" t="s">
        <v>333</v>
      </c>
      <c r="OIP327" s="47">
        <v>2226022472</v>
      </c>
      <c r="OIQ327" s="43" t="s">
        <v>311</v>
      </c>
      <c r="OIR327" s="43"/>
      <c r="OIS327" s="46"/>
      <c r="OIT327" s="43"/>
      <c r="OIU327" s="43" t="s">
        <v>277</v>
      </c>
      <c r="OIV327" s="43" t="s">
        <v>303</v>
      </c>
      <c r="OIW327" s="44" t="s">
        <v>242</v>
      </c>
      <c r="OIX327" s="44"/>
      <c r="OIY327" s="44"/>
      <c r="OIZ327" s="44"/>
      <c r="OJA327" s="45">
        <v>43535</v>
      </c>
      <c r="OJB327" s="43" t="s">
        <v>332</v>
      </c>
      <c r="OJC327" s="43" t="s">
        <v>237</v>
      </c>
      <c r="OJD327" s="43"/>
      <c r="OJE327" s="48" t="s">
        <v>333</v>
      </c>
      <c r="OJF327" s="47">
        <v>2226022472</v>
      </c>
      <c r="OJG327" s="43" t="s">
        <v>311</v>
      </c>
      <c r="OJH327" s="43"/>
      <c r="OJI327" s="46"/>
      <c r="OJJ327" s="43"/>
      <c r="OJK327" s="43" t="s">
        <v>277</v>
      </c>
      <c r="OJL327" s="43" t="s">
        <v>303</v>
      </c>
      <c r="OJM327" s="44" t="s">
        <v>242</v>
      </c>
      <c r="OJN327" s="44"/>
      <c r="OJO327" s="44"/>
      <c r="OJP327" s="44"/>
      <c r="OJQ327" s="45">
        <v>43535</v>
      </c>
      <c r="OJR327" s="43" t="s">
        <v>332</v>
      </c>
      <c r="OJS327" s="43" t="s">
        <v>237</v>
      </c>
      <c r="OJT327" s="43"/>
      <c r="OJU327" s="48" t="s">
        <v>333</v>
      </c>
      <c r="OJV327" s="47">
        <v>2226022472</v>
      </c>
      <c r="OJW327" s="43" t="s">
        <v>311</v>
      </c>
      <c r="OJX327" s="43"/>
      <c r="OJY327" s="46"/>
      <c r="OJZ327" s="43"/>
      <c r="OKA327" s="43" t="s">
        <v>277</v>
      </c>
      <c r="OKB327" s="43" t="s">
        <v>303</v>
      </c>
      <c r="OKC327" s="44" t="s">
        <v>242</v>
      </c>
      <c r="OKD327" s="44"/>
      <c r="OKE327" s="44"/>
      <c r="OKF327" s="44"/>
      <c r="OKG327" s="45">
        <v>43535</v>
      </c>
      <c r="OKH327" s="43" t="s">
        <v>332</v>
      </c>
      <c r="OKI327" s="43" t="s">
        <v>237</v>
      </c>
      <c r="OKJ327" s="43"/>
      <c r="OKK327" s="48" t="s">
        <v>333</v>
      </c>
      <c r="OKL327" s="47">
        <v>2226022472</v>
      </c>
      <c r="OKM327" s="43" t="s">
        <v>311</v>
      </c>
      <c r="OKN327" s="43"/>
      <c r="OKO327" s="46"/>
      <c r="OKP327" s="43"/>
      <c r="OKQ327" s="43" t="s">
        <v>277</v>
      </c>
      <c r="OKR327" s="43" t="s">
        <v>303</v>
      </c>
      <c r="OKS327" s="44" t="s">
        <v>242</v>
      </c>
      <c r="OKT327" s="44"/>
      <c r="OKU327" s="44"/>
      <c r="OKV327" s="44"/>
      <c r="OKW327" s="45">
        <v>43535</v>
      </c>
      <c r="OKX327" s="43" t="s">
        <v>332</v>
      </c>
      <c r="OKY327" s="43" t="s">
        <v>237</v>
      </c>
      <c r="OKZ327" s="43"/>
      <c r="OLA327" s="48" t="s">
        <v>333</v>
      </c>
      <c r="OLB327" s="47">
        <v>2226022472</v>
      </c>
      <c r="OLC327" s="43" t="s">
        <v>311</v>
      </c>
      <c r="OLD327" s="43"/>
      <c r="OLE327" s="46"/>
      <c r="OLF327" s="43"/>
      <c r="OLG327" s="43" t="s">
        <v>277</v>
      </c>
      <c r="OLH327" s="43" t="s">
        <v>303</v>
      </c>
      <c r="OLI327" s="44" t="s">
        <v>242</v>
      </c>
      <c r="OLJ327" s="44"/>
      <c r="OLK327" s="44"/>
      <c r="OLL327" s="44"/>
      <c r="OLM327" s="45">
        <v>43535</v>
      </c>
      <c r="OLN327" s="43" t="s">
        <v>332</v>
      </c>
      <c r="OLO327" s="43" t="s">
        <v>237</v>
      </c>
      <c r="OLP327" s="43"/>
      <c r="OLQ327" s="48" t="s">
        <v>333</v>
      </c>
      <c r="OLR327" s="47">
        <v>2226022472</v>
      </c>
      <c r="OLS327" s="43" t="s">
        <v>311</v>
      </c>
      <c r="OLT327" s="43"/>
      <c r="OLU327" s="46"/>
      <c r="OLV327" s="43"/>
      <c r="OLW327" s="43" t="s">
        <v>277</v>
      </c>
      <c r="OLX327" s="43" t="s">
        <v>303</v>
      </c>
      <c r="OLY327" s="44" t="s">
        <v>242</v>
      </c>
      <c r="OLZ327" s="44"/>
      <c r="OMA327" s="44"/>
      <c r="OMB327" s="44"/>
      <c r="OMC327" s="45">
        <v>43535</v>
      </c>
      <c r="OMD327" s="43" t="s">
        <v>332</v>
      </c>
      <c r="OME327" s="43" t="s">
        <v>237</v>
      </c>
      <c r="OMF327" s="43"/>
      <c r="OMG327" s="48" t="s">
        <v>333</v>
      </c>
      <c r="OMH327" s="47">
        <v>2226022472</v>
      </c>
      <c r="OMI327" s="43" t="s">
        <v>311</v>
      </c>
      <c r="OMJ327" s="43"/>
      <c r="OMK327" s="46"/>
      <c r="OML327" s="43"/>
      <c r="OMM327" s="43" t="s">
        <v>277</v>
      </c>
      <c r="OMN327" s="43" t="s">
        <v>303</v>
      </c>
      <c r="OMO327" s="44" t="s">
        <v>242</v>
      </c>
      <c r="OMP327" s="44"/>
      <c r="OMQ327" s="44"/>
      <c r="OMR327" s="44"/>
      <c r="OMS327" s="45">
        <v>43535</v>
      </c>
      <c r="OMT327" s="43" t="s">
        <v>332</v>
      </c>
      <c r="OMU327" s="43" t="s">
        <v>237</v>
      </c>
      <c r="OMV327" s="43"/>
      <c r="OMW327" s="48" t="s">
        <v>333</v>
      </c>
      <c r="OMX327" s="47">
        <v>2226022472</v>
      </c>
      <c r="OMY327" s="43" t="s">
        <v>311</v>
      </c>
      <c r="OMZ327" s="43"/>
      <c r="ONA327" s="46"/>
      <c r="ONB327" s="43"/>
      <c r="ONC327" s="43" t="s">
        <v>277</v>
      </c>
      <c r="OND327" s="43" t="s">
        <v>303</v>
      </c>
      <c r="ONE327" s="44" t="s">
        <v>242</v>
      </c>
      <c r="ONF327" s="44"/>
      <c r="ONG327" s="44"/>
      <c r="ONH327" s="44"/>
      <c r="ONI327" s="45">
        <v>43535</v>
      </c>
      <c r="ONJ327" s="43" t="s">
        <v>332</v>
      </c>
      <c r="ONK327" s="43" t="s">
        <v>237</v>
      </c>
      <c r="ONL327" s="43"/>
      <c r="ONM327" s="48" t="s">
        <v>333</v>
      </c>
      <c r="ONN327" s="47">
        <v>2226022472</v>
      </c>
      <c r="ONO327" s="43" t="s">
        <v>311</v>
      </c>
      <c r="ONP327" s="43"/>
      <c r="ONQ327" s="46"/>
      <c r="ONR327" s="43"/>
      <c r="ONS327" s="43" t="s">
        <v>277</v>
      </c>
      <c r="ONT327" s="43" t="s">
        <v>303</v>
      </c>
      <c r="ONU327" s="44" t="s">
        <v>242</v>
      </c>
      <c r="ONV327" s="44"/>
      <c r="ONW327" s="44"/>
      <c r="ONX327" s="44"/>
      <c r="ONY327" s="45">
        <v>43535</v>
      </c>
      <c r="ONZ327" s="43" t="s">
        <v>332</v>
      </c>
      <c r="OOA327" s="43" t="s">
        <v>237</v>
      </c>
      <c r="OOB327" s="43"/>
      <c r="OOC327" s="48" t="s">
        <v>333</v>
      </c>
      <c r="OOD327" s="47">
        <v>2226022472</v>
      </c>
      <c r="OOE327" s="43" t="s">
        <v>311</v>
      </c>
      <c r="OOF327" s="43"/>
      <c r="OOG327" s="46"/>
      <c r="OOH327" s="43"/>
      <c r="OOI327" s="43" t="s">
        <v>277</v>
      </c>
      <c r="OOJ327" s="43" t="s">
        <v>303</v>
      </c>
      <c r="OOK327" s="44" t="s">
        <v>242</v>
      </c>
      <c r="OOL327" s="44"/>
      <c r="OOM327" s="44"/>
      <c r="OON327" s="44"/>
      <c r="OOO327" s="45">
        <v>43535</v>
      </c>
      <c r="OOP327" s="43" t="s">
        <v>332</v>
      </c>
      <c r="OOQ327" s="43" t="s">
        <v>237</v>
      </c>
      <c r="OOR327" s="43"/>
      <c r="OOS327" s="48" t="s">
        <v>333</v>
      </c>
      <c r="OOT327" s="47">
        <v>2226022472</v>
      </c>
      <c r="OOU327" s="43" t="s">
        <v>311</v>
      </c>
      <c r="OOV327" s="43"/>
      <c r="OOW327" s="46"/>
      <c r="OOX327" s="43"/>
      <c r="OOY327" s="43" t="s">
        <v>277</v>
      </c>
      <c r="OOZ327" s="43" t="s">
        <v>303</v>
      </c>
      <c r="OPA327" s="44" t="s">
        <v>242</v>
      </c>
      <c r="OPB327" s="44"/>
      <c r="OPC327" s="44"/>
      <c r="OPD327" s="44"/>
      <c r="OPE327" s="45">
        <v>43535</v>
      </c>
      <c r="OPF327" s="43" t="s">
        <v>332</v>
      </c>
      <c r="OPG327" s="43" t="s">
        <v>237</v>
      </c>
      <c r="OPH327" s="43"/>
      <c r="OPI327" s="48" t="s">
        <v>333</v>
      </c>
      <c r="OPJ327" s="47">
        <v>2226022472</v>
      </c>
      <c r="OPK327" s="43" t="s">
        <v>311</v>
      </c>
      <c r="OPL327" s="43"/>
      <c r="OPM327" s="46"/>
      <c r="OPN327" s="43"/>
      <c r="OPO327" s="43" t="s">
        <v>277</v>
      </c>
      <c r="OPP327" s="43" t="s">
        <v>303</v>
      </c>
      <c r="OPQ327" s="44" t="s">
        <v>242</v>
      </c>
      <c r="OPR327" s="44"/>
      <c r="OPS327" s="44"/>
      <c r="OPT327" s="44"/>
      <c r="OPU327" s="45">
        <v>43535</v>
      </c>
      <c r="OPV327" s="43" t="s">
        <v>332</v>
      </c>
      <c r="OPW327" s="43" t="s">
        <v>237</v>
      </c>
      <c r="OPX327" s="43"/>
      <c r="OPY327" s="48" t="s">
        <v>333</v>
      </c>
      <c r="OPZ327" s="47">
        <v>2226022472</v>
      </c>
      <c r="OQA327" s="43" t="s">
        <v>311</v>
      </c>
      <c r="OQB327" s="43"/>
      <c r="OQC327" s="46"/>
      <c r="OQD327" s="43"/>
      <c r="OQE327" s="43" t="s">
        <v>277</v>
      </c>
      <c r="OQF327" s="43" t="s">
        <v>303</v>
      </c>
      <c r="OQG327" s="44" t="s">
        <v>242</v>
      </c>
      <c r="OQH327" s="44"/>
      <c r="OQI327" s="44"/>
      <c r="OQJ327" s="44"/>
      <c r="OQK327" s="45">
        <v>43535</v>
      </c>
      <c r="OQL327" s="43" t="s">
        <v>332</v>
      </c>
      <c r="OQM327" s="43" t="s">
        <v>237</v>
      </c>
      <c r="OQN327" s="43"/>
      <c r="OQO327" s="48" t="s">
        <v>333</v>
      </c>
      <c r="OQP327" s="47">
        <v>2226022472</v>
      </c>
      <c r="OQQ327" s="43" t="s">
        <v>311</v>
      </c>
      <c r="OQR327" s="43"/>
      <c r="OQS327" s="46"/>
      <c r="OQT327" s="43"/>
      <c r="OQU327" s="43" t="s">
        <v>277</v>
      </c>
      <c r="OQV327" s="43" t="s">
        <v>303</v>
      </c>
      <c r="OQW327" s="44" t="s">
        <v>242</v>
      </c>
      <c r="OQX327" s="44"/>
      <c r="OQY327" s="44"/>
      <c r="OQZ327" s="44"/>
      <c r="ORA327" s="45">
        <v>43535</v>
      </c>
      <c r="ORB327" s="43" t="s">
        <v>332</v>
      </c>
      <c r="ORC327" s="43" t="s">
        <v>237</v>
      </c>
      <c r="ORD327" s="43"/>
      <c r="ORE327" s="48" t="s">
        <v>333</v>
      </c>
      <c r="ORF327" s="47">
        <v>2226022472</v>
      </c>
      <c r="ORG327" s="43" t="s">
        <v>311</v>
      </c>
      <c r="ORH327" s="43"/>
      <c r="ORI327" s="46"/>
      <c r="ORJ327" s="43"/>
      <c r="ORK327" s="43" t="s">
        <v>277</v>
      </c>
      <c r="ORL327" s="43" t="s">
        <v>303</v>
      </c>
      <c r="ORM327" s="44" t="s">
        <v>242</v>
      </c>
      <c r="ORN327" s="44"/>
      <c r="ORO327" s="44"/>
      <c r="ORP327" s="44"/>
      <c r="ORQ327" s="45">
        <v>43535</v>
      </c>
      <c r="ORR327" s="43" t="s">
        <v>332</v>
      </c>
      <c r="ORS327" s="43" t="s">
        <v>237</v>
      </c>
      <c r="ORT327" s="43"/>
      <c r="ORU327" s="48" t="s">
        <v>333</v>
      </c>
      <c r="ORV327" s="47">
        <v>2226022472</v>
      </c>
      <c r="ORW327" s="43" t="s">
        <v>311</v>
      </c>
      <c r="ORX327" s="43"/>
      <c r="ORY327" s="46"/>
      <c r="ORZ327" s="43"/>
      <c r="OSA327" s="43" t="s">
        <v>277</v>
      </c>
      <c r="OSB327" s="43" t="s">
        <v>303</v>
      </c>
      <c r="OSC327" s="44" t="s">
        <v>242</v>
      </c>
      <c r="OSD327" s="44"/>
      <c r="OSE327" s="44"/>
      <c r="OSF327" s="44"/>
      <c r="OSG327" s="45">
        <v>43535</v>
      </c>
      <c r="OSH327" s="43" t="s">
        <v>332</v>
      </c>
      <c r="OSI327" s="43" t="s">
        <v>237</v>
      </c>
      <c r="OSJ327" s="43"/>
      <c r="OSK327" s="48" t="s">
        <v>333</v>
      </c>
      <c r="OSL327" s="47">
        <v>2226022472</v>
      </c>
      <c r="OSM327" s="43" t="s">
        <v>311</v>
      </c>
      <c r="OSN327" s="43"/>
      <c r="OSO327" s="46"/>
      <c r="OSP327" s="43"/>
      <c r="OSQ327" s="43" t="s">
        <v>277</v>
      </c>
      <c r="OSR327" s="43" t="s">
        <v>303</v>
      </c>
      <c r="OSS327" s="44" t="s">
        <v>242</v>
      </c>
      <c r="OST327" s="44"/>
      <c r="OSU327" s="44"/>
      <c r="OSV327" s="44"/>
      <c r="OSW327" s="45">
        <v>43535</v>
      </c>
      <c r="OSX327" s="43" t="s">
        <v>332</v>
      </c>
      <c r="OSY327" s="43" t="s">
        <v>237</v>
      </c>
      <c r="OSZ327" s="43"/>
      <c r="OTA327" s="48" t="s">
        <v>333</v>
      </c>
      <c r="OTB327" s="47">
        <v>2226022472</v>
      </c>
      <c r="OTC327" s="43" t="s">
        <v>311</v>
      </c>
      <c r="OTD327" s="43"/>
      <c r="OTE327" s="46"/>
      <c r="OTF327" s="43"/>
      <c r="OTG327" s="43" t="s">
        <v>277</v>
      </c>
      <c r="OTH327" s="43" t="s">
        <v>303</v>
      </c>
      <c r="OTI327" s="44" t="s">
        <v>242</v>
      </c>
      <c r="OTJ327" s="44"/>
      <c r="OTK327" s="44"/>
      <c r="OTL327" s="44"/>
      <c r="OTM327" s="45">
        <v>43535</v>
      </c>
      <c r="OTN327" s="43" t="s">
        <v>332</v>
      </c>
      <c r="OTO327" s="43" t="s">
        <v>237</v>
      </c>
      <c r="OTP327" s="43"/>
      <c r="OTQ327" s="48" t="s">
        <v>333</v>
      </c>
      <c r="OTR327" s="47">
        <v>2226022472</v>
      </c>
      <c r="OTS327" s="43" t="s">
        <v>311</v>
      </c>
      <c r="OTT327" s="43"/>
      <c r="OTU327" s="46"/>
      <c r="OTV327" s="43"/>
      <c r="OTW327" s="43" t="s">
        <v>277</v>
      </c>
      <c r="OTX327" s="43" t="s">
        <v>303</v>
      </c>
      <c r="OTY327" s="44" t="s">
        <v>242</v>
      </c>
      <c r="OTZ327" s="44"/>
      <c r="OUA327" s="44"/>
      <c r="OUB327" s="44"/>
      <c r="OUC327" s="45">
        <v>43535</v>
      </c>
      <c r="OUD327" s="43" t="s">
        <v>332</v>
      </c>
      <c r="OUE327" s="43" t="s">
        <v>237</v>
      </c>
      <c r="OUF327" s="43"/>
      <c r="OUG327" s="48" t="s">
        <v>333</v>
      </c>
      <c r="OUH327" s="47">
        <v>2226022472</v>
      </c>
      <c r="OUI327" s="43" t="s">
        <v>311</v>
      </c>
      <c r="OUJ327" s="43"/>
      <c r="OUK327" s="46"/>
      <c r="OUL327" s="43"/>
      <c r="OUM327" s="43" t="s">
        <v>277</v>
      </c>
      <c r="OUN327" s="43" t="s">
        <v>303</v>
      </c>
      <c r="OUO327" s="44" t="s">
        <v>242</v>
      </c>
      <c r="OUP327" s="44"/>
      <c r="OUQ327" s="44"/>
      <c r="OUR327" s="44"/>
      <c r="OUS327" s="45">
        <v>43535</v>
      </c>
      <c r="OUT327" s="43" t="s">
        <v>332</v>
      </c>
      <c r="OUU327" s="43" t="s">
        <v>237</v>
      </c>
      <c r="OUV327" s="43"/>
      <c r="OUW327" s="48" t="s">
        <v>333</v>
      </c>
      <c r="OUX327" s="47">
        <v>2226022472</v>
      </c>
      <c r="OUY327" s="43" t="s">
        <v>311</v>
      </c>
      <c r="OUZ327" s="43"/>
      <c r="OVA327" s="46"/>
      <c r="OVB327" s="43"/>
      <c r="OVC327" s="43" t="s">
        <v>277</v>
      </c>
      <c r="OVD327" s="43" t="s">
        <v>303</v>
      </c>
      <c r="OVE327" s="44" t="s">
        <v>242</v>
      </c>
      <c r="OVF327" s="44"/>
      <c r="OVG327" s="44"/>
      <c r="OVH327" s="44"/>
      <c r="OVI327" s="45">
        <v>43535</v>
      </c>
      <c r="OVJ327" s="43" t="s">
        <v>332</v>
      </c>
      <c r="OVK327" s="43" t="s">
        <v>237</v>
      </c>
      <c r="OVL327" s="43"/>
      <c r="OVM327" s="48" t="s">
        <v>333</v>
      </c>
      <c r="OVN327" s="47">
        <v>2226022472</v>
      </c>
      <c r="OVO327" s="43" t="s">
        <v>311</v>
      </c>
      <c r="OVP327" s="43"/>
      <c r="OVQ327" s="46"/>
      <c r="OVR327" s="43"/>
      <c r="OVS327" s="43" t="s">
        <v>277</v>
      </c>
      <c r="OVT327" s="43" t="s">
        <v>303</v>
      </c>
      <c r="OVU327" s="44" t="s">
        <v>242</v>
      </c>
      <c r="OVV327" s="44"/>
      <c r="OVW327" s="44"/>
      <c r="OVX327" s="44"/>
      <c r="OVY327" s="45">
        <v>43535</v>
      </c>
      <c r="OVZ327" s="43" t="s">
        <v>332</v>
      </c>
      <c r="OWA327" s="43" t="s">
        <v>237</v>
      </c>
      <c r="OWB327" s="43"/>
      <c r="OWC327" s="48" t="s">
        <v>333</v>
      </c>
      <c r="OWD327" s="47">
        <v>2226022472</v>
      </c>
      <c r="OWE327" s="43" t="s">
        <v>311</v>
      </c>
      <c r="OWF327" s="43"/>
      <c r="OWG327" s="46"/>
      <c r="OWH327" s="43"/>
      <c r="OWI327" s="43" t="s">
        <v>277</v>
      </c>
      <c r="OWJ327" s="43" t="s">
        <v>303</v>
      </c>
      <c r="OWK327" s="44" t="s">
        <v>242</v>
      </c>
      <c r="OWL327" s="44"/>
      <c r="OWM327" s="44"/>
      <c r="OWN327" s="44"/>
      <c r="OWO327" s="45">
        <v>43535</v>
      </c>
      <c r="OWP327" s="43" t="s">
        <v>332</v>
      </c>
      <c r="OWQ327" s="43" t="s">
        <v>237</v>
      </c>
      <c r="OWR327" s="43"/>
      <c r="OWS327" s="48" t="s">
        <v>333</v>
      </c>
      <c r="OWT327" s="47">
        <v>2226022472</v>
      </c>
      <c r="OWU327" s="43" t="s">
        <v>311</v>
      </c>
      <c r="OWV327" s="43"/>
      <c r="OWW327" s="46"/>
      <c r="OWX327" s="43"/>
      <c r="OWY327" s="43" t="s">
        <v>277</v>
      </c>
      <c r="OWZ327" s="43" t="s">
        <v>303</v>
      </c>
      <c r="OXA327" s="44" t="s">
        <v>242</v>
      </c>
      <c r="OXB327" s="44"/>
      <c r="OXC327" s="44"/>
      <c r="OXD327" s="44"/>
      <c r="OXE327" s="45">
        <v>43535</v>
      </c>
      <c r="OXF327" s="43" t="s">
        <v>332</v>
      </c>
      <c r="OXG327" s="43" t="s">
        <v>237</v>
      </c>
      <c r="OXH327" s="43"/>
      <c r="OXI327" s="48" t="s">
        <v>333</v>
      </c>
      <c r="OXJ327" s="47">
        <v>2226022472</v>
      </c>
      <c r="OXK327" s="43" t="s">
        <v>311</v>
      </c>
      <c r="OXL327" s="43"/>
      <c r="OXM327" s="46"/>
      <c r="OXN327" s="43"/>
      <c r="OXO327" s="43" t="s">
        <v>277</v>
      </c>
      <c r="OXP327" s="43" t="s">
        <v>303</v>
      </c>
      <c r="OXQ327" s="44" t="s">
        <v>242</v>
      </c>
      <c r="OXR327" s="44"/>
      <c r="OXS327" s="44"/>
      <c r="OXT327" s="44"/>
      <c r="OXU327" s="45">
        <v>43535</v>
      </c>
      <c r="OXV327" s="43" t="s">
        <v>332</v>
      </c>
      <c r="OXW327" s="43" t="s">
        <v>237</v>
      </c>
      <c r="OXX327" s="43"/>
      <c r="OXY327" s="48" t="s">
        <v>333</v>
      </c>
      <c r="OXZ327" s="47">
        <v>2226022472</v>
      </c>
      <c r="OYA327" s="43" t="s">
        <v>311</v>
      </c>
      <c r="OYB327" s="43"/>
      <c r="OYC327" s="46"/>
      <c r="OYD327" s="43"/>
      <c r="OYE327" s="43" t="s">
        <v>277</v>
      </c>
      <c r="OYF327" s="43" t="s">
        <v>303</v>
      </c>
      <c r="OYG327" s="44" t="s">
        <v>242</v>
      </c>
      <c r="OYH327" s="44"/>
      <c r="OYI327" s="44"/>
      <c r="OYJ327" s="44"/>
      <c r="OYK327" s="45">
        <v>43535</v>
      </c>
      <c r="OYL327" s="43" t="s">
        <v>332</v>
      </c>
      <c r="OYM327" s="43" t="s">
        <v>237</v>
      </c>
      <c r="OYN327" s="43"/>
      <c r="OYO327" s="48" t="s">
        <v>333</v>
      </c>
      <c r="OYP327" s="47">
        <v>2226022472</v>
      </c>
      <c r="OYQ327" s="43" t="s">
        <v>311</v>
      </c>
      <c r="OYR327" s="43"/>
      <c r="OYS327" s="46"/>
      <c r="OYT327" s="43"/>
      <c r="OYU327" s="43" t="s">
        <v>277</v>
      </c>
      <c r="OYV327" s="43" t="s">
        <v>303</v>
      </c>
      <c r="OYW327" s="44" t="s">
        <v>242</v>
      </c>
      <c r="OYX327" s="44"/>
      <c r="OYY327" s="44"/>
      <c r="OYZ327" s="44"/>
      <c r="OZA327" s="45">
        <v>43535</v>
      </c>
      <c r="OZB327" s="43" t="s">
        <v>332</v>
      </c>
      <c r="OZC327" s="43" t="s">
        <v>237</v>
      </c>
      <c r="OZD327" s="43"/>
      <c r="OZE327" s="48" t="s">
        <v>333</v>
      </c>
      <c r="OZF327" s="47">
        <v>2226022472</v>
      </c>
      <c r="OZG327" s="43" t="s">
        <v>311</v>
      </c>
      <c r="OZH327" s="43"/>
      <c r="OZI327" s="46"/>
      <c r="OZJ327" s="43"/>
      <c r="OZK327" s="43" t="s">
        <v>277</v>
      </c>
      <c r="OZL327" s="43" t="s">
        <v>303</v>
      </c>
      <c r="OZM327" s="44" t="s">
        <v>242</v>
      </c>
      <c r="OZN327" s="44"/>
      <c r="OZO327" s="44"/>
      <c r="OZP327" s="44"/>
      <c r="OZQ327" s="45">
        <v>43535</v>
      </c>
      <c r="OZR327" s="43" t="s">
        <v>332</v>
      </c>
      <c r="OZS327" s="43" t="s">
        <v>237</v>
      </c>
      <c r="OZT327" s="43"/>
      <c r="OZU327" s="48" t="s">
        <v>333</v>
      </c>
      <c r="OZV327" s="47">
        <v>2226022472</v>
      </c>
      <c r="OZW327" s="43" t="s">
        <v>311</v>
      </c>
      <c r="OZX327" s="43"/>
      <c r="OZY327" s="46"/>
      <c r="OZZ327" s="43"/>
      <c r="PAA327" s="43" t="s">
        <v>277</v>
      </c>
      <c r="PAB327" s="43" t="s">
        <v>303</v>
      </c>
      <c r="PAC327" s="44" t="s">
        <v>242</v>
      </c>
      <c r="PAD327" s="44"/>
      <c r="PAE327" s="44"/>
      <c r="PAF327" s="44"/>
      <c r="PAG327" s="45">
        <v>43535</v>
      </c>
      <c r="PAH327" s="43" t="s">
        <v>332</v>
      </c>
      <c r="PAI327" s="43" t="s">
        <v>237</v>
      </c>
      <c r="PAJ327" s="43"/>
      <c r="PAK327" s="48" t="s">
        <v>333</v>
      </c>
      <c r="PAL327" s="47">
        <v>2226022472</v>
      </c>
      <c r="PAM327" s="43" t="s">
        <v>311</v>
      </c>
      <c r="PAN327" s="43"/>
      <c r="PAO327" s="46"/>
      <c r="PAP327" s="43"/>
      <c r="PAQ327" s="43" t="s">
        <v>277</v>
      </c>
      <c r="PAR327" s="43" t="s">
        <v>303</v>
      </c>
      <c r="PAS327" s="44" t="s">
        <v>242</v>
      </c>
      <c r="PAT327" s="44"/>
      <c r="PAU327" s="44"/>
      <c r="PAV327" s="44"/>
      <c r="PAW327" s="45">
        <v>43535</v>
      </c>
      <c r="PAX327" s="43" t="s">
        <v>332</v>
      </c>
      <c r="PAY327" s="43" t="s">
        <v>237</v>
      </c>
      <c r="PAZ327" s="43"/>
      <c r="PBA327" s="48" t="s">
        <v>333</v>
      </c>
      <c r="PBB327" s="47">
        <v>2226022472</v>
      </c>
      <c r="PBC327" s="43" t="s">
        <v>311</v>
      </c>
      <c r="PBD327" s="43"/>
      <c r="PBE327" s="46"/>
      <c r="PBF327" s="43"/>
      <c r="PBG327" s="43" t="s">
        <v>277</v>
      </c>
      <c r="PBH327" s="43" t="s">
        <v>303</v>
      </c>
      <c r="PBI327" s="44" t="s">
        <v>242</v>
      </c>
      <c r="PBJ327" s="44"/>
      <c r="PBK327" s="44"/>
      <c r="PBL327" s="44"/>
      <c r="PBM327" s="45">
        <v>43535</v>
      </c>
      <c r="PBN327" s="43" t="s">
        <v>332</v>
      </c>
      <c r="PBO327" s="43" t="s">
        <v>237</v>
      </c>
      <c r="PBP327" s="43"/>
      <c r="PBQ327" s="48" t="s">
        <v>333</v>
      </c>
      <c r="PBR327" s="47">
        <v>2226022472</v>
      </c>
      <c r="PBS327" s="43" t="s">
        <v>311</v>
      </c>
      <c r="PBT327" s="43"/>
      <c r="PBU327" s="46"/>
      <c r="PBV327" s="43"/>
      <c r="PBW327" s="43" t="s">
        <v>277</v>
      </c>
      <c r="PBX327" s="43" t="s">
        <v>303</v>
      </c>
      <c r="PBY327" s="44" t="s">
        <v>242</v>
      </c>
      <c r="PBZ327" s="44"/>
      <c r="PCA327" s="44"/>
      <c r="PCB327" s="44"/>
      <c r="PCC327" s="45">
        <v>43535</v>
      </c>
      <c r="PCD327" s="43" t="s">
        <v>332</v>
      </c>
      <c r="PCE327" s="43" t="s">
        <v>237</v>
      </c>
      <c r="PCF327" s="43"/>
      <c r="PCG327" s="48" t="s">
        <v>333</v>
      </c>
      <c r="PCH327" s="47">
        <v>2226022472</v>
      </c>
      <c r="PCI327" s="43" t="s">
        <v>311</v>
      </c>
      <c r="PCJ327" s="43"/>
      <c r="PCK327" s="46"/>
      <c r="PCL327" s="43"/>
      <c r="PCM327" s="43" t="s">
        <v>277</v>
      </c>
      <c r="PCN327" s="43" t="s">
        <v>303</v>
      </c>
      <c r="PCO327" s="44" t="s">
        <v>242</v>
      </c>
      <c r="PCP327" s="44"/>
      <c r="PCQ327" s="44"/>
      <c r="PCR327" s="44"/>
      <c r="PCS327" s="45">
        <v>43535</v>
      </c>
      <c r="PCT327" s="43" t="s">
        <v>332</v>
      </c>
      <c r="PCU327" s="43" t="s">
        <v>237</v>
      </c>
      <c r="PCV327" s="43"/>
      <c r="PCW327" s="48" t="s">
        <v>333</v>
      </c>
      <c r="PCX327" s="47">
        <v>2226022472</v>
      </c>
      <c r="PCY327" s="43" t="s">
        <v>311</v>
      </c>
      <c r="PCZ327" s="43"/>
      <c r="PDA327" s="46"/>
      <c r="PDB327" s="43"/>
      <c r="PDC327" s="43" t="s">
        <v>277</v>
      </c>
      <c r="PDD327" s="43" t="s">
        <v>303</v>
      </c>
      <c r="PDE327" s="44" t="s">
        <v>242</v>
      </c>
      <c r="PDF327" s="44"/>
      <c r="PDG327" s="44"/>
      <c r="PDH327" s="44"/>
      <c r="PDI327" s="45">
        <v>43535</v>
      </c>
      <c r="PDJ327" s="43" t="s">
        <v>332</v>
      </c>
      <c r="PDK327" s="43" t="s">
        <v>237</v>
      </c>
      <c r="PDL327" s="43"/>
      <c r="PDM327" s="48" t="s">
        <v>333</v>
      </c>
      <c r="PDN327" s="47">
        <v>2226022472</v>
      </c>
      <c r="PDO327" s="43" t="s">
        <v>311</v>
      </c>
      <c r="PDP327" s="43"/>
      <c r="PDQ327" s="46"/>
      <c r="PDR327" s="43"/>
      <c r="PDS327" s="43" t="s">
        <v>277</v>
      </c>
      <c r="PDT327" s="43" t="s">
        <v>303</v>
      </c>
      <c r="PDU327" s="44" t="s">
        <v>242</v>
      </c>
      <c r="PDV327" s="44"/>
      <c r="PDW327" s="44"/>
      <c r="PDX327" s="44"/>
      <c r="PDY327" s="45">
        <v>43535</v>
      </c>
      <c r="PDZ327" s="43" t="s">
        <v>332</v>
      </c>
      <c r="PEA327" s="43" t="s">
        <v>237</v>
      </c>
      <c r="PEB327" s="43"/>
      <c r="PEC327" s="48" t="s">
        <v>333</v>
      </c>
      <c r="PED327" s="47">
        <v>2226022472</v>
      </c>
      <c r="PEE327" s="43" t="s">
        <v>311</v>
      </c>
      <c r="PEF327" s="43"/>
      <c r="PEG327" s="46"/>
      <c r="PEH327" s="43"/>
      <c r="PEI327" s="43" t="s">
        <v>277</v>
      </c>
      <c r="PEJ327" s="43" t="s">
        <v>303</v>
      </c>
      <c r="PEK327" s="44" t="s">
        <v>242</v>
      </c>
      <c r="PEL327" s="44"/>
      <c r="PEM327" s="44"/>
      <c r="PEN327" s="44"/>
      <c r="PEO327" s="45">
        <v>43535</v>
      </c>
      <c r="PEP327" s="43" t="s">
        <v>332</v>
      </c>
      <c r="PEQ327" s="43" t="s">
        <v>237</v>
      </c>
      <c r="PER327" s="43"/>
      <c r="PES327" s="48" t="s">
        <v>333</v>
      </c>
      <c r="PET327" s="47">
        <v>2226022472</v>
      </c>
      <c r="PEU327" s="43" t="s">
        <v>311</v>
      </c>
      <c r="PEV327" s="43"/>
      <c r="PEW327" s="46"/>
      <c r="PEX327" s="43"/>
      <c r="PEY327" s="43" t="s">
        <v>277</v>
      </c>
      <c r="PEZ327" s="43" t="s">
        <v>303</v>
      </c>
      <c r="PFA327" s="44" t="s">
        <v>242</v>
      </c>
      <c r="PFB327" s="44"/>
      <c r="PFC327" s="44"/>
      <c r="PFD327" s="44"/>
      <c r="PFE327" s="45">
        <v>43535</v>
      </c>
      <c r="PFF327" s="43" t="s">
        <v>332</v>
      </c>
      <c r="PFG327" s="43" t="s">
        <v>237</v>
      </c>
      <c r="PFH327" s="43"/>
      <c r="PFI327" s="48" t="s">
        <v>333</v>
      </c>
      <c r="PFJ327" s="47">
        <v>2226022472</v>
      </c>
      <c r="PFK327" s="43" t="s">
        <v>311</v>
      </c>
      <c r="PFL327" s="43"/>
      <c r="PFM327" s="46"/>
      <c r="PFN327" s="43"/>
      <c r="PFO327" s="43" t="s">
        <v>277</v>
      </c>
      <c r="PFP327" s="43" t="s">
        <v>303</v>
      </c>
      <c r="PFQ327" s="44" t="s">
        <v>242</v>
      </c>
      <c r="PFR327" s="44"/>
      <c r="PFS327" s="44"/>
      <c r="PFT327" s="44"/>
      <c r="PFU327" s="45">
        <v>43535</v>
      </c>
      <c r="PFV327" s="43" t="s">
        <v>332</v>
      </c>
      <c r="PFW327" s="43" t="s">
        <v>237</v>
      </c>
      <c r="PFX327" s="43"/>
      <c r="PFY327" s="48" t="s">
        <v>333</v>
      </c>
      <c r="PFZ327" s="47">
        <v>2226022472</v>
      </c>
      <c r="PGA327" s="43" t="s">
        <v>311</v>
      </c>
      <c r="PGB327" s="43"/>
      <c r="PGC327" s="46"/>
      <c r="PGD327" s="43"/>
      <c r="PGE327" s="43" t="s">
        <v>277</v>
      </c>
      <c r="PGF327" s="43" t="s">
        <v>303</v>
      </c>
      <c r="PGG327" s="44" t="s">
        <v>242</v>
      </c>
      <c r="PGH327" s="44"/>
      <c r="PGI327" s="44"/>
      <c r="PGJ327" s="44"/>
      <c r="PGK327" s="45">
        <v>43535</v>
      </c>
      <c r="PGL327" s="43" t="s">
        <v>332</v>
      </c>
      <c r="PGM327" s="43" t="s">
        <v>237</v>
      </c>
      <c r="PGN327" s="43"/>
      <c r="PGO327" s="48" t="s">
        <v>333</v>
      </c>
      <c r="PGP327" s="47">
        <v>2226022472</v>
      </c>
      <c r="PGQ327" s="43" t="s">
        <v>311</v>
      </c>
      <c r="PGR327" s="43"/>
      <c r="PGS327" s="46"/>
      <c r="PGT327" s="43"/>
      <c r="PGU327" s="43" t="s">
        <v>277</v>
      </c>
      <c r="PGV327" s="43" t="s">
        <v>303</v>
      </c>
      <c r="PGW327" s="44" t="s">
        <v>242</v>
      </c>
      <c r="PGX327" s="44"/>
      <c r="PGY327" s="44"/>
      <c r="PGZ327" s="44"/>
      <c r="PHA327" s="45">
        <v>43535</v>
      </c>
      <c r="PHB327" s="43" t="s">
        <v>332</v>
      </c>
      <c r="PHC327" s="43" t="s">
        <v>237</v>
      </c>
      <c r="PHD327" s="43"/>
      <c r="PHE327" s="48" t="s">
        <v>333</v>
      </c>
      <c r="PHF327" s="47">
        <v>2226022472</v>
      </c>
      <c r="PHG327" s="43" t="s">
        <v>311</v>
      </c>
      <c r="PHH327" s="43"/>
      <c r="PHI327" s="46"/>
      <c r="PHJ327" s="43"/>
      <c r="PHK327" s="43" t="s">
        <v>277</v>
      </c>
      <c r="PHL327" s="43" t="s">
        <v>303</v>
      </c>
      <c r="PHM327" s="44" t="s">
        <v>242</v>
      </c>
      <c r="PHN327" s="44"/>
      <c r="PHO327" s="44"/>
      <c r="PHP327" s="44"/>
      <c r="PHQ327" s="45">
        <v>43535</v>
      </c>
      <c r="PHR327" s="43" t="s">
        <v>332</v>
      </c>
      <c r="PHS327" s="43" t="s">
        <v>237</v>
      </c>
      <c r="PHT327" s="43"/>
      <c r="PHU327" s="48" t="s">
        <v>333</v>
      </c>
      <c r="PHV327" s="47">
        <v>2226022472</v>
      </c>
      <c r="PHW327" s="43" t="s">
        <v>311</v>
      </c>
      <c r="PHX327" s="43"/>
      <c r="PHY327" s="46"/>
      <c r="PHZ327" s="43"/>
      <c r="PIA327" s="43" t="s">
        <v>277</v>
      </c>
      <c r="PIB327" s="43" t="s">
        <v>303</v>
      </c>
      <c r="PIC327" s="44" t="s">
        <v>242</v>
      </c>
      <c r="PID327" s="44"/>
      <c r="PIE327" s="44"/>
      <c r="PIF327" s="44"/>
      <c r="PIG327" s="45">
        <v>43535</v>
      </c>
      <c r="PIH327" s="43" t="s">
        <v>332</v>
      </c>
      <c r="PII327" s="43" t="s">
        <v>237</v>
      </c>
      <c r="PIJ327" s="43"/>
      <c r="PIK327" s="48" t="s">
        <v>333</v>
      </c>
      <c r="PIL327" s="47">
        <v>2226022472</v>
      </c>
      <c r="PIM327" s="43" t="s">
        <v>311</v>
      </c>
      <c r="PIN327" s="43"/>
      <c r="PIO327" s="46"/>
      <c r="PIP327" s="43"/>
      <c r="PIQ327" s="43" t="s">
        <v>277</v>
      </c>
      <c r="PIR327" s="43" t="s">
        <v>303</v>
      </c>
      <c r="PIS327" s="44" t="s">
        <v>242</v>
      </c>
      <c r="PIT327" s="44"/>
      <c r="PIU327" s="44"/>
      <c r="PIV327" s="44"/>
      <c r="PIW327" s="45">
        <v>43535</v>
      </c>
      <c r="PIX327" s="43" t="s">
        <v>332</v>
      </c>
      <c r="PIY327" s="43" t="s">
        <v>237</v>
      </c>
      <c r="PIZ327" s="43"/>
      <c r="PJA327" s="48" t="s">
        <v>333</v>
      </c>
      <c r="PJB327" s="47">
        <v>2226022472</v>
      </c>
      <c r="PJC327" s="43" t="s">
        <v>311</v>
      </c>
      <c r="PJD327" s="43"/>
      <c r="PJE327" s="46"/>
      <c r="PJF327" s="43"/>
      <c r="PJG327" s="43" t="s">
        <v>277</v>
      </c>
      <c r="PJH327" s="43" t="s">
        <v>303</v>
      </c>
      <c r="PJI327" s="44" t="s">
        <v>242</v>
      </c>
      <c r="PJJ327" s="44"/>
      <c r="PJK327" s="44"/>
      <c r="PJL327" s="44"/>
      <c r="PJM327" s="45">
        <v>43535</v>
      </c>
      <c r="PJN327" s="43" t="s">
        <v>332</v>
      </c>
      <c r="PJO327" s="43" t="s">
        <v>237</v>
      </c>
      <c r="PJP327" s="43"/>
      <c r="PJQ327" s="48" t="s">
        <v>333</v>
      </c>
      <c r="PJR327" s="47">
        <v>2226022472</v>
      </c>
      <c r="PJS327" s="43" t="s">
        <v>311</v>
      </c>
      <c r="PJT327" s="43"/>
      <c r="PJU327" s="46"/>
      <c r="PJV327" s="43"/>
      <c r="PJW327" s="43" t="s">
        <v>277</v>
      </c>
      <c r="PJX327" s="43" t="s">
        <v>303</v>
      </c>
      <c r="PJY327" s="44" t="s">
        <v>242</v>
      </c>
      <c r="PJZ327" s="44"/>
      <c r="PKA327" s="44"/>
      <c r="PKB327" s="44"/>
      <c r="PKC327" s="45">
        <v>43535</v>
      </c>
      <c r="PKD327" s="43" t="s">
        <v>332</v>
      </c>
      <c r="PKE327" s="43" t="s">
        <v>237</v>
      </c>
      <c r="PKF327" s="43"/>
      <c r="PKG327" s="48" t="s">
        <v>333</v>
      </c>
      <c r="PKH327" s="47">
        <v>2226022472</v>
      </c>
      <c r="PKI327" s="43" t="s">
        <v>311</v>
      </c>
      <c r="PKJ327" s="43"/>
      <c r="PKK327" s="46"/>
      <c r="PKL327" s="43"/>
      <c r="PKM327" s="43" t="s">
        <v>277</v>
      </c>
      <c r="PKN327" s="43" t="s">
        <v>303</v>
      </c>
      <c r="PKO327" s="44" t="s">
        <v>242</v>
      </c>
      <c r="PKP327" s="44"/>
      <c r="PKQ327" s="44"/>
      <c r="PKR327" s="44"/>
      <c r="PKS327" s="45">
        <v>43535</v>
      </c>
      <c r="PKT327" s="43" t="s">
        <v>332</v>
      </c>
      <c r="PKU327" s="43" t="s">
        <v>237</v>
      </c>
      <c r="PKV327" s="43"/>
      <c r="PKW327" s="48" t="s">
        <v>333</v>
      </c>
      <c r="PKX327" s="47">
        <v>2226022472</v>
      </c>
      <c r="PKY327" s="43" t="s">
        <v>311</v>
      </c>
      <c r="PKZ327" s="43"/>
      <c r="PLA327" s="46"/>
      <c r="PLB327" s="43"/>
      <c r="PLC327" s="43" t="s">
        <v>277</v>
      </c>
      <c r="PLD327" s="43" t="s">
        <v>303</v>
      </c>
      <c r="PLE327" s="44" t="s">
        <v>242</v>
      </c>
      <c r="PLF327" s="44"/>
      <c r="PLG327" s="44"/>
      <c r="PLH327" s="44"/>
      <c r="PLI327" s="45">
        <v>43535</v>
      </c>
      <c r="PLJ327" s="43" t="s">
        <v>332</v>
      </c>
      <c r="PLK327" s="43" t="s">
        <v>237</v>
      </c>
      <c r="PLL327" s="43"/>
      <c r="PLM327" s="48" t="s">
        <v>333</v>
      </c>
      <c r="PLN327" s="47">
        <v>2226022472</v>
      </c>
      <c r="PLO327" s="43" t="s">
        <v>311</v>
      </c>
      <c r="PLP327" s="43"/>
      <c r="PLQ327" s="46"/>
      <c r="PLR327" s="43"/>
      <c r="PLS327" s="43" t="s">
        <v>277</v>
      </c>
      <c r="PLT327" s="43" t="s">
        <v>303</v>
      </c>
      <c r="PLU327" s="44" t="s">
        <v>242</v>
      </c>
      <c r="PLV327" s="44"/>
      <c r="PLW327" s="44"/>
      <c r="PLX327" s="44"/>
      <c r="PLY327" s="45">
        <v>43535</v>
      </c>
      <c r="PLZ327" s="43" t="s">
        <v>332</v>
      </c>
      <c r="PMA327" s="43" t="s">
        <v>237</v>
      </c>
      <c r="PMB327" s="43"/>
      <c r="PMC327" s="48" t="s">
        <v>333</v>
      </c>
      <c r="PMD327" s="47">
        <v>2226022472</v>
      </c>
      <c r="PME327" s="43" t="s">
        <v>311</v>
      </c>
      <c r="PMF327" s="43"/>
      <c r="PMG327" s="46"/>
      <c r="PMH327" s="43"/>
      <c r="PMI327" s="43" t="s">
        <v>277</v>
      </c>
      <c r="PMJ327" s="43" t="s">
        <v>303</v>
      </c>
      <c r="PMK327" s="44" t="s">
        <v>242</v>
      </c>
      <c r="PML327" s="44"/>
      <c r="PMM327" s="44"/>
      <c r="PMN327" s="44"/>
      <c r="PMO327" s="45">
        <v>43535</v>
      </c>
      <c r="PMP327" s="43" t="s">
        <v>332</v>
      </c>
      <c r="PMQ327" s="43" t="s">
        <v>237</v>
      </c>
      <c r="PMR327" s="43"/>
      <c r="PMS327" s="48" t="s">
        <v>333</v>
      </c>
      <c r="PMT327" s="47">
        <v>2226022472</v>
      </c>
      <c r="PMU327" s="43" t="s">
        <v>311</v>
      </c>
      <c r="PMV327" s="43"/>
      <c r="PMW327" s="46"/>
      <c r="PMX327" s="43"/>
      <c r="PMY327" s="43" t="s">
        <v>277</v>
      </c>
      <c r="PMZ327" s="43" t="s">
        <v>303</v>
      </c>
      <c r="PNA327" s="44" t="s">
        <v>242</v>
      </c>
      <c r="PNB327" s="44"/>
      <c r="PNC327" s="44"/>
      <c r="PND327" s="44"/>
      <c r="PNE327" s="45">
        <v>43535</v>
      </c>
      <c r="PNF327" s="43" t="s">
        <v>332</v>
      </c>
      <c r="PNG327" s="43" t="s">
        <v>237</v>
      </c>
      <c r="PNH327" s="43"/>
      <c r="PNI327" s="48" t="s">
        <v>333</v>
      </c>
      <c r="PNJ327" s="47">
        <v>2226022472</v>
      </c>
      <c r="PNK327" s="43" t="s">
        <v>311</v>
      </c>
      <c r="PNL327" s="43"/>
      <c r="PNM327" s="46"/>
      <c r="PNN327" s="43"/>
      <c r="PNO327" s="43" t="s">
        <v>277</v>
      </c>
      <c r="PNP327" s="43" t="s">
        <v>303</v>
      </c>
      <c r="PNQ327" s="44" t="s">
        <v>242</v>
      </c>
      <c r="PNR327" s="44"/>
      <c r="PNS327" s="44"/>
      <c r="PNT327" s="44"/>
      <c r="PNU327" s="45">
        <v>43535</v>
      </c>
      <c r="PNV327" s="43" t="s">
        <v>332</v>
      </c>
      <c r="PNW327" s="43" t="s">
        <v>237</v>
      </c>
      <c r="PNX327" s="43"/>
      <c r="PNY327" s="48" t="s">
        <v>333</v>
      </c>
      <c r="PNZ327" s="47">
        <v>2226022472</v>
      </c>
      <c r="POA327" s="43" t="s">
        <v>311</v>
      </c>
      <c r="POB327" s="43"/>
      <c r="POC327" s="46"/>
      <c r="POD327" s="43"/>
      <c r="POE327" s="43" t="s">
        <v>277</v>
      </c>
      <c r="POF327" s="43" t="s">
        <v>303</v>
      </c>
      <c r="POG327" s="44" t="s">
        <v>242</v>
      </c>
      <c r="POH327" s="44"/>
      <c r="POI327" s="44"/>
      <c r="POJ327" s="44"/>
      <c r="POK327" s="45">
        <v>43535</v>
      </c>
      <c r="POL327" s="43" t="s">
        <v>332</v>
      </c>
      <c r="POM327" s="43" t="s">
        <v>237</v>
      </c>
      <c r="PON327" s="43"/>
      <c r="POO327" s="48" t="s">
        <v>333</v>
      </c>
      <c r="POP327" s="47">
        <v>2226022472</v>
      </c>
      <c r="POQ327" s="43" t="s">
        <v>311</v>
      </c>
      <c r="POR327" s="43"/>
      <c r="POS327" s="46"/>
      <c r="POT327" s="43"/>
      <c r="POU327" s="43" t="s">
        <v>277</v>
      </c>
      <c r="POV327" s="43" t="s">
        <v>303</v>
      </c>
      <c r="POW327" s="44" t="s">
        <v>242</v>
      </c>
      <c r="POX327" s="44"/>
      <c r="POY327" s="44"/>
      <c r="POZ327" s="44"/>
      <c r="PPA327" s="45">
        <v>43535</v>
      </c>
      <c r="PPB327" s="43" t="s">
        <v>332</v>
      </c>
      <c r="PPC327" s="43" t="s">
        <v>237</v>
      </c>
      <c r="PPD327" s="43"/>
      <c r="PPE327" s="48" t="s">
        <v>333</v>
      </c>
      <c r="PPF327" s="47">
        <v>2226022472</v>
      </c>
      <c r="PPG327" s="43" t="s">
        <v>311</v>
      </c>
      <c r="PPH327" s="43"/>
      <c r="PPI327" s="46"/>
      <c r="PPJ327" s="43"/>
      <c r="PPK327" s="43" t="s">
        <v>277</v>
      </c>
      <c r="PPL327" s="43" t="s">
        <v>303</v>
      </c>
      <c r="PPM327" s="44" t="s">
        <v>242</v>
      </c>
      <c r="PPN327" s="44"/>
      <c r="PPO327" s="44"/>
      <c r="PPP327" s="44"/>
      <c r="PPQ327" s="45">
        <v>43535</v>
      </c>
      <c r="PPR327" s="43" t="s">
        <v>332</v>
      </c>
      <c r="PPS327" s="43" t="s">
        <v>237</v>
      </c>
      <c r="PPT327" s="43"/>
      <c r="PPU327" s="48" t="s">
        <v>333</v>
      </c>
      <c r="PPV327" s="47">
        <v>2226022472</v>
      </c>
      <c r="PPW327" s="43" t="s">
        <v>311</v>
      </c>
      <c r="PPX327" s="43"/>
      <c r="PPY327" s="46"/>
      <c r="PPZ327" s="43"/>
      <c r="PQA327" s="43" t="s">
        <v>277</v>
      </c>
      <c r="PQB327" s="43" t="s">
        <v>303</v>
      </c>
      <c r="PQC327" s="44" t="s">
        <v>242</v>
      </c>
      <c r="PQD327" s="44"/>
      <c r="PQE327" s="44"/>
      <c r="PQF327" s="44"/>
      <c r="PQG327" s="45">
        <v>43535</v>
      </c>
      <c r="PQH327" s="43" t="s">
        <v>332</v>
      </c>
      <c r="PQI327" s="43" t="s">
        <v>237</v>
      </c>
      <c r="PQJ327" s="43"/>
      <c r="PQK327" s="48" t="s">
        <v>333</v>
      </c>
      <c r="PQL327" s="47">
        <v>2226022472</v>
      </c>
      <c r="PQM327" s="43" t="s">
        <v>311</v>
      </c>
      <c r="PQN327" s="43"/>
      <c r="PQO327" s="46"/>
      <c r="PQP327" s="43"/>
      <c r="PQQ327" s="43" t="s">
        <v>277</v>
      </c>
      <c r="PQR327" s="43" t="s">
        <v>303</v>
      </c>
      <c r="PQS327" s="44" t="s">
        <v>242</v>
      </c>
      <c r="PQT327" s="44"/>
      <c r="PQU327" s="44"/>
      <c r="PQV327" s="44"/>
      <c r="PQW327" s="45">
        <v>43535</v>
      </c>
      <c r="PQX327" s="43" t="s">
        <v>332</v>
      </c>
      <c r="PQY327" s="43" t="s">
        <v>237</v>
      </c>
      <c r="PQZ327" s="43"/>
      <c r="PRA327" s="48" t="s">
        <v>333</v>
      </c>
      <c r="PRB327" s="47">
        <v>2226022472</v>
      </c>
      <c r="PRC327" s="43" t="s">
        <v>311</v>
      </c>
      <c r="PRD327" s="43"/>
      <c r="PRE327" s="46"/>
      <c r="PRF327" s="43"/>
      <c r="PRG327" s="43" t="s">
        <v>277</v>
      </c>
      <c r="PRH327" s="43" t="s">
        <v>303</v>
      </c>
      <c r="PRI327" s="44" t="s">
        <v>242</v>
      </c>
      <c r="PRJ327" s="44"/>
      <c r="PRK327" s="44"/>
      <c r="PRL327" s="44"/>
      <c r="PRM327" s="45">
        <v>43535</v>
      </c>
      <c r="PRN327" s="43" t="s">
        <v>332</v>
      </c>
      <c r="PRO327" s="43" t="s">
        <v>237</v>
      </c>
      <c r="PRP327" s="43"/>
      <c r="PRQ327" s="48" t="s">
        <v>333</v>
      </c>
      <c r="PRR327" s="47">
        <v>2226022472</v>
      </c>
      <c r="PRS327" s="43" t="s">
        <v>311</v>
      </c>
      <c r="PRT327" s="43"/>
      <c r="PRU327" s="46"/>
      <c r="PRV327" s="43"/>
      <c r="PRW327" s="43" t="s">
        <v>277</v>
      </c>
      <c r="PRX327" s="43" t="s">
        <v>303</v>
      </c>
      <c r="PRY327" s="44" t="s">
        <v>242</v>
      </c>
      <c r="PRZ327" s="44"/>
      <c r="PSA327" s="44"/>
      <c r="PSB327" s="44"/>
      <c r="PSC327" s="45">
        <v>43535</v>
      </c>
      <c r="PSD327" s="43" t="s">
        <v>332</v>
      </c>
      <c r="PSE327" s="43" t="s">
        <v>237</v>
      </c>
      <c r="PSF327" s="43"/>
      <c r="PSG327" s="48" t="s">
        <v>333</v>
      </c>
      <c r="PSH327" s="47">
        <v>2226022472</v>
      </c>
      <c r="PSI327" s="43" t="s">
        <v>311</v>
      </c>
      <c r="PSJ327" s="43"/>
      <c r="PSK327" s="46"/>
      <c r="PSL327" s="43"/>
      <c r="PSM327" s="43" t="s">
        <v>277</v>
      </c>
      <c r="PSN327" s="43" t="s">
        <v>303</v>
      </c>
      <c r="PSO327" s="44" t="s">
        <v>242</v>
      </c>
      <c r="PSP327" s="44"/>
      <c r="PSQ327" s="44"/>
      <c r="PSR327" s="44"/>
      <c r="PSS327" s="45">
        <v>43535</v>
      </c>
      <c r="PST327" s="43" t="s">
        <v>332</v>
      </c>
      <c r="PSU327" s="43" t="s">
        <v>237</v>
      </c>
      <c r="PSV327" s="43"/>
      <c r="PSW327" s="48" t="s">
        <v>333</v>
      </c>
      <c r="PSX327" s="47">
        <v>2226022472</v>
      </c>
      <c r="PSY327" s="43" t="s">
        <v>311</v>
      </c>
      <c r="PSZ327" s="43"/>
      <c r="PTA327" s="46"/>
      <c r="PTB327" s="43"/>
      <c r="PTC327" s="43" t="s">
        <v>277</v>
      </c>
      <c r="PTD327" s="43" t="s">
        <v>303</v>
      </c>
      <c r="PTE327" s="44" t="s">
        <v>242</v>
      </c>
      <c r="PTF327" s="44"/>
      <c r="PTG327" s="44"/>
      <c r="PTH327" s="44"/>
      <c r="PTI327" s="45">
        <v>43535</v>
      </c>
      <c r="PTJ327" s="43" t="s">
        <v>332</v>
      </c>
      <c r="PTK327" s="43" t="s">
        <v>237</v>
      </c>
      <c r="PTL327" s="43"/>
      <c r="PTM327" s="48" t="s">
        <v>333</v>
      </c>
      <c r="PTN327" s="47">
        <v>2226022472</v>
      </c>
      <c r="PTO327" s="43" t="s">
        <v>311</v>
      </c>
      <c r="PTP327" s="43"/>
      <c r="PTQ327" s="46"/>
      <c r="PTR327" s="43"/>
      <c r="PTS327" s="43" t="s">
        <v>277</v>
      </c>
      <c r="PTT327" s="43" t="s">
        <v>303</v>
      </c>
      <c r="PTU327" s="44" t="s">
        <v>242</v>
      </c>
      <c r="PTV327" s="44"/>
      <c r="PTW327" s="44"/>
      <c r="PTX327" s="44"/>
      <c r="PTY327" s="45">
        <v>43535</v>
      </c>
      <c r="PTZ327" s="43" t="s">
        <v>332</v>
      </c>
      <c r="PUA327" s="43" t="s">
        <v>237</v>
      </c>
      <c r="PUB327" s="43"/>
      <c r="PUC327" s="48" t="s">
        <v>333</v>
      </c>
      <c r="PUD327" s="47">
        <v>2226022472</v>
      </c>
      <c r="PUE327" s="43" t="s">
        <v>311</v>
      </c>
      <c r="PUF327" s="43"/>
      <c r="PUG327" s="46"/>
      <c r="PUH327" s="43"/>
      <c r="PUI327" s="43" t="s">
        <v>277</v>
      </c>
      <c r="PUJ327" s="43" t="s">
        <v>303</v>
      </c>
      <c r="PUK327" s="44" t="s">
        <v>242</v>
      </c>
      <c r="PUL327" s="44"/>
      <c r="PUM327" s="44"/>
      <c r="PUN327" s="44"/>
      <c r="PUO327" s="45">
        <v>43535</v>
      </c>
      <c r="PUP327" s="43" t="s">
        <v>332</v>
      </c>
      <c r="PUQ327" s="43" t="s">
        <v>237</v>
      </c>
      <c r="PUR327" s="43"/>
      <c r="PUS327" s="48" t="s">
        <v>333</v>
      </c>
      <c r="PUT327" s="47">
        <v>2226022472</v>
      </c>
      <c r="PUU327" s="43" t="s">
        <v>311</v>
      </c>
      <c r="PUV327" s="43"/>
      <c r="PUW327" s="46"/>
      <c r="PUX327" s="43"/>
      <c r="PUY327" s="43" t="s">
        <v>277</v>
      </c>
      <c r="PUZ327" s="43" t="s">
        <v>303</v>
      </c>
      <c r="PVA327" s="44" t="s">
        <v>242</v>
      </c>
      <c r="PVB327" s="44"/>
      <c r="PVC327" s="44"/>
      <c r="PVD327" s="44"/>
      <c r="PVE327" s="45">
        <v>43535</v>
      </c>
      <c r="PVF327" s="43" t="s">
        <v>332</v>
      </c>
      <c r="PVG327" s="43" t="s">
        <v>237</v>
      </c>
      <c r="PVH327" s="43"/>
      <c r="PVI327" s="48" t="s">
        <v>333</v>
      </c>
      <c r="PVJ327" s="47">
        <v>2226022472</v>
      </c>
      <c r="PVK327" s="43" t="s">
        <v>311</v>
      </c>
      <c r="PVL327" s="43"/>
      <c r="PVM327" s="46"/>
      <c r="PVN327" s="43"/>
      <c r="PVO327" s="43" t="s">
        <v>277</v>
      </c>
      <c r="PVP327" s="43" t="s">
        <v>303</v>
      </c>
      <c r="PVQ327" s="44" t="s">
        <v>242</v>
      </c>
      <c r="PVR327" s="44"/>
      <c r="PVS327" s="44"/>
      <c r="PVT327" s="44"/>
      <c r="PVU327" s="45">
        <v>43535</v>
      </c>
      <c r="PVV327" s="43" t="s">
        <v>332</v>
      </c>
      <c r="PVW327" s="43" t="s">
        <v>237</v>
      </c>
      <c r="PVX327" s="43"/>
      <c r="PVY327" s="48" t="s">
        <v>333</v>
      </c>
      <c r="PVZ327" s="47">
        <v>2226022472</v>
      </c>
      <c r="PWA327" s="43" t="s">
        <v>311</v>
      </c>
      <c r="PWB327" s="43"/>
      <c r="PWC327" s="46"/>
      <c r="PWD327" s="43"/>
      <c r="PWE327" s="43" t="s">
        <v>277</v>
      </c>
      <c r="PWF327" s="43" t="s">
        <v>303</v>
      </c>
      <c r="PWG327" s="44" t="s">
        <v>242</v>
      </c>
      <c r="PWH327" s="44"/>
      <c r="PWI327" s="44"/>
      <c r="PWJ327" s="44"/>
      <c r="PWK327" s="45">
        <v>43535</v>
      </c>
      <c r="PWL327" s="43" t="s">
        <v>332</v>
      </c>
      <c r="PWM327" s="43" t="s">
        <v>237</v>
      </c>
      <c r="PWN327" s="43"/>
      <c r="PWO327" s="48" t="s">
        <v>333</v>
      </c>
      <c r="PWP327" s="47">
        <v>2226022472</v>
      </c>
      <c r="PWQ327" s="43" t="s">
        <v>311</v>
      </c>
      <c r="PWR327" s="43"/>
      <c r="PWS327" s="46"/>
      <c r="PWT327" s="43"/>
      <c r="PWU327" s="43" t="s">
        <v>277</v>
      </c>
      <c r="PWV327" s="43" t="s">
        <v>303</v>
      </c>
      <c r="PWW327" s="44" t="s">
        <v>242</v>
      </c>
      <c r="PWX327" s="44"/>
      <c r="PWY327" s="44"/>
      <c r="PWZ327" s="44"/>
      <c r="PXA327" s="45">
        <v>43535</v>
      </c>
      <c r="PXB327" s="43" t="s">
        <v>332</v>
      </c>
      <c r="PXC327" s="43" t="s">
        <v>237</v>
      </c>
      <c r="PXD327" s="43"/>
      <c r="PXE327" s="48" t="s">
        <v>333</v>
      </c>
      <c r="PXF327" s="47">
        <v>2226022472</v>
      </c>
      <c r="PXG327" s="43" t="s">
        <v>311</v>
      </c>
      <c r="PXH327" s="43"/>
      <c r="PXI327" s="46"/>
      <c r="PXJ327" s="43"/>
      <c r="PXK327" s="43" t="s">
        <v>277</v>
      </c>
      <c r="PXL327" s="43" t="s">
        <v>303</v>
      </c>
      <c r="PXM327" s="44" t="s">
        <v>242</v>
      </c>
      <c r="PXN327" s="44"/>
      <c r="PXO327" s="44"/>
      <c r="PXP327" s="44"/>
      <c r="PXQ327" s="45">
        <v>43535</v>
      </c>
      <c r="PXR327" s="43" t="s">
        <v>332</v>
      </c>
      <c r="PXS327" s="43" t="s">
        <v>237</v>
      </c>
      <c r="PXT327" s="43"/>
      <c r="PXU327" s="48" t="s">
        <v>333</v>
      </c>
      <c r="PXV327" s="47">
        <v>2226022472</v>
      </c>
      <c r="PXW327" s="43" t="s">
        <v>311</v>
      </c>
      <c r="PXX327" s="43"/>
      <c r="PXY327" s="46"/>
      <c r="PXZ327" s="43"/>
      <c r="PYA327" s="43" t="s">
        <v>277</v>
      </c>
      <c r="PYB327" s="43" t="s">
        <v>303</v>
      </c>
      <c r="PYC327" s="44" t="s">
        <v>242</v>
      </c>
      <c r="PYD327" s="44"/>
      <c r="PYE327" s="44"/>
      <c r="PYF327" s="44"/>
      <c r="PYG327" s="45">
        <v>43535</v>
      </c>
      <c r="PYH327" s="43" t="s">
        <v>332</v>
      </c>
      <c r="PYI327" s="43" t="s">
        <v>237</v>
      </c>
      <c r="PYJ327" s="43"/>
      <c r="PYK327" s="48" t="s">
        <v>333</v>
      </c>
      <c r="PYL327" s="47">
        <v>2226022472</v>
      </c>
      <c r="PYM327" s="43" t="s">
        <v>311</v>
      </c>
      <c r="PYN327" s="43"/>
      <c r="PYO327" s="46"/>
      <c r="PYP327" s="43"/>
      <c r="PYQ327" s="43" t="s">
        <v>277</v>
      </c>
      <c r="PYR327" s="43" t="s">
        <v>303</v>
      </c>
      <c r="PYS327" s="44" t="s">
        <v>242</v>
      </c>
      <c r="PYT327" s="44"/>
      <c r="PYU327" s="44"/>
      <c r="PYV327" s="44"/>
      <c r="PYW327" s="45">
        <v>43535</v>
      </c>
      <c r="PYX327" s="43" t="s">
        <v>332</v>
      </c>
      <c r="PYY327" s="43" t="s">
        <v>237</v>
      </c>
      <c r="PYZ327" s="43"/>
      <c r="PZA327" s="48" t="s">
        <v>333</v>
      </c>
      <c r="PZB327" s="47">
        <v>2226022472</v>
      </c>
      <c r="PZC327" s="43" t="s">
        <v>311</v>
      </c>
      <c r="PZD327" s="43"/>
      <c r="PZE327" s="46"/>
      <c r="PZF327" s="43"/>
      <c r="PZG327" s="43" t="s">
        <v>277</v>
      </c>
      <c r="PZH327" s="43" t="s">
        <v>303</v>
      </c>
      <c r="PZI327" s="44" t="s">
        <v>242</v>
      </c>
      <c r="PZJ327" s="44"/>
      <c r="PZK327" s="44"/>
      <c r="PZL327" s="44"/>
      <c r="PZM327" s="45">
        <v>43535</v>
      </c>
      <c r="PZN327" s="43" t="s">
        <v>332</v>
      </c>
      <c r="PZO327" s="43" t="s">
        <v>237</v>
      </c>
      <c r="PZP327" s="43"/>
      <c r="PZQ327" s="48" t="s">
        <v>333</v>
      </c>
      <c r="PZR327" s="47">
        <v>2226022472</v>
      </c>
      <c r="PZS327" s="43" t="s">
        <v>311</v>
      </c>
      <c r="PZT327" s="43"/>
      <c r="PZU327" s="46"/>
      <c r="PZV327" s="43"/>
      <c r="PZW327" s="43" t="s">
        <v>277</v>
      </c>
      <c r="PZX327" s="43" t="s">
        <v>303</v>
      </c>
      <c r="PZY327" s="44" t="s">
        <v>242</v>
      </c>
      <c r="PZZ327" s="44"/>
      <c r="QAA327" s="44"/>
      <c r="QAB327" s="44"/>
      <c r="QAC327" s="45">
        <v>43535</v>
      </c>
      <c r="QAD327" s="43" t="s">
        <v>332</v>
      </c>
      <c r="QAE327" s="43" t="s">
        <v>237</v>
      </c>
      <c r="QAF327" s="43"/>
      <c r="QAG327" s="48" t="s">
        <v>333</v>
      </c>
      <c r="QAH327" s="47">
        <v>2226022472</v>
      </c>
      <c r="QAI327" s="43" t="s">
        <v>311</v>
      </c>
      <c r="QAJ327" s="43"/>
      <c r="QAK327" s="46"/>
      <c r="QAL327" s="43"/>
      <c r="QAM327" s="43" t="s">
        <v>277</v>
      </c>
      <c r="QAN327" s="43" t="s">
        <v>303</v>
      </c>
      <c r="QAO327" s="44" t="s">
        <v>242</v>
      </c>
      <c r="QAP327" s="44"/>
      <c r="QAQ327" s="44"/>
      <c r="QAR327" s="44"/>
      <c r="QAS327" s="45">
        <v>43535</v>
      </c>
      <c r="QAT327" s="43" t="s">
        <v>332</v>
      </c>
      <c r="QAU327" s="43" t="s">
        <v>237</v>
      </c>
      <c r="QAV327" s="43"/>
      <c r="QAW327" s="48" t="s">
        <v>333</v>
      </c>
      <c r="QAX327" s="47">
        <v>2226022472</v>
      </c>
      <c r="QAY327" s="43" t="s">
        <v>311</v>
      </c>
      <c r="QAZ327" s="43"/>
      <c r="QBA327" s="46"/>
      <c r="QBB327" s="43"/>
      <c r="QBC327" s="43" t="s">
        <v>277</v>
      </c>
      <c r="QBD327" s="43" t="s">
        <v>303</v>
      </c>
      <c r="QBE327" s="44" t="s">
        <v>242</v>
      </c>
      <c r="QBF327" s="44"/>
      <c r="QBG327" s="44"/>
      <c r="QBH327" s="44"/>
      <c r="QBI327" s="45">
        <v>43535</v>
      </c>
      <c r="QBJ327" s="43" t="s">
        <v>332</v>
      </c>
      <c r="QBK327" s="43" t="s">
        <v>237</v>
      </c>
      <c r="QBL327" s="43"/>
      <c r="QBM327" s="48" t="s">
        <v>333</v>
      </c>
      <c r="QBN327" s="47">
        <v>2226022472</v>
      </c>
      <c r="QBO327" s="43" t="s">
        <v>311</v>
      </c>
      <c r="QBP327" s="43"/>
      <c r="QBQ327" s="46"/>
      <c r="QBR327" s="43"/>
      <c r="QBS327" s="43" t="s">
        <v>277</v>
      </c>
      <c r="QBT327" s="43" t="s">
        <v>303</v>
      </c>
      <c r="QBU327" s="44" t="s">
        <v>242</v>
      </c>
      <c r="QBV327" s="44"/>
      <c r="QBW327" s="44"/>
      <c r="QBX327" s="44"/>
      <c r="QBY327" s="45">
        <v>43535</v>
      </c>
      <c r="QBZ327" s="43" t="s">
        <v>332</v>
      </c>
      <c r="QCA327" s="43" t="s">
        <v>237</v>
      </c>
      <c r="QCB327" s="43"/>
      <c r="QCC327" s="48" t="s">
        <v>333</v>
      </c>
      <c r="QCD327" s="47">
        <v>2226022472</v>
      </c>
      <c r="QCE327" s="43" t="s">
        <v>311</v>
      </c>
      <c r="QCF327" s="43"/>
      <c r="QCG327" s="46"/>
      <c r="QCH327" s="43"/>
      <c r="QCI327" s="43" t="s">
        <v>277</v>
      </c>
      <c r="QCJ327" s="43" t="s">
        <v>303</v>
      </c>
      <c r="QCK327" s="44" t="s">
        <v>242</v>
      </c>
      <c r="QCL327" s="44"/>
      <c r="QCM327" s="44"/>
      <c r="QCN327" s="44"/>
      <c r="QCO327" s="45">
        <v>43535</v>
      </c>
      <c r="QCP327" s="43" t="s">
        <v>332</v>
      </c>
      <c r="QCQ327" s="43" t="s">
        <v>237</v>
      </c>
      <c r="QCR327" s="43"/>
      <c r="QCS327" s="48" t="s">
        <v>333</v>
      </c>
      <c r="QCT327" s="47">
        <v>2226022472</v>
      </c>
      <c r="QCU327" s="43" t="s">
        <v>311</v>
      </c>
      <c r="QCV327" s="43"/>
      <c r="QCW327" s="46"/>
      <c r="QCX327" s="43"/>
      <c r="QCY327" s="43" t="s">
        <v>277</v>
      </c>
      <c r="QCZ327" s="43" t="s">
        <v>303</v>
      </c>
      <c r="QDA327" s="44" t="s">
        <v>242</v>
      </c>
      <c r="QDB327" s="44"/>
      <c r="QDC327" s="44"/>
      <c r="QDD327" s="44"/>
      <c r="QDE327" s="45">
        <v>43535</v>
      </c>
      <c r="QDF327" s="43" t="s">
        <v>332</v>
      </c>
      <c r="QDG327" s="43" t="s">
        <v>237</v>
      </c>
      <c r="QDH327" s="43"/>
      <c r="QDI327" s="48" t="s">
        <v>333</v>
      </c>
      <c r="QDJ327" s="47">
        <v>2226022472</v>
      </c>
      <c r="QDK327" s="43" t="s">
        <v>311</v>
      </c>
      <c r="QDL327" s="43"/>
      <c r="QDM327" s="46"/>
      <c r="QDN327" s="43"/>
      <c r="QDO327" s="43" t="s">
        <v>277</v>
      </c>
      <c r="QDP327" s="43" t="s">
        <v>303</v>
      </c>
      <c r="QDQ327" s="44" t="s">
        <v>242</v>
      </c>
      <c r="QDR327" s="44"/>
      <c r="QDS327" s="44"/>
      <c r="QDT327" s="44"/>
      <c r="QDU327" s="45">
        <v>43535</v>
      </c>
      <c r="QDV327" s="43" t="s">
        <v>332</v>
      </c>
      <c r="QDW327" s="43" t="s">
        <v>237</v>
      </c>
      <c r="QDX327" s="43"/>
      <c r="QDY327" s="48" t="s">
        <v>333</v>
      </c>
      <c r="QDZ327" s="47">
        <v>2226022472</v>
      </c>
      <c r="QEA327" s="43" t="s">
        <v>311</v>
      </c>
      <c r="QEB327" s="43"/>
      <c r="QEC327" s="46"/>
      <c r="QED327" s="43"/>
      <c r="QEE327" s="43" t="s">
        <v>277</v>
      </c>
      <c r="QEF327" s="43" t="s">
        <v>303</v>
      </c>
      <c r="QEG327" s="44" t="s">
        <v>242</v>
      </c>
      <c r="QEH327" s="44"/>
      <c r="QEI327" s="44"/>
      <c r="QEJ327" s="44"/>
      <c r="QEK327" s="45">
        <v>43535</v>
      </c>
      <c r="QEL327" s="43" t="s">
        <v>332</v>
      </c>
      <c r="QEM327" s="43" t="s">
        <v>237</v>
      </c>
      <c r="QEN327" s="43"/>
      <c r="QEO327" s="48" t="s">
        <v>333</v>
      </c>
      <c r="QEP327" s="47">
        <v>2226022472</v>
      </c>
      <c r="QEQ327" s="43" t="s">
        <v>311</v>
      </c>
      <c r="QER327" s="43"/>
      <c r="QES327" s="46"/>
      <c r="QET327" s="43"/>
      <c r="QEU327" s="43" t="s">
        <v>277</v>
      </c>
      <c r="QEV327" s="43" t="s">
        <v>303</v>
      </c>
      <c r="QEW327" s="44" t="s">
        <v>242</v>
      </c>
      <c r="QEX327" s="44"/>
      <c r="QEY327" s="44"/>
      <c r="QEZ327" s="44"/>
      <c r="QFA327" s="45">
        <v>43535</v>
      </c>
      <c r="QFB327" s="43" t="s">
        <v>332</v>
      </c>
      <c r="QFC327" s="43" t="s">
        <v>237</v>
      </c>
      <c r="QFD327" s="43"/>
      <c r="QFE327" s="48" t="s">
        <v>333</v>
      </c>
      <c r="QFF327" s="47">
        <v>2226022472</v>
      </c>
      <c r="QFG327" s="43" t="s">
        <v>311</v>
      </c>
      <c r="QFH327" s="43"/>
      <c r="QFI327" s="46"/>
      <c r="QFJ327" s="43"/>
      <c r="QFK327" s="43" t="s">
        <v>277</v>
      </c>
      <c r="QFL327" s="43" t="s">
        <v>303</v>
      </c>
      <c r="QFM327" s="44" t="s">
        <v>242</v>
      </c>
      <c r="QFN327" s="44"/>
      <c r="QFO327" s="44"/>
      <c r="QFP327" s="44"/>
      <c r="QFQ327" s="45">
        <v>43535</v>
      </c>
      <c r="QFR327" s="43" t="s">
        <v>332</v>
      </c>
      <c r="QFS327" s="43" t="s">
        <v>237</v>
      </c>
      <c r="QFT327" s="43"/>
      <c r="QFU327" s="48" t="s">
        <v>333</v>
      </c>
      <c r="QFV327" s="47">
        <v>2226022472</v>
      </c>
      <c r="QFW327" s="43" t="s">
        <v>311</v>
      </c>
      <c r="QFX327" s="43"/>
      <c r="QFY327" s="46"/>
      <c r="QFZ327" s="43"/>
      <c r="QGA327" s="43" t="s">
        <v>277</v>
      </c>
      <c r="QGB327" s="43" t="s">
        <v>303</v>
      </c>
      <c r="QGC327" s="44" t="s">
        <v>242</v>
      </c>
      <c r="QGD327" s="44"/>
      <c r="QGE327" s="44"/>
      <c r="QGF327" s="44"/>
      <c r="QGG327" s="45">
        <v>43535</v>
      </c>
      <c r="QGH327" s="43" t="s">
        <v>332</v>
      </c>
      <c r="QGI327" s="43" t="s">
        <v>237</v>
      </c>
      <c r="QGJ327" s="43"/>
      <c r="QGK327" s="48" t="s">
        <v>333</v>
      </c>
      <c r="QGL327" s="47">
        <v>2226022472</v>
      </c>
      <c r="QGM327" s="43" t="s">
        <v>311</v>
      </c>
      <c r="QGN327" s="43"/>
      <c r="QGO327" s="46"/>
      <c r="QGP327" s="43"/>
      <c r="QGQ327" s="43" t="s">
        <v>277</v>
      </c>
      <c r="QGR327" s="43" t="s">
        <v>303</v>
      </c>
      <c r="QGS327" s="44" t="s">
        <v>242</v>
      </c>
      <c r="QGT327" s="44"/>
      <c r="QGU327" s="44"/>
      <c r="QGV327" s="44"/>
      <c r="QGW327" s="45">
        <v>43535</v>
      </c>
      <c r="QGX327" s="43" t="s">
        <v>332</v>
      </c>
      <c r="QGY327" s="43" t="s">
        <v>237</v>
      </c>
      <c r="QGZ327" s="43"/>
      <c r="QHA327" s="48" t="s">
        <v>333</v>
      </c>
      <c r="QHB327" s="47">
        <v>2226022472</v>
      </c>
      <c r="QHC327" s="43" t="s">
        <v>311</v>
      </c>
      <c r="QHD327" s="43"/>
      <c r="QHE327" s="46"/>
      <c r="QHF327" s="43"/>
      <c r="QHG327" s="43" t="s">
        <v>277</v>
      </c>
      <c r="QHH327" s="43" t="s">
        <v>303</v>
      </c>
      <c r="QHI327" s="44" t="s">
        <v>242</v>
      </c>
      <c r="QHJ327" s="44"/>
      <c r="QHK327" s="44"/>
      <c r="QHL327" s="44"/>
      <c r="QHM327" s="45">
        <v>43535</v>
      </c>
      <c r="QHN327" s="43" t="s">
        <v>332</v>
      </c>
      <c r="QHO327" s="43" t="s">
        <v>237</v>
      </c>
      <c r="QHP327" s="43"/>
      <c r="QHQ327" s="48" t="s">
        <v>333</v>
      </c>
      <c r="QHR327" s="47">
        <v>2226022472</v>
      </c>
      <c r="QHS327" s="43" t="s">
        <v>311</v>
      </c>
      <c r="QHT327" s="43"/>
      <c r="QHU327" s="46"/>
      <c r="QHV327" s="43"/>
      <c r="QHW327" s="43" t="s">
        <v>277</v>
      </c>
      <c r="QHX327" s="43" t="s">
        <v>303</v>
      </c>
      <c r="QHY327" s="44" t="s">
        <v>242</v>
      </c>
      <c r="QHZ327" s="44"/>
      <c r="QIA327" s="44"/>
      <c r="QIB327" s="44"/>
      <c r="QIC327" s="45">
        <v>43535</v>
      </c>
      <c r="QID327" s="43" t="s">
        <v>332</v>
      </c>
      <c r="QIE327" s="43" t="s">
        <v>237</v>
      </c>
      <c r="QIF327" s="43"/>
      <c r="QIG327" s="48" t="s">
        <v>333</v>
      </c>
      <c r="QIH327" s="47">
        <v>2226022472</v>
      </c>
      <c r="QII327" s="43" t="s">
        <v>311</v>
      </c>
      <c r="QIJ327" s="43"/>
      <c r="QIK327" s="46"/>
      <c r="QIL327" s="43"/>
      <c r="QIM327" s="43" t="s">
        <v>277</v>
      </c>
      <c r="QIN327" s="43" t="s">
        <v>303</v>
      </c>
      <c r="QIO327" s="44" t="s">
        <v>242</v>
      </c>
      <c r="QIP327" s="44"/>
      <c r="QIQ327" s="44"/>
      <c r="QIR327" s="44"/>
      <c r="QIS327" s="45">
        <v>43535</v>
      </c>
      <c r="QIT327" s="43" t="s">
        <v>332</v>
      </c>
      <c r="QIU327" s="43" t="s">
        <v>237</v>
      </c>
      <c r="QIV327" s="43"/>
      <c r="QIW327" s="48" t="s">
        <v>333</v>
      </c>
      <c r="QIX327" s="47">
        <v>2226022472</v>
      </c>
      <c r="QIY327" s="43" t="s">
        <v>311</v>
      </c>
      <c r="QIZ327" s="43"/>
      <c r="QJA327" s="46"/>
      <c r="QJB327" s="43"/>
      <c r="QJC327" s="43" t="s">
        <v>277</v>
      </c>
      <c r="QJD327" s="43" t="s">
        <v>303</v>
      </c>
      <c r="QJE327" s="44" t="s">
        <v>242</v>
      </c>
      <c r="QJF327" s="44"/>
      <c r="QJG327" s="44"/>
      <c r="QJH327" s="44"/>
      <c r="QJI327" s="45">
        <v>43535</v>
      </c>
      <c r="QJJ327" s="43" t="s">
        <v>332</v>
      </c>
      <c r="QJK327" s="43" t="s">
        <v>237</v>
      </c>
      <c r="QJL327" s="43"/>
      <c r="QJM327" s="48" t="s">
        <v>333</v>
      </c>
      <c r="QJN327" s="47">
        <v>2226022472</v>
      </c>
      <c r="QJO327" s="43" t="s">
        <v>311</v>
      </c>
      <c r="QJP327" s="43"/>
      <c r="QJQ327" s="46"/>
      <c r="QJR327" s="43"/>
      <c r="QJS327" s="43" t="s">
        <v>277</v>
      </c>
      <c r="QJT327" s="43" t="s">
        <v>303</v>
      </c>
      <c r="QJU327" s="44" t="s">
        <v>242</v>
      </c>
      <c r="QJV327" s="44"/>
      <c r="QJW327" s="44"/>
      <c r="QJX327" s="44"/>
      <c r="QJY327" s="45">
        <v>43535</v>
      </c>
      <c r="QJZ327" s="43" t="s">
        <v>332</v>
      </c>
      <c r="QKA327" s="43" t="s">
        <v>237</v>
      </c>
      <c r="QKB327" s="43"/>
      <c r="QKC327" s="48" t="s">
        <v>333</v>
      </c>
      <c r="QKD327" s="47">
        <v>2226022472</v>
      </c>
      <c r="QKE327" s="43" t="s">
        <v>311</v>
      </c>
      <c r="QKF327" s="43"/>
      <c r="QKG327" s="46"/>
      <c r="QKH327" s="43"/>
      <c r="QKI327" s="43" t="s">
        <v>277</v>
      </c>
      <c r="QKJ327" s="43" t="s">
        <v>303</v>
      </c>
      <c r="QKK327" s="44" t="s">
        <v>242</v>
      </c>
      <c r="QKL327" s="44"/>
      <c r="QKM327" s="44"/>
      <c r="QKN327" s="44"/>
      <c r="QKO327" s="45">
        <v>43535</v>
      </c>
      <c r="QKP327" s="43" t="s">
        <v>332</v>
      </c>
      <c r="QKQ327" s="43" t="s">
        <v>237</v>
      </c>
      <c r="QKR327" s="43"/>
      <c r="QKS327" s="48" t="s">
        <v>333</v>
      </c>
      <c r="QKT327" s="47">
        <v>2226022472</v>
      </c>
      <c r="QKU327" s="43" t="s">
        <v>311</v>
      </c>
      <c r="QKV327" s="43"/>
      <c r="QKW327" s="46"/>
      <c r="QKX327" s="43"/>
      <c r="QKY327" s="43" t="s">
        <v>277</v>
      </c>
      <c r="QKZ327" s="43" t="s">
        <v>303</v>
      </c>
      <c r="QLA327" s="44" t="s">
        <v>242</v>
      </c>
      <c r="QLB327" s="44"/>
      <c r="QLC327" s="44"/>
      <c r="QLD327" s="44"/>
      <c r="QLE327" s="45">
        <v>43535</v>
      </c>
      <c r="QLF327" s="43" t="s">
        <v>332</v>
      </c>
      <c r="QLG327" s="43" t="s">
        <v>237</v>
      </c>
      <c r="QLH327" s="43"/>
      <c r="QLI327" s="48" t="s">
        <v>333</v>
      </c>
      <c r="QLJ327" s="47">
        <v>2226022472</v>
      </c>
      <c r="QLK327" s="43" t="s">
        <v>311</v>
      </c>
      <c r="QLL327" s="43"/>
      <c r="QLM327" s="46"/>
      <c r="QLN327" s="43"/>
      <c r="QLO327" s="43" t="s">
        <v>277</v>
      </c>
      <c r="QLP327" s="43" t="s">
        <v>303</v>
      </c>
      <c r="QLQ327" s="44" t="s">
        <v>242</v>
      </c>
      <c r="QLR327" s="44"/>
      <c r="QLS327" s="44"/>
      <c r="QLT327" s="44"/>
      <c r="QLU327" s="45">
        <v>43535</v>
      </c>
      <c r="QLV327" s="43" t="s">
        <v>332</v>
      </c>
      <c r="QLW327" s="43" t="s">
        <v>237</v>
      </c>
      <c r="QLX327" s="43"/>
      <c r="QLY327" s="48" t="s">
        <v>333</v>
      </c>
      <c r="QLZ327" s="47">
        <v>2226022472</v>
      </c>
      <c r="QMA327" s="43" t="s">
        <v>311</v>
      </c>
      <c r="QMB327" s="43"/>
      <c r="QMC327" s="46"/>
      <c r="QMD327" s="43"/>
      <c r="QME327" s="43" t="s">
        <v>277</v>
      </c>
      <c r="QMF327" s="43" t="s">
        <v>303</v>
      </c>
      <c r="QMG327" s="44" t="s">
        <v>242</v>
      </c>
      <c r="QMH327" s="44"/>
      <c r="QMI327" s="44"/>
      <c r="QMJ327" s="44"/>
      <c r="QMK327" s="45">
        <v>43535</v>
      </c>
      <c r="QML327" s="43" t="s">
        <v>332</v>
      </c>
      <c r="QMM327" s="43" t="s">
        <v>237</v>
      </c>
      <c r="QMN327" s="43"/>
      <c r="QMO327" s="48" t="s">
        <v>333</v>
      </c>
      <c r="QMP327" s="47">
        <v>2226022472</v>
      </c>
      <c r="QMQ327" s="43" t="s">
        <v>311</v>
      </c>
      <c r="QMR327" s="43"/>
      <c r="QMS327" s="46"/>
      <c r="QMT327" s="43"/>
      <c r="QMU327" s="43" t="s">
        <v>277</v>
      </c>
      <c r="QMV327" s="43" t="s">
        <v>303</v>
      </c>
      <c r="QMW327" s="44" t="s">
        <v>242</v>
      </c>
      <c r="QMX327" s="44"/>
      <c r="QMY327" s="44"/>
      <c r="QMZ327" s="44"/>
      <c r="QNA327" s="45">
        <v>43535</v>
      </c>
      <c r="QNB327" s="43" t="s">
        <v>332</v>
      </c>
      <c r="QNC327" s="43" t="s">
        <v>237</v>
      </c>
      <c r="QND327" s="43"/>
      <c r="QNE327" s="48" t="s">
        <v>333</v>
      </c>
      <c r="QNF327" s="47">
        <v>2226022472</v>
      </c>
      <c r="QNG327" s="43" t="s">
        <v>311</v>
      </c>
      <c r="QNH327" s="43"/>
      <c r="QNI327" s="46"/>
      <c r="QNJ327" s="43"/>
      <c r="QNK327" s="43" t="s">
        <v>277</v>
      </c>
      <c r="QNL327" s="43" t="s">
        <v>303</v>
      </c>
      <c r="QNM327" s="44" t="s">
        <v>242</v>
      </c>
      <c r="QNN327" s="44"/>
      <c r="QNO327" s="44"/>
      <c r="QNP327" s="44"/>
      <c r="QNQ327" s="45">
        <v>43535</v>
      </c>
      <c r="QNR327" s="43" t="s">
        <v>332</v>
      </c>
      <c r="QNS327" s="43" t="s">
        <v>237</v>
      </c>
      <c r="QNT327" s="43"/>
      <c r="QNU327" s="48" t="s">
        <v>333</v>
      </c>
      <c r="QNV327" s="47">
        <v>2226022472</v>
      </c>
      <c r="QNW327" s="43" t="s">
        <v>311</v>
      </c>
      <c r="QNX327" s="43"/>
      <c r="QNY327" s="46"/>
      <c r="QNZ327" s="43"/>
      <c r="QOA327" s="43" t="s">
        <v>277</v>
      </c>
      <c r="QOB327" s="43" t="s">
        <v>303</v>
      </c>
      <c r="QOC327" s="44" t="s">
        <v>242</v>
      </c>
      <c r="QOD327" s="44"/>
      <c r="QOE327" s="44"/>
      <c r="QOF327" s="44"/>
      <c r="QOG327" s="45">
        <v>43535</v>
      </c>
      <c r="QOH327" s="43" t="s">
        <v>332</v>
      </c>
      <c r="QOI327" s="43" t="s">
        <v>237</v>
      </c>
      <c r="QOJ327" s="43"/>
      <c r="QOK327" s="48" t="s">
        <v>333</v>
      </c>
      <c r="QOL327" s="47">
        <v>2226022472</v>
      </c>
      <c r="QOM327" s="43" t="s">
        <v>311</v>
      </c>
      <c r="QON327" s="43"/>
      <c r="QOO327" s="46"/>
      <c r="QOP327" s="43"/>
      <c r="QOQ327" s="43" t="s">
        <v>277</v>
      </c>
      <c r="QOR327" s="43" t="s">
        <v>303</v>
      </c>
      <c r="QOS327" s="44" t="s">
        <v>242</v>
      </c>
      <c r="QOT327" s="44"/>
      <c r="QOU327" s="44"/>
      <c r="QOV327" s="44"/>
      <c r="QOW327" s="45">
        <v>43535</v>
      </c>
      <c r="QOX327" s="43" t="s">
        <v>332</v>
      </c>
      <c r="QOY327" s="43" t="s">
        <v>237</v>
      </c>
      <c r="QOZ327" s="43"/>
      <c r="QPA327" s="48" t="s">
        <v>333</v>
      </c>
      <c r="QPB327" s="47">
        <v>2226022472</v>
      </c>
      <c r="QPC327" s="43" t="s">
        <v>311</v>
      </c>
      <c r="QPD327" s="43"/>
      <c r="QPE327" s="46"/>
      <c r="QPF327" s="43"/>
      <c r="QPG327" s="43" t="s">
        <v>277</v>
      </c>
      <c r="QPH327" s="43" t="s">
        <v>303</v>
      </c>
      <c r="QPI327" s="44" t="s">
        <v>242</v>
      </c>
      <c r="QPJ327" s="44"/>
      <c r="QPK327" s="44"/>
      <c r="QPL327" s="44"/>
      <c r="QPM327" s="45">
        <v>43535</v>
      </c>
      <c r="QPN327" s="43" t="s">
        <v>332</v>
      </c>
      <c r="QPO327" s="43" t="s">
        <v>237</v>
      </c>
      <c r="QPP327" s="43"/>
      <c r="QPQ327" s="48" t="s">
        <v>333</v>
      </c>
      <c r="QPR327" s="47">
        <v>2226022472</v>
      </c>
      <c r="QPS327" s="43" t="s">
        <v>311</v>
      </c>
      <c r="QPT327" s="43"/>
      <c r="QPU327" s="46"/>
      <c r="QPV327" s="43"/>
      <c r="QPW327" s="43" t="s">
        <v>277</v>
      </c>
      <c r="QPX327" s="43" t="s">
        <v>303</v>
      </c>
      <c r="QPY327" s="44" t="s">
        <v>242</v>
      </c>
      <c r="QPZ327" s="44"/>
      <c r="QQA327" s="44"/>
      <c r="QQB327" s="44"/>
      <c r="QQC327" s="45">
        <v>43535</v>
      </c>
      <c r="QQD327" s="43" t="s">
        <v>332</v>
      </c>
      <c r="QQE327" s="43" t="s">
        <v>237</v>
      </c>
      <c r="QQF327" s="43"/>
      <c r="QQG327" s="48" t="s">
        <v>333</v>
      </c>
      <c r="QQH327" s="47">
        <v>2226022472</v>
      </c>
      <c r="QQI327" s="43" t="s">
        <v>311</v>
      </c>
      <c r="QQJ327" s="43"/>
      <c r="QQK327" s="46"/>
      <c r="QQL327" s="43"/>
      <c r="QQM327" s="43" t="s">
        <v>277</v>
      </c>
      <c r="QQN327" s="43" t="s">
        <v>303</v>
      </c>
      <c r="QQO327" s="44" t="s">
        <v>242</v>
      </c>
      <c r="QQP327" s="44"/>
      <c r="QQQ327" s="44"/>
      <c r="QQR327" s="44"/>
      <c r="QQS327" s="45">
        <v>43535</v>
      </c>
      <c r="QQT327" s="43" t="s">
        <v>332</v>
      </c>
      <c r="QQU327" s="43" t="s">
        <v>237</v>
      </c>
      <c r="QQV327" s="43"/>
      <c r="QQW327" s="48" t="s">
        <v>333</v>
      </c>
      <c r="QQX327" s="47">
        <v>2226022472</v>
      </c>
      <c r="QQY327" s="43" t="s">
        <v>311</v>
      </c>
      <c r="QQZ327" s="43"/>
      <c r="QRA327" s="46"/>
      <c r="QRB327" s="43"/>
      <c r="QRC327" s="43" t="s">
        <v>277</v>
      </c>
      <c r="QRD327" s="43" t="s">
        <v>303</v>
      </c>
      <c r="QRE327" s="44" t="s">
        <v>242</v>
      </c>
      <c r="QRF327" s="44"/>
      <c r="QRG327" s="44"/>
      <c r="QRH327" s="44"/>
      <c r="QRI327" s="45">
        <v>43535</v>
      </c>
      <c r="QRJ327" s="43" t="s">
        <v>332</v>
      </c>
      <c r="QRK327" s="43" t="s">
        <v>237</v>
      </c>
      <c r="QRL327" s="43"/>
      <c r="QRM327" s="48" t="s">
        <v>333</v>
      </c>
      <c r="QRN327" s="47">
        <v>2226022472</v>
      </c>
      <c r="QRO327" s="43" t="s">
        <v>311</v>
      </c>
      <c r="QRP327" s="43"/>
      <c r="QRQ327" s="46"/>
      <c r="QRR327" s="43"/>
      <c r="QRS327" s="43" t="s">
        <v>277</v>
      </c>
      <c r="QRT327" s="43" t="s">
        <v>303</v>
      </c>
      <c r="QRU327" s="44" t="s">
        <v>242</v>
      </c>
      <c r="QRV327" s="44"/>
      <c r="QRW327" s="44"/>
      <c r="QRX327" s="44"/>
      <c r="QRY327" s="45">
        <v>43535</v>
      </c>
      <c r="QRZ327" s="43" t="s">
        <v>332</v>
      </c>
      <c r="QSA327" s="43" t="s">
        <v>237</v>
      </c>
      <c r="QSB327" s="43"/>
      <c r="QSC327" s="48" t="s">
        <v>333</v>
      </c>
      <c r="QSD327" s="47">
        <v>2226022472</v>
      </c>
      <c r="QSE327" s="43" t="s">
        <v>311</v>
      </c>
      <c r="QSF327" s="43"/>
      <c r="QSG327" s="46"/>
      <c r="QSH327" s="43"/>
      <c r="QSI327" s="43" t="s">
        <v>277</v>
      </c>
      <c r="QSJ327" s="43" t="s">
        <v>303</v>
      </c>
      <c r="QSK327" s="44" t="s">
        <v>242</v>
      </c>
      <c r="QSL327" s="44"/>
      <c r="QSM327" s="44"/>
      <c r="QSN327" s="44"/>
      <c r="QSO327" s="45">
        <v>43535</v>
      </c>
      <c r="QSP327" s="43" t="s">
        <v>332</v>
      </c>
      <c r="QSQ327" s="43" t="s">
        <v>237</v>
      </c>
      <c r="QSR327" s="43"/>
      <c r="QSS327" s="48" t="s">
        <v>333</v>
      </c>
      <c r="QST327" s="47">
        <v>2226022472</v>
      </c>
      <c r="QSU327" s="43" t="s">
        <v>311</v>
      </c>
      <c r="QSV327" s="43"/>
      <c r="QSW327" s="46"/>
      <c r="QSX327" s="43"/>
      <c r="QSY327" s="43" t="s">
        <v>277</v>
      </c>
      <c r="QSZ327" s="43" t="s">
        <v>303</v>
      </c>
      <c r="QTA327" s="44" t="s">
        <v>242</v>
      </c>
      <c r="QTB327" s="44"/>
      <c r="QTC327" s="44"/>
      <c r="QTD327" s="44"/>
      <c r="QTE327" s="45">
        <v>43535</v>
      </c>
      <c r="QTF327" s="43" t="s">
        <v>332</v>
      </c>
      <c r="QTG327" s="43" t="s">
        <v>237</v>
      </c>
      <c r="QTH327" s="43"/>
      <c r="QTI327" s="48" t="s">
        <v>333</v>
      </c>
      <c r="QTJ327" s="47">
        <v>2226022472</v>
      </c>
      <c r="QTK327" s="43" t="s">
        <v>311</v>
      </c>
      <c r="QTL327" s="43"/>
      <c r="QTM327" s="46"/>
      <c r="QTN327" s="43"/>
      <c r="QTO327" s="43" t="s">
        <v>277</v>
      </c>
      <c r="QTP327" s="43" t="s">
        <v>303</v>
      </c>
      <c r="QTQ327" s="44" t="s">
        <v>242</v>
      </c>
      <c r="QTR327" s="44"/>
      <c r="QTS327" s="44"/>
      <c r="QTT327" s="44"/>
      <c r="QTU327" s="45">
        <v>43535</v>
      </c>
      <c r="QTV327" s="43" t="s">
        <v>332</v>
      </c>
      <c r="QTW327" s="43" t="s">
        <v>237</v>
      </c>
      <c r="QTX327" s="43"/>
      <c r="QTY327" s="48" t="s">
        <v>333</v>
      </c>
      <c r="QTZ327" s="47">
        <v>2226022472</v>
      </c>
      <c r="QUA327" s="43" t="s">
        <v>311</v>
      </c>
      <c r="QUB327" s="43"/>
      <c r="QUC327" s="46"/>
      <c r="QUD327" s="43"/>
      <c r="QUE327" s="43" t="s">
        <v>277</v>
      </c>
      <c r="QUF327" s="43" t="s">
        <v>303</v>
      </c>
      <c r="QUG327" s="44" t="s">
        <v>242</v>
      </c>
      <c r="QUH327" s="44"/>
      <c r="QUI327" s="44"/>
      <c r="QUJ327" s="44"/>
      <c r="QUK327" s="45">
        <v>43535</v>
      </c>
      <c r="QUL327" s="43" t="s">
        <v>332</v>
      </c>
      <c r="QUM327" s="43" t="s">
        <v>237</v>
      </c>
      <c r="QUN327" s="43"/>
      <c r="QUO327" s="48" t="s">
        <v>333</v>
      </c>
      <c r="QUP327" s="47">
        <v>2226022472</v>
      </c>
      <c r="QUQ327" s="43" t="s">
        <v>311</v>
      </c>
      <c r="QUR327" s="43"/>
      <c r="QUS327" s="46"/>
      <c r="QUT327" s="43"/>
      <c r="QUU327" s="43" t="s">
        <v>277</v>
      </c>
      <c r="QUV327" s="43" t="s">
        <v>303</v>
      </c>
      <c r="QUW327" s="44" t="s">
        <v>242</v>
      </c>
      <c r="QUX327" s="44"/>
      <c r="QUY327" s="44"/>
      <c r="QUZ327" s="44"/>
      <c r="QVA327" s="45">
        <v>43535</v>
      </c>
      <c r="QVB327" s="43" t="s">
        <v>332</v>
      </c>
      <c r="QVC327" s="43" t="s">
        <v>237</v>
      </c>
      <c r="QVD327" s="43"/>
      <c r="QVE327" s="48" t="s">
        <v>333</v>
      </c>
      <c r="QVF327" s="47">
        <v>2226022472</v>
      </c>
      <c r="QVG327" s="43" t="s">
        <v>311</v>
      </c>
      <c r="QVH327" s="43"/>
      <c r="QVI327" s="46"/>
      <c r="QVJ327" s="43"/>
      <c r="QVK327" s="43" t="s">
        <v>277</v>
      </c>
      <c r="QVL327" s="43" t="s">
        <v>303</v>
      </c>
      <c r="QVM327" s="44" t="s">
        <v>242</v>
      </c>
      <c r="QVN327" s="44"/>
      <c r="QVO327" s="44"/>
      <c r="QVP327" s="44"/>
      <c r="QVQ327" s="45">
        <v>43535</v>
      </c>
      <c r="QVR327" s="43" t="s">
        <v>332</v>
      </c>
      <c r="QVS327" s="43" t="s">
        <v>237</v>
      </c>
      <c r="QVT327" s="43"/>
      <c r="QVU327" s="48" t="s">
        <v>333</v>
      </c>
      <c r="QVV327" s="47">
        <v>2226022472</v>
      </c>
      <c r="QVW327" s="43" t="s">
        <v>311</v>
      </c>
      <c r="QVX327" s="43"/>
      <c r="QVY327" s="46"/>
      <c r="QVZ327" s="43"/>
      <c r="QWA327" s="43" t="s">
        <v>277</v>
      </c>
      <c r="QWB327" s="43" t="s">
        <v>303</v>
      </c>
      <c r="QWC327" s="44" t="s">
        <v>242</v>
      </c>
      <c r="QWD327" s="44"/>
      <c r="QWE327" s="44"/>
      <c r="QWF327" s="44"/>
      <c r="QWG327" s="45">
        <v>43535</v>
      </c>
      <c r="QWH327" s="43" t="s">
        <v>332</v>
      </c>
      <c r="QWI327" s="43" t="s">
        <v>237</v>
      </c>
      <c r="QWJ327" s="43"/>
      <c r="QWK327" s="48" t="s">
        <v>333</v>
      </c>
      <c r="QWL327" s="47">
        <v>2226022472</v>
      </c>
      <c r="QWM327" s="43" t="s">
        <v>311</v>
      </c>
      <c r="QWN327" s="43"/>
      <c r="QWO327" s="46"/>
      <c r="QWP327" s="43"/>
      <c r="QWQ327" s="43" t="s">
        <v>277</v>
      </c>
      <c r="QWR327" s="43" t="s">
        <v>303</v>
      </c>
      <c r="QWS327" s="44" t="s">
        <v>242</v>
      </c>
      <c r="QWT327" s="44"/>
      <c r="QWU327" s="44"/>
      <c r="QWV327" s="44"/>
      <c r="QWW327" s="45">
        <v>43535</v>
      </c>
      <c r="QWX327" s="43" t="s">
        <v>332</v>
      </c>
      <c r="QWY327" s="43" t="s">
        <v>237</v>
      </c>
      <c r="QWZ327" s="43"/>
      <c r="QXA327" s="48" t="s">
        <v>333</v>
      </c>
      <c r="QXB327" s="47">
        <v>2226022472</v>
      </c>
      <c r="QXC327" s="43" t="s">
        <v>311</v>
      </c>
      <c r="QXD327" s="43"/>
      <c r="QXE327" s="46"/>
      <c r="QXF327" s="43"/>
      <c r="QXG327" s="43" t="s">
        <v>277</v>
      </c>
      <c r="QXH327" s="43" t="s">
        <v>303</v>
      </c>
      <c r="QXI327" s="44" t="s">
        <v>242</v>
      </c>
      <c r="QXJ327" s="44"/>
      <c r="QXK327" s="44"/>
      <c r="QXL327" s="44"/>
      <c r="QXM327" s="45">
        <v>43535</v>
      </c>
      <c r="QXN327" s="43" t="s">
        <v>332</v>
      </c>
      <c r="QXO327" s="43" t="s">
        <v>237</v>
      </c>
      <c r="QXP327" s="43"/>
      <c r="QXQ327" s="48" t="s">
        <v>333</v>
      </c>
      <c r="QXR327" s="47">
        <v>2226022472</v>
      </c>
      <c r="QXS327" s="43" t="s">
        <v>311</v>
      </c>
      <c r="QXT327" s="43"/>
      <c r="QXU327" s="46"/>
      <c r="QXV327" s="43"/>
      <c r="QXW327" s="43" t="s">
        <v>277</v>
      </c>
      <c r="QXX327" s="43" t="s">
        <v>303</v>
      </c>
      <c r="QXY327" s="44" t="s">
        <v>242</v>
      </c>
      <c r="QXZ327" s="44"/>
      <c r="QYA327" s="44"/>
      <c r="QYB327" s="44"/>
      <c r="QYC327" s="45">
        <v>43535</v>
      </c>
      <c r="QYD327" s="43" t="s">
        <v>332</v>
      </c>
      <c r="QYE327" s="43" t="s">
        <v>237</v>
      </c>
      <c r="QYF327" s="43"/>
      <c r="QYG327" s="48" t="s">
        <v>333</v>
      </c>
      <c r="QYH327" s="47">
        <v>2226022472</v>
      </c>
      <c r="QYI327" s="43" t="s">
        <v>311</v>
      </c>
      <c r="QYJ327" s="43"/>
      <c r="QYK327" s="46"/>
      <c r="QYL327" s="43"/>
      <c r="QYM327" s="43" t="s">
        <v>277</v>
      </c>
      <c r="QYN327" s="43" t="s">
        <v>303</v>
      </c>
      <c r="QYO327" s="44" t="s">
        <v>242</v>
      </c>
      <c r="QYP327" s="44"/>
      <c r="QYQ327" s="44"/>
      <c r="QYR327" s="44"/>
      <c r="QYS327" s="45">
        <v>43535</v>
      </c>
      <c r="QYT327" s="43" t="s">
        <v>332</v>
      </c>
      <c r="QYU327" s="43" t="s">
        <v>237</v>
      </c>
      <c r="QYV327" s="43"/>
      <c r="QYW327" s="48" t="s">
        <v>333</v>
      </c>
      <c r="QYX327" s="47">
        <v>2226022472</v>
      </c>
      <c r="QYY327" s="43" t="s">
        <v>311</v>
      </c>
      <c r="QYZ327" s="43"/>
      <c r="QZA327" s="46"/>
      <c r="QZB327" s="43"/>
      <c r="QZC327" s="43" t="s">
        <v>277</v>
      </c>
      <c r="QZD327" s="43" t="s">
        <v>303</v>
      </c>
      <c r="QZE327" s="44" t="s">
        <v>242</v>
      </c>
      <c r="QZF327" s="44"/>
      <c r="QZG327" s="44"/>
      <c r="QZH327" s="44"/>
      <c r="QZI327" s="45">
        <v>43535</v>
      </c>
      <c r="QZJ327" s="43" t="s">
        <v>332</v>
      </c>
      <c r="QZK327" s="43" t="s">
        <v>237</v>
      </c>
      <c r="QZL327" s="43"/>
      <c r="QZM327" s="48" t="s">
        <v>333</v>
      </c>
      <c r="QZN327" s="47">
        <v>2226022472</v>
      </c>
      <c r="QZO327" s="43" t="s">
        <v>311</v>
      </c>
      <c r="QZP327" s="43"/>
      <c r="QZQ327" s="46"/>
      <c r="QZR327" s="43"/>
      <c r="QZS327" s="43" t="s">
        <v>277</v>
      </c>
      <c r="QZT327" s="43" t="s">
        <v>303</v>
      </c>
      <c r="QZU327" s="44" t="s">
        <v>242</v>
      </c>
      <c r="QZV327" s="44"/>
      <c r="QZW327" s="44"/>
      <c r="QZX327" s="44"/>
      <c r="QZY327" s="45">
        <v>43535</v>
      </c>
      <c r="QZZ327" s="43" t="s">
        <v>332</v>
      </c>
      <c r="RAA327" s="43" t="s">
        <v>237</v>
      </c>
      <c r="RAB327" s="43"/>
      <c r="RAC327" s="48" t="s">
        <v>333</v>
      </c>
      <c r="RAD327" s="47">
        <v>2226022472</v>
      </c>
      <c r="RAE327" s="43" t="s">
        <v>311</v>
      </c>
      <c r="RAF327" s="43"/>
      <c r="RAG327" s="46"/>
      <c r="RAH327" s="43"/>
      <c r="RAI327" s="43" t="s">
        <v>277</v>
      </c>
      <c r="RAJ327" s="43" t="s">
        <v>303</v>
      </c>
      <c r="RAK327" s="44" t="s">
        <v>242</v>
      </c>
      <c r="RAL327" s="44"/>
      <c r="RAM327" s="44"/>
      <c r="RAN327" s="44"/>
      <c r="RAO327" s="45">
        <v>43535</v>
      </c>
      <c r="RAP327" s="43" t="s">
        <v>332</v>
      </c>
      <c r="RAQ327" s="43" t="s">
        <v>237</v>
      </c>
      <c r="RAR327" s="43"/>
      <c r="RAS327" s="48" t="s">
        <v>333</v>
      </c>
      <c r="RAT327" s="47">
        <v>2226022472</v>
      </c>
      <c r="RAU327" s="43" t="s">
        <v>311</v>
      </c>
      <c r="RAV327" s="43"/>
      <c r="RAW327" s="46"/>
      <c r="RAX327" s="43"/>
      <c r="RAY327" s="43" t="s">
        <v>277</v>
      </c>
      <c r="RAZ327" s="43" t="s">
        <v>303</v>
      </c>
      <c r="RBA327" s="44" t="s">
        <v>242</v>
      </c>
      <c r="RBB327" s="44"/>
      <c r="RBC327" s="44"/>
      <c r="RBD327" s="44"/>
      <c r="RBE327" s="45">
        <v>43535</v>
      </c>
      <c r="RBF327" s="43" t="s">
        <v>332</v>
      </c>
      <c r="RBG327" s="43" t="s">
        <v>237</v>
      </c>
      <c r="RBH327" s="43"/>
      <c r="RBI327" s="48" t="s">
        <v>333</v>
      </c>
      <c r="RBJ327" s="47">
        <v>2226022472</v>
      </c>
      <c r="RBK327" s="43" t="s">
        <v>311</v>
      </c>
      <c r="RBL327" s="43"/>
      <c r="RBM327" s="46"/>
      <c r="RBN327" s="43"/>
      <c r="RBO327" s="43" t="s">
        <v>277</v>
      </c>
      <c r="RBP327" s="43" t="s">
        <v>303</v>
      </c>
      <c r="RBQ327" s="44" t="s">
        <v>242</v>
      </c>
      <c r="RBR327" s="44"/>
      <c r="RBS327" s="44"/>
      <c r="RBT327" s="44"/>
      <c r="RBU327" s="45">
        <v>43535</v>
      </c>
      <c r="RBV327" s="43" t="s">
        <v>332</v>
      </c>
      <c r="RBW327" s="43" t="s">
        <v>237</v>
      </c>
      <c r="RBX327" s="43"/>
      <c r="RBY327" s="48" t="s">
        <v>333</v>
      </c>
      <c r="RBZ327" s="47">
        <v>2226022472</v>
      </c>
      <c r="RCA327" s="43" t="s">
        <v>311</v>
      </c>
      <c r="RCB327" s="43"/>
      <c r="RCC327" s="46"/>
      <c r="RCD327" s="43"/>
      <c r="RCE327" s="43" t="s">
        <v>277</v>
      </c>
      <c r="RCF327" s="43" t="s">
        <v>303</v>
      </c>
      <c r="RCG327" s="44" t="s">
        <v>242</v>
      </c>
      <c r="RCH327" s="44"/>
      <c r="RCI327" s="44"/>
      <c r="RCJ327" s="44"/>
      <c r="RCK327" s="45">
        <v>43535</v>
      </c>
      <c r="RCL327" s="43" t="s">
        <v>332</v>
      </c>
      <c r="RCM327" s="43" t="s">
        <v>237</v>
      </c>
      <c r="RCN327" s="43"/>
      <c r="RCO327" s="48" t="s">
        <v>333</v>
      </c>
      <c r="RCP327" s="47">
        <v>2226022472</v>
      </c>
      <c r="RCQ327" s="43" t="s">
        <v>311</v>
      </c>
      <c r="RCR327" s="43"/>
      <c r="RCS327" s="46"/>
      <c r="RCT327" s="43"/>
      <c r="RCU327" s="43" t="s">
        <v>277</v>
      </c>
      <c r="RCV327" s="43" t="s">
        <v>303</v>
      </c>
      <c r="RCW327" s="44" t="s">
        <v>242</v>
      </c>
      <c r="RCX327" s="44"/>
      <c r="RCY327" s="44"/>
      <c r="RCZ327" s="44"/>
      <c r="RDA327" s="45">
        <v>43535</v>
      </c>
      <c r="RDB327" s="43" t="s">
        <v>332</v>
      </c>
      <c r="RDC327" s="43" t="s">
        <v>237</v>
      </c>
      <c r="RDD327" s="43"/>
      <c r="RDE327" s="48" t="s">
        <v>333</v>
      </c>
      <c r="RDF327" s="47">
        <v>2226022472</v>
      </c>
      <c r="RDG327" s="43" t="s">
        <v>311</v>
      </c>
      <c r="RDH327" s="43"/>
      <c r="RDI327" s="46"/>
      <c r="RDJ327" s="43"/>
      <c r="RDK327" s="43" t="s">
        <v>277</v>
      </c>
      <c r="RDL327" s="43" t="s">
        <v>303</v>
      </c>
      <c r="RDM327" s="44" t="s">
        <v>242</v>
      </c>
      <c r="RDN327" s="44"/>
      <c r="RDO327" s="44"/>
      <c r="RDP327" s="44"/>
      <c r="RDQ327" s="45">
        <v>43535</v>
      </c>
      <c r="RDR327" s="43" t="s">
        <v>332</v>
      </c>
      <c r="RDS327" s="43" t="s">
        <v>237</v>
      </c>
      <c r="RDT327" s="43"/>
      <c r="RDU327" s="48" t="s">
        <v>333</v>
      </c>
      <c r="RDV327" s="47">
        <v>2226022472</v>
      </c>
      <c r="RDW327" s="43" t="s">
        <v>311</v>
      </c>
      <c r="RDX327" s="43"/>
      <c r="RDY327" s="46"/>
      <c r="RDZ327" s="43"/>
      <c r="REA327" s="43" t="s">
        <v>277</v>
      </c>
      <c r="REB327" s="43" t="s">
        <v>303</v>
      </c>
      <c r="REC327" s="44" t="s">
        <v>242</v>
      </c>
      <c r="RED327" s="44"/>
      <c r="REE327" s="44"/>
      <c r="REF327" s="44"/>
      <c r="REG327" s="45">
        <v>43535</v>
      </c>
      <c r="REH327" s="43" t="s">
        <v>332</v>
      </c>
      <c r="REI327" s="43" t="s">
        <v>237</v>
      </c>
      <c r="REJ327" s="43"/>
      <c r="REK327" s="48" t="s">
        <v>333</v>
      </c>
      <c r="REL327" s="47">
        <v>2226022472</v>
      </c>
      <c r="REM327" s="43" t="s">
        <v>311</v>
      </c>
      <c r="REN327" s="43"/>
      <c r="REO327" s="46"/>
      <c r="REP327" s="43"/>
      <c r="REQ327" s="43" t="s">
        <v>277</v>
      </c>
      <c r="RER327" s="43" t="s">
        <v>303</v>
      </c>
      <c r="RES327" s="44" t="s">
        <v>242</v>
      </c>
      <c r="RET327" s="44"/>
      <c r="REU327" s="44"/>
      <c r="REV327" s="44"/>
      <c r="REW327" s="45">
        <v>43535</v>
      </c>
      <c r="REX327" s="43" t="s">
        <v>332</v>
      </c>
      <c r="REY327" s="43" t="s">
        <v>237</v>
      </c>
      <c r="REZ327" s="43"/>
      <c r="RFA327" s="48" t="s">
        <v>333</v>
      </c>
      <c r="RFB327" s="47">
        <v>2226022472</v>
      </c>
      <c r="RFC327" s="43" t="s">
        <v>311</v>
      </c>
      <c r="RFD327" s="43"/>
      <c r="RFE327" s="46"/>
      <c r="RFF327" s="43"/>
      <c r="RFG327" s="43" t="s">
        <v>277</v>
      </c>
      <c r="RFH327" s="43" t="s">
        <v>303</v>
      </c>
      <c r="RFI327" s="44" t="s">
        <v>242</v>
      </c>
      <c r="RFJ327" s="44"/>
      <c r="RFK327" s="44"/>
      <c r="RFL327" s="44"/>
      <c r="RFM327" s="45">
        <v>43535</v>
      </c>
      <c r="RFN327" s="43" t="s">
        <v>332</v>
      </c>
      <c r="RFO327" s="43" t="s">
        <v>237</v>
      </c>
      <c r="RFP327" s="43"/>
      <c r="RFQ327" s="48" t="s">
        <v>333</v>
      </c>
      <c r="RFR327" s="47">
        <v>2226022472</v>
      </c>
      <c r="RFS327" s="43" t="s">
        <v>311</v>
      </c>
      <c r="RFT327" s="43"/>
      <c r="RFU327" s="46"/>
      <c r="RFV327" s="43"/>
      <c r="RFW327" s="43" t="s">
        <v>277</v>
      </c>
      <c r="RFX327" s="43" t="s">
        <v>303</v>
      </c>
      <c r="RFY327" s="44" t="s">
        <v>242</v>
      </c>
      <c r="RFZ327" s="44"/>
      <c r="RGA327" s="44"/>
      <c r="RGB327" s="44"/>
      <c r="RGC327" s="45">
        <v>43535</v>
      </c>
      <c r="RGD327" s="43" t="s">
        <v>332</v>
      </c>
      <c r="RGE327" s="43" t="s">
        <v>237</v>
      </c>
      <c r="RGF327" s="43"/>
      <c r="RGG327" s="48" t="s">
        <v>333</v>
      </c>
      <c r="RGH327" s="47">
        <v>2226022472</v>
      </c>
      <c r="RGI327" s="43" t="s">
        <v>311</v>
      </c>
      <c r="RGJ327" s="43"/>
      <c r="RGK327" s="46"/>
      <c r="RGL327" s="43"/>
      <c r="RGM327" s="43" t="s">
        <v>277</v>
      </c>
      <c r="RGN327" s="43" t="s">
        <v>303</v>
      </c>
      <c r="RGO327" s="44" t="s">
        <v>242</v>
      </c>
      <c r="RGP327" s="44"/>
      <c r="RGQ327" s="44"/>
      <c r="RGR327" s="44"/>
      <c r="RGS327" s="45">
        <v>43535</v>
      </c>
      <c r="RGT327" s="43" t="s">
        <v>332</v>
      </c>
      <c r="RGU327" s="43" t="s">
        <v>237</v>
      </c>
      <c r="RGV327" s="43"/>
      <c r="RGW327" s="48" t="s">
        <v>333</v>
      </c>
      <c r="RGX327" s="47">
        <v>2226022472</v>
      </c>
      <c r="RGY327" s="43" t="s">
        <v>311</v>
      </c>
      <c r="RGZ327" s="43"/>
      <c r="RHA327" s="46"/>
      <c r="RHB327" s="43"/>
      <c r="RHC327" s="43" t="s">
        <v>277</v>
      </c>
      <c r="RHD327" s="43" t="s">
        <v>303</v>
      </c>
      <c r="RHE327" s="44" t="s">
        <v>242</v>
      </c>
      <c r="RHF327" s="44"/>
      <c r="RHG327" s="44"/>
      <c r="RHH327" s="44"/>
      <c r="RHI327" s="45">
        <v>43535</v>
      </c>
      <c r="RHJ327" s="43" t="s">
        <v>332</v>
      </c>
      <c r="RHK327" s="43" t="s">
        <v>237</v>
      </c>
      <c r="RHL327" s="43"/>
      <c r="RHM327" s="48" t="s">
        <v>333</v>
      </c>
      <c r="RHN327" s="47">
        <v>2226022472</v>
      </c>
      <c r="RHO327" s="43" t="s">
        <v>311</v>
      </c>
      <c r="RHP327" s="43"/>
      <c r="RHQ327" s="46"/>
      <c r="RHR327" s="43"/>
      <c r="RHS327" s="43" t="s">
        <v>277</v>
      </c>
      <c r="RHT327" s="43" t="s">
        <v>303</v>
      </c>
      <c r="RHU327" s="44" t="s">
        <v>242</v>
      </c>
      <c r="RHV327" s="44"/>
      <c r="RHW327" s="44"/>
      <c r="RHX327" s="44"/>
      <c r="RHY327" s="45">
        <v>43535</v>
      </c>
      <c r="RHZ327" s="43" t="s">
        <v>332</v>
      </c>
      <c r="RIA327" s="43" t="s">
        <v>237</v>
      </c>
      <c r="RIB327" s="43"/>
      <c r="RIC327" s="48" t="s">
        <v>333</v>
      </c>
      <c r="RID327" s="47">
        <v>2226022472</v>
      </c>
      <c r="RIE327" s="43" t="s">
        <v>311</v>
      </c>
      <c r="RIF327" s="43"/>
      <c r="RIG327" s="46"/>
      <c r="RIH327" s="43"/>
      <c r="RII327" s="43" t="s">
        <v>277</v>
      </c>
      <c r="RIJ327" s="43" t="s">
        <v>303</v>
      </c>
      <c r="RIK327" s="44" t="s">
        <v>242</v>
      </c>
      <c r="RIL327" s="44"/>
      <c r="RIM327" s="44"/>
      <c r="RIN327" s="44"/>
      <c r="RIO327" s="45">
        <v>43535</v>
      </c>
      <c r="RIP327" s="43" t="s">
        <v>332</v>
      </c>
      <c r="RIQ327" s="43" t="s">
        <v>237</v>
      </c>
      <c r="RIR327" s="43"/>
      <c r="RIS327" s="48" t="s">
        <v>333</v>
      </c>
      <c r="RIT327" s="47">
        <v>2226022472</v>
      </c>
      <c r="RIU327" s="43" t="s">
        <v>311</v>
      </c>
      <c r="RIV327" s="43"/>
      <c r="RIW327" s="46"/>
      <c r="RIX327" s="43"/>
      <c r="RIY327" s="43" t="s">
        <v>277</v>
      </c>
      <c r="RIZ327" s="43" t="s">
        <v>303</v>
      </c>
      <c r="RJA327" s="44" t="s">
        <v>242</v>
      </c>
      <c r="RJB327" s="44"/>
      <c r="RJC327" s="44"/>
      <c r="RJD327" s="44"/>
      <c r="RJE327" s="45">
        <v>43535</v>
      </c>
      <c r="RJF327" s="43" t="s">
        <v>332</v>
      </c>
      <c r="RJG327" s="43" t="s">
        <v>237</v>
      </c>
      <c r="RJH327" s="43"/>
      <c r="RJI327" s="48" t="s">
        <v>333</v>
      </c>
      <c r="RJJ327" s="47">
        <v>2226022472</v>
      </c>
      <c r="RJK327" s="43" t="s">
        <v>311</v>
      </c>
      <c r="RJL327" s="43"/>
      <c r="RJM327" s="46"/>
      <c r="RJN327" s="43"/>
      <c r="RJO327" s="43" t="s">
        <v>277</v>
      </c>
      <c r="RJP327" s="43" t="s">
        <v>303</v>
      </c>
      <c r="RJQ327" s="44" t="s">
        <v>242</v>
      </c>
      <c r="RJR327" s="44"/>
      <c r="RJS327" s="44"/>
      <c r="RJT327" s="44"/>
      <c r="RJU327" s="45">
        <v>43535</v>
      </c>
      <c r="RJV327" s="43" t="s">
        <v>332</v>
      </c>
      <c r="RJW327" s="43" t="s">
        <v>237</v>
      </c>
      <c r="RJX327" s="43"/>
      <c r="RJY327" s="48" t="s">
        <v>333</v>
      </c>
      <c r="RJZ327" s="47">
        <v>2226022472</v>
      </c>
      <c r="RKA327" s="43" t="s">
        <v>311</v>
      </c>
      <c r="RKB327" s="43"/>
      <c r="RKC327" s="46"/>
      <c r="RKD327" s="43"/>
      <c r="RKE327" s="43" t="s">
        <v>277</v>
      </c>
      <c r="RKF327" s="43" t="s">
        <v>303</v>
      </c>
      <c r="RKG327" s="44" t="s">
        <v>242</v>
      </c>
      <c r="RKH327" s="44"/>
      <c r="RKI327" s="44"/>
      <c r="RKJ327" s="44"/>
      <c r="RKK327" s="45">
        <v>43535</v>
      </c>
      <c r="RKL327" s="43" t="s">
        <v>332</v>
      </c>
      <c r="RKM327" s="43" t="s">
        <v>237</v>
      </c>
      <c r="RKN327" s="43"/>
      <c r="RKO327" s="48" t="s">
        <v>333</v>
      </c>
      <c r="RKP327" s="47">
        <v>2226022472</v>
      </c>
      <c r="RKQ327" s="43" t="s">
        <v>311</v>
      </c>
      <c r="RKR327" s="43"/>
      <c r="RKS327" s="46"/>
      <c r="RKT327" s="43"/>
      <c r="RKU327" s="43" t="s">
        <v>277</v>
      </c>
      <c r="RKV327" s="43" t="s">
        <v>303</v>
      </c>
      <c r="RKW327" s="44" t="s">
        <v>242</v>
      </c>
      <c r="RKX327" s="44"/>
      <c r="RKY327" s="44"/>
      <c r="RKZ327" s="44"/>
      <c r="RLA327" s="45">
        <v>43535</v>
      </c>
      <c r="RLB327" s="43" t="s">
        <v>332</v>
      </c>
      <c r="RLC327" s="43" t="s">
        <v>237</v>
      </c>
      <c r="RLD327" s="43"/>
      <c r="RLE327" s="48" t="s">
        <v>333</v>
      </c>
      <c r="RLF327" s="47">
        <v>2226022472</v>
      </c>
      <c r="RLG327" s="43" t="s">
        <v>311</v>
      </c>
      <c r="RLH327" s="43"/>
      <c r="RLI327" s="46"/>
      <c r="RLJ327" s="43"/>
      <c r="RLK327" s="43" t="s">
        <v>277</v>
      </c>
      <c r="RLL327" s="43" t="s">
        <v>303</v>
      </c>
      <c r="RLM327" s="44" t="s">
        <v>242</v>
      </c>
      <c r="RLN327" s="44"/>
      <c r="RLO327" s="44"/>
      <c r="RLP327" s="44"/>
      <c r="RLQ327" s="45">
        <v>43535</v>
      </c>
      <c r="RLR327" s="43" t="s">
        <v>332</v>
      </c>
      <c r="RLS327" s="43" t="s">
        <v>237</v>
      </c>
      <c r="RLT327" s="43"/>
      <c r="RLU327" s="48" t="s">
        <v>333</v>
      </c>
      <c r="RLV327" s="47">
        <v>2226022472</v>
      </c>
      <c r="RLW327" s="43" t="s">
        <v>311</v>
      </c>
      <c r="RLX327" s="43"/>
      <c r="RLY327" s="46"/>
      <c r="RLZ327" s="43"/>
      <c r="RMA327" s="43" t="s">
        <v>277</v>
      </c>
      <c r="RMB327" s="43" t="s">
        <v>303</v>
      </c>
      <c r="RMC327" s="44" t="s">
        <v>242</v>
      </c>
      <c r="RMD327" s="44"/>
      <c r="RME327" s="44"/>
      <c r="RMF327" s="44"/>
      <c r="RMG327" s="45">
        <v>43535</v>
      </c>
      <c r="RMH327" s="43" t="s">
        <v>332</v>
      </c>
      <c r="RMI327" s="43" t="s">
        <v>237</v>
      </c>
      <c r="RMJ327" s="43"/>
      <c r="RMK327" s="48" t="s">
        <v>333</v>
      </c>
      <c r="RML327" s="47">
        <v>2226022472</v>
      </c>
      <c r="RMM327" s="43" t="s">
        <v>311</v>
      </c>
      <c r="RMN327" s="43"/>
      <c r="RMO327" s="46"/>
      <c r="RMP327" s="43"/>
      <c r="RMQ327" s="43" t="s">
        <v>277</v>
      </c>
      <c r="RMR327" s="43" t="s">
        <v>303</v>
      </c>
      <c r="RMS327" s="44" t="s">
        <v>242</v>
      </c>
      <c r="RMT327" s="44"/>
      <c r="RMU327" s="44"/>
      <c r="RMV327" s="44"/>
      <c r="RMW327" s="45">
        <v>43535</v>
      </c>
      <c r="RMX327" s="43" t="s">
        <v>332</v>
      </c>
      <c r="RMY327" s="43" t="s">
        <v>237</v>
      </c>
      <c r="RMZ327" s="43"/>
      <c r="RNA327" s="48" t="s">
        <v>333</v>
      </c>
      <c r="RNB327" s="47">
        <v>2226022472</v>
      </c>
      <c r="RNC327" s="43" t="s">
        <v>311</v>
      </c>
      <c r="RND327" s="43"/>
      <c r="RNE327" s="46"/>
      <c r="RNF327" s="43"/>
      <c r="RNG327" s="43" t="s">
        <v>277</v>
      </c>
      <c r="RNH327" s="43" t="s">
        <v>303</v>
      </c>
      <c r="RNI327" s="44" t="s">
        <v>242</v>
      </c>
      <c r="RNJ327" s="44"/>
      <c r="RNK327" s="44"/>
      <c r="RNL327" s="44"/>
      <c r="RNM327" s="45">
        <v>43535</v>
      </c>
      <c r="RNN327" s="43" t="s">
        <v>332</v>
      </c>
      <c r="RNO327" s="43" t="s">
        <v>237</v>
      </c>
      <c r="RNP327" s="43"/>
      <c r="RNQ327" s="48" t="s">
        <v>333</v>
      </c>
      <c r="RNR327" s="47">
        <v>2226022472</v>
      </c>
      <c r="RNS327" s="43" t="s">
        <v>311</v>
      </c>
      <c r="RNT327" s="43"/>
      <c r="RNU327" s="46"/>
      <c r="RNV327" s="43"/>
      <c r="RNW327" s="43" t="s">
        <v>277</v>
      </c>
      <c r="RNX327" s="43" t="s">
        <v>303</v>
      </c>
      <c r="RNY327" s="44" t="s">
        <v>242</v>
      </c>
      <c r="RNZ327" s="44"/>
      <c r="ROA327" s="44"/>
      <c r="ROB327" s="44"/>
      <c r="ROC327" s="45">
        <v>43535</v>
      </c>
      <c r="ROD327" s="43" t="s">
        <v>332</v>
      </c>
      <c r="ROE327" s="43" t="s">
        <v>237</v>
      </c>
      <c r="ROF327" s="43"/>
      <c r="ROG327" s="48" t="s">
        <v>333</v>
      </c>
      <c r="ROH327" s="47">
        <v>2226022472</v>
      </c>
      <c r="ROI327" s="43" t="s">
        <v>311</v>
      </c>
      <c r="ROJ327" s="43"/>
      <c r="ROK327" s="46"/>
      <c r="ROL327" s="43"/>
      <c r="ROM327" s="43" t="s">
        <v>277</v>
      </c>
      <c r="RON327" s="43" t="s">
        <v>303</v>
      </c>
      <c r="ROO327" s="44" t="s">
        <v>242</v>
      </c>
      <c r="ROP327" s="44"/>
      <c r="ROQ327" s="44"/>
      <c r="ROR327" s="44"/>
      <c r="ROS327" s="45">
        <v>43535</v>
      </c>
      <c r="ROT327" s="43" t="s">
        <v>332</v>
      </c>
      <c r="ROU327" s="43" t="s">
        <v>237</v>
      </c>
      <c r="ROV327" s="43"/>
      <c r="ROW327" s="48" t="s">
        <v>333</v>
      </c>
      <c r="ROX327" s="47">
        <v>2226022472</v>
      </c>
      <c r="ROY327" s="43" t="s">
        <v>311</v>
      </c>
      <c r="ROZ327" s="43"/>
      <c r="RPA327" s="46"/>
      <c r="RPB327" s="43"/>
      <c r="RPC327" s="43" t="s">
        <v>277</v>
      </c>
      <c r="RPD327" s="43" t="s">
        <v>303</v>
      </c>
      <c r="RPE327" s="44" t="s">
        <v>242</v>
      </c>
      <c r="RPF327" s="44"/>
      <c r="RPG327" s="44"/>
      <c r="RPH327" s="44"/>
      <c r="RPI327" s="45">
        <v>43535</v>
      </c>
      <c r="RPJ327" s="43" t="s">
        <v>332</v>
      </c>
      <c r="RPK327" s="43" t="s">
        <v>237</v>
      </c>
      <c r="RPL327" s="43"/>
      <c r="RPM327" s="48" t="s">
        <v>333</v>
      </c>
      <c r="RPN327" s="47">
        <v>2226022472</v>
      </c>
      <c r="RPO327" s="43" t="s">
        <v>311</v>
      </c>
      <c r="RPP327" s="43"/>
      <c r="RPQ327" s="46"/>
      <c r="RPR327" s="43"/>
      <c r="RPS327" s="43" t="s">
        <v>277</v>
      </c>
      <c r="RPT327" s="43" t="s">
        <v>303</v>
      </c>
      <c r="RPU327" s="44" t="s">
        <v>242</v>
      </c>
      <c r="RPV327" s="44"/>
      <c r="RPW327" s="44"/>
      <c r="RPX327" s="44"/>
      <c r="RPY327" s="45">
        <v>43535</v>
      </c>
      <c r="RPZ327" s="43" t="s">
        <v>332</v>
      </c>
      <c r="RQA327" s="43" t="s">
        <v>237</v>
      </c>
      <c r="RQB327" s="43"/>
      <c r="RQC327" s="48" t="s">
        <v>333</v>
      </c>
      <c r="RQD327" s="47">
        <v>2226022472</v>
      </c>
      <c r="RQE327" s="43" t="s">
        <v>311</v>
      </c>
      <c r="RQF327" s="43"/>
      <c r="RQG327" s="46"/>
      <c r="RQH327" s="43"/>
      <c r="RQI327" s="43" t="s">
        <v>277</v>
      </c>
      <c r="RQJ327" s="43" t="s">
        <v>303</v>
      </c>
      <c r="RQK327" s="44" t="s">
        <v>242</v>
      </c>
      <c r="RQL327" s="44"/>
      <c r="RQM327" s="44"/>
      <c r="RQN327" s="44"/>
      <c r="RQO327" s="45">
        <v>43535</v>
      </c>
      <c r="RQP327" s="43" t="s">
        <v>332</v>
      </c>
      <c r="RQQ327" s="43" t="s">
        <v>237</v>
      </c>
      <c r="RQR327" s="43"/>
      <c r="RQS327" s="48" t="s">
        <v>333</v>
      </c>
      <c r="RQT327" s="47">
        <v>2226022472</v>
      </c>
      <c r="RQU327" s="43" t="s">
        <v>311</v>
      </c>
      <c r="RQV327" s="43"/>
      <c r="RQW327" s="46"/>
      <c r="RQX327" s="43"/>
      <c r="RQY327" s="43" t="s">
        <v>277</v>
      </c>
      <c r="RQZ327" s="43" t="s">
        <v>303</v>
      </c>
      <c r="RRA327" s="44" t="s">
        <v>242</v>
      </c>
      <c r="RRB327" s="44"/>
      <c r="RRC327" s="44"/>
      <c r="RRD327" s="44"/>
      <c r="RRE327" s="45">
        <v>43535</v>
      </c>
      <c r="RRF327" s="43" t="s">
        <v>332</v>
      </c>
      <c r="RRG327" s="43" t="s">
        <v>237</v>
      </c>
      <c r="RRH327" s="43"/>
      <c r="RRI327" s="48" t="s">
        <v>333</v>
      </c>
      <c r="RRJ327" s="47">
        <v>2226022472</v>
      </c>
      <c r="RRK327" s="43" t="s">
        <v>311</v>
      </c>
      <c r="RRL327" s="43"/>
      <c r="RRM327" s="46"/>
      <c r="RRN327" s="43"/>
      <c r="RRO327" s="43" t="s">
        <v>277</v>
      </c>
      <c r="RRP327" s="43" t="s">
        <v>303</v>
      </c>
      <c r="RRQ327" s="44" t="s">
        <v>242</v>
      </c>
      <c r="RRR327" s="44"/>
      <c r="RRS327" s="44"/>
      <c r="RRT327" s="44"/>
      <c r="RRU327" s="45">
        <v>43535</v>
      </c>
      <c r="RRV327" s="43" t="s">
        <v>332</v>
      </c>
      <c r="RRW327" s="43" t="s">
        <v>237</v>
      </c>
      <c r="RRX327" s="43"/>
      <c r="RRY327" s="48" t="s">
        <v>333</v>
      </c>
      <c r="RRZ327" s="47">
        <v>2226022472</v>
      </c>
      <c r="RSA327" s="43" t="s">
        <v>311</v>
      </c>
      <c r="RSB327" s="43"/>
      <c r="RSC327" s="46"/>
      <c r="RSD327" s="43"/>
      <c r="RSE327" s="43" t="s">
        <v>277</v>
      </c>
      <c r="RSF327" s="43" t="s">
        <v>303</v>
      </c>
      <c r="RSG327" s="44" t="s">
        <v>242</v>
      </c>
      <c r="RSH327" s="44"/>
      <c r="RSI327" s="44"/>
      <c r="RSJ327" s="44"/>
      <c r="RSK327" s="45">
        <v>43535</v>
      </c>
      <c r="RSL327" s="43" t="s">
        <v>332</v>
      </c>
      <c r="RSM327" s="43" t="s">
        <v>237</v>
      </c>
      <c r="RSN327" s="43"/>
      <c r="RSO327" s="48" t="s">
        <v>333</v>
      </c>
      <c r="RSP327" s="47">
        <v>2226022472</v>
      </c>
      <c r="RSQ327" s="43" t="s">
        <v>311</v>
      </c>
      <c r="RSR327" s="43"/>
      <c r="RSS327" s="46"/>
      <c r="RST327" s="43"/>
      <c r="RSU327" s="43" t="s">
        <v>277</v>
      </c>
      <c r="RSV327" s="43" t="s">
        <v>303</v>
      </c>
      <c r="RSW327" s="44" t="s">
        <v>242</v>
      </c>
      <c r="RSX327" s="44"/>
      <c r="RSY327" s="44"/>
      <c r="RSZ327" s="44"/>
      <c r="RTA327" s="45">
        <v>43535</v>
      </c>
      <c r="RTB327" s="43" t="s">
        <v>332</v>
      </c>
      <c r="RTC327" s="43" t="s">
        <v>237</v>
      </c>
      <c r="RTD327" s="43"/>
      <c r="RTE327" s="48" t="s">
        <v>333</v>
      </c>
      <c r="RTF327" s="47">
        <v>2226022472</v>
      </c>
      <c r="RTG327" s="43" t="s">
        <v>311</v>
      </c>
      <c r="RTH327" s="43"/>
      <c r="RTI327" s="46"/>
      <c r="RTJ327" s="43"/>
      <c r="RTK327" s="43" t="s">
        <v>277</v>
      </c>
      <c r="RTL327" s="43" t="s">
        <v>303</v>
      </c>
      <c r="RTM327" s="44" t="s">
        <v>242</v>
      </c>
      <c r="RTN327" s="44"/>
      <c r="RTO327" s="44"/>
      <c r="RTP327" s="44"/>
      <c r="RTQ327" s="45">
        <v>43535</v>
      </c>
      <c r="RTR327" s="43" t="s">
        <v>332</v>
      </c>
      <c r="RTS327" s="43" t="s">
        <v>237</v>
      </c>
      <c r="RTT327" s="43"/>
      <c r="RTU327" s="48" t="s">
        <v>333</v>
      </c>
      <c r="RTV327" s="47">
        <v>2226022472</v>
      </c>
      <c r="RTW327" s="43" t="s">
        <v>311</v>
      </c>
      <c r="RTX327" s="43"/>
      <c r="RTY327" s="46"/>
      <c r="RTZ327" s="43"/>
      <c r="RUA327" s="43" t="s">
        <v>277</v>
      </c>
      <c r="RUB327" s="43" t="s">
        <v>303</v>
      </c>
      <c r="RUC327" s="44" t="s">
        <v>242</v>
      </c>
      <c r="RUD327" s="44"/>
      <c r="RUE327" s="44"/>
      <c r="RUF327" s="44"/>
      <c r="RUG327" s="45">
        <v>43535</v>
      </c>
      <c r="RUH327" s="43" t="s">
        <v>332</v>
      </c>
      <c r="RUI327" s="43" t="s">
        <v>237</v>
      </c>
      <c r="RUJ327" s="43"/>
      <c r="RUK327" s="48" t="s">
        <v>333</v>
      </c>
      <c r="RUL327" s="47">
        <v>2226022472</v>
      </c>
      <c r="RUM327" s="43" t="s">
        <v>311</v>
      </c>
      <c r="RUN327" s="43"/>
      <c r="RUO327" s="46"/>
      <c r="RUP327" s="43"/>
      <c r="RUQ327" s="43" t="s">
        <v>277</v>
      </c>
      <c r="RUR327" s="43" t="s">
        <v>303</v>
      </c>
      <c r="RUS327" s="44" t="s">
        <v>242</v>
      </c>
      <c r="RUT327" s="44"/>
      <c r="RUU327" s="44"/>
      <c r="RUV327" s="44"/>
      <c r="RUW327" s="45">
        <v>43535</v>
      </c>
      <c r="RUX327" s="43" t="s">
        <v>332</v>
      </c>
      <c r="RUY327" s="43" t="s">
        <v>237</v>
      </c>
      <c r="RUZ327" s="43"/>
      <c r="RVA327" s="48" t="s">
        <v>333</v>
      </c>
      <c r="RVB327" s="47">
        <v>2226022472</v>
      </c>
      <c r="RVC327" s="43" t="s">
        <v>311</v>
      </c>
      <c r="RVD327" s="43"/>
      <c r="RVE327" s="46"/>
      <c r="RVF327" s="43"/>
      <c r="RVG327" s="43" t="s">
        <v>277</v>
      </c>
      <c r="RVH327" s="43" t="s">
        <v>303</v>
      </c>
      <c r="RVI327" s="44" t="s">
        <v>242</v>
      </c>
      <c r="RVJ327" s="44"/>
      <c r="RVK327" s="44"/>
      <c r="RVL327" s="44"/>
      <c r="RVM327" s="45">
        <v>43535</v>
      </c>
      <c r="RVN327" s="43" t="s">
        <v>332</v>
      </c>
      <c r="RVO327" s="43" t="s">
        <v>237</v>
      </c>
      <c r="RVP327" s="43"/>
      <c r="RVQ327" s="48" t="s">
        <v>333</v>
      </c>
      <c r="RVR327" s="47">
        <v>2226022472</v>
      </c>
      <c r="RVS327" s="43" t="s">
        <v>311</v>
      </c>
      <c r="RVT327" s="43"/>
      <c r="RVU327" s="46"/>
      <c r="RVV327" s="43"/>
      <c r="RVW327" s="43" t="s">
        <v>277</v>
      </c>
      <c r="RVX327" s="43" t="s">
        <v>303</v>
      </c>
      <c r="RVY327" s="44" t="s">
        <v>242</v>
      </c>
      <c r="RVZ327" s="44"/>
      <c r="RWA327" s="44"/>
      <c r="RWB327" s="44"/>
      <c r="RWC327" s="45">
        <v>43535</v>
      </c>
      <c r="RWD327" s="43" t="s">
        <v>332</v>
      </c>
      <c r="RWE327" s="43" t="s">
        <v>237</v>
      </c>
      <c r="RWF327" s="43"/>
      <c r="RWG327" s="48" t="s">
        <v>333</v>
      </c>
      <c r="RWH327" s="47">
        <v>2226022472</v>
      </c>
      <c r="RWI327" s="43" t="s">
        <v>311</v>
      </c>
      <c r="RWJ327" s="43"/>
      <c r="RWK327" s="46"/>
      <c r="RWL327" s="43"/>
      <c r="RWM327" s="43" t="s">
        <v>277</v>
      </c>
      <c r="RWN327" s="43" t="s">
        <v>303</v>
      </c>
      <c r="RWO327" s="44" t="s">
        <v>242</v>
      </c>
      <c r="RWP327" s="44"/>
      <c r="RWQ327" s="44"/>
      <c r="RWR327" s="44"/>
      <c r="RWS327" s="45">
        <v>43535</v>
      </c>
      <c r="RWT327" s="43" t="s">
        <v>332</v>
      </c>
      <c r="RWU327" s="43" t="s">
        <v>237</v>
      </c>
      <c r="RWV327" s="43"/>
      <c r="RWW327" s="48" t="s">
        <v>333</v>
      </c>
      <c r="RWX327" s="47">
        <v>2226022472</v>
      </c>
      <c r="RWY327" s="43" t="s">
        <v>311</v>
      </c>
      <c r="RWZ327" s="43"/>
      <c r="RXA327" s="46"/>
      <c r="RXB327" s="43"/>
      <c r="RXC327" s="43" t="s">
        <v>277</v>
      </c>
      <c r="RXD327" s="43" t="s">
        <v>303</v>
      </c>
      <c r="RXE327" s="44" t="s">
        <v>242</v>
      </c>
      <c r="RXF327" s="44"/>
      <c r="RXG327" s="44"/>
      <c r="RXH327" s="44"/>
      <c r="RXI327" s="45">
        <v>43535</v>
      </c>
      <c r="RXJ327" s="43" t="s">
        <v>332</v>
      </c>
      <c r="RXK327" s="43" t="s">
        <v>237</v>
      </c>
      <c r="RXL327" s="43"/>
      <c r="RXM327" s="48" t="s">
        <v>333</v>
      </c>
      <c r="RXN327" s="47">
        <v>2226022472</v>
      </c>
      <c r="RXO327" s="43" t="s">
        <v>311</v>
      </c>
      <c r="RXP327" s="43"/>
      <c r="RXQ327" s="46"/>
      <c r="RXR327" s="43"/>
      <c r="RXS327" s="43" t="s">
        <v>277</v>
      </c>
      <c r="RXT327" s="43" t="s">
        <v>303</v>
      </c>
      <c r="RXU327" s="44" t="s">
        <v>242</v>
      </c>
      <c r="RXV327" s="44"/>
      <c r="RXW327" s="44"/>
      <c r="RXX327" s="44"/>
      <c r="RXY327" s="45">
        <v>43535</v>
      </c>
      <c r="RXZ327" s="43" t="s">
        <v>332</v>
      </c>
      <c r="RYA327" s="43" t="s">
        <v>237</v>
      </c>
      <c r="RYB327" s="43"/>
      <c r="RYC327" s="48" t="s">
        <v>333</v>
      </c>
      <c r="RYD327" s="47">
        <v>2226022472</v>
      </c>
      <c r="RYE327" s="43" t="s">
        <v>311</v>
      </c>
      <c r="RYF327" s="43"/>
      <c r="RYG327" s="46"/>
      <c r="RYH327" s="43"/>
      <c r="RYI327" s="43" t="s">
        <v>277</v>
      </c>
      <c r="RYJ327" s="43" t="s">
        <v>303</v>
      </c>
      <c r="RYK327" s="44" t="s">
        <v>242</v>
      </c>
      <c r="RYL327" s="44"/>
      <c r="RYM327" s="44"/>
      <c r="RYN327" s="44"/>
      <c r="RYO327" s="45">
        <v>43535</v>
      </c>
      <c r="RYP327" s="43" t="s">
        <v>332</v>
      </c>
      <c r="RYQ327" s="43" t="s">
        <v>237</v>
      </c>
      <c r="RYR327" s="43"/>
      <c r="RYS327" s="48" t="s">
        <v>333</v>
      </c>
      <c r="RYT327" s="47">
        <v>2226022472</v>
      </c>
      <c r="RYU327" s="43" t="s">
        <v>311</v>
      </c>
      <c r="RYV327" s="43"/>
      <c r="RYW327" s="46"/>
      <c r="RYX327" s="43"/>
      <c r="RYY327" s="43" t="s">
        <v>277</v>
      </c>
      <c r="RYZ327" s="43" t="s">
        <v>303</v>
      </c>
      <c r="RZA327" s="44" t="s">
        <v>242</v>
      </c>
      <c r="RZB327" s="44"/>
      <c r="RZC327" s="44"/>
      <c r="RZD327" s="44"/>
      <c r="RZE327" s="45">
        <v>43535</v>
      </c>
      <c r="RZF327" s="43" t="s">
        <v>332</v>
      </c>
      <c r="RZG327" s="43" t="s">
        <v>237</v>
      </c>
      <c r="RZH327" s="43"/>
      <c r="RZI327" s="48" t="s">
        <v>333</v>
      </c>
      <c r="RZJ327" s="47">
        <v>2226022472</v>
      </c>
      <c r="RZK327" s="43" t="s">
        <v>311</v>
      </c>
      <c r="RZL327" s="43"/>
      <c r="RZM327" s="46"/>
      <c r="RZN327" s="43"/>
      <c r="RZO327" s="43" t="s">
        <v>277</v>
      </c>
      <c r="RZP327" s="43" t="s">
        <v>303</v>
      </c>
      <c r="RZQ327" s="44" t="s">
        <v>242</v>
      </c>
      <c r="RZR327" s="44"/>
      <c r="RZS327" s="44"/>
      <c r="RZT327" s="44"/>
      <c r="RZU327" s="45">
        <v>43535</v>
      </c>
      <c r="RZV327" s="43" t="s">
        <v>332</v>
      </c>
      <c r="RZW327" s="43" t="s">
        <v>237</v>
      </c>
      <c r="RZX327" s="43"/>
      <c r="RZY327" s="48" t="s">
        <v>333</v>
      </c>
      <c r="RZZ327" s="47">
        <v>2226022472</v>
      </c>
      <c r="SAA327" s="43" t="s">
        <v>311</v>
      </c>
      <c r="SAB327" s="43"/>
      <c r="SAC327" s="46"/>
      <c r="SAD327" s="43"/>
      <c r="SAE327" s="43" t="s">
        <v>277</v>
      </c>
      <c r="SAF327" s="43" t="s">
        <v>303</v>
      </c>
      <c r="SAG327" s="44" t="s">
        <v>242</v>
      </c>
      <c r="SAH327" s="44"/>
      <c r="SAI327" s="44"/>
      <c r="SAJ327" s="44"/>
      <c r="SAK327" s="45">
        <v>43535</v>
      </c>
      <c r="SAL327" s="43" t="s">
        <v>332</v>
      </c>
      <c r="SAM327" s="43" t="s">
        <v>237</v>
      </c>
      <c r="SAN327" s="43"/>
      <c r="SAO327" s="48" t="s">
        <v>333</v>
      </c>
      <c r="SAP327" s="47">
        <v>2226022472</v>
      </c>
      <c r="SAQ327" s="43" t="s">
        <v>311</v>
      </c>
      <c r="SAR327" s="43"/>
      <c r="SAS327" s="46"/>
      <c r="SAT327" s="43"/>
      <c r="SAU327" s="43" t="s">
        <v>277</v>
      </c>
      <c r="SAV327" s="43" t="s">
        <v>303</v>
      </c>
      <c r="SAW327" s="44" t="s">
        <v>242</v>
      </c>
      <c r="SAX327" s="44"/>
      <c r="SAY327" s="44"/>
      <c r="SAZ327" s="44"/>
      <c r="SBA327" s="45">
        <v>43535</v>
      </c>
      <c r="SBB327" s="43" t="s">
        <v>332</v>
      </c>
      <c r="SBC327" s="43" t="s">
        <v>237</v>
      </c>
      <c r="SBD327" s="43"/>
      <c r="SBE327" s="48" t="s">
        <v>333</v>
      </c>
      <c r="SBF327" s="47">
        <v>2226022472</v>
      </c>
      <c r="SBG327" s="43" t="s">
        <v>311</v>
      </c>
      <c r="SBH327" s="43"/>
      <c r="SBI327" s="46"/>
      <c r="SBJ327" s="43"/>
      <c r="SBK327" s="43" t="s">
        <v>277</v>
      </c>
      <c r="SBL327" s="43" t="s">
        <v>303</v>
      </c>
      <c r="SBM327" s="44" t="s">
        <v>242</v>
      </c>
      <c r="SBN327" s="44"/>
      <c r="SBO327" s="44"/>
      <c r="SBP327" s="44"/>
      <c r="SBQ327" s="45">
        <v>43535</v>
      </c>
      <c r="SBR327" s="43" t="s">
        <v>332</v>
      </c>
      <c r="SBS327" s="43" t="s">
        <v>237</v>
      </c>
      <c r="SBT327" s="43"/>
      <c r="SBU327" s="48" t="s">
        <v>333</v>
      </c>
      <c r="SBV327" s="47">
        <v>2226022472</v>
      </c>
      <c r="SBW327" s="43" t="s">
        <v>311</v>
      </c>
      <c r="SBX327" s="43"/>
      <c r="SBY327" s="46"/>
      <c r="SBZ327" s="43"/>
      <c r="SCA327" s="43" t="s">
        <v>277</v>
      </c>
      <c r="SCB327" s="43" t="s">
        <v>303</v>
      </c>
      <c r="SCC327" s="44" t="s">
        <v>242</v>
      </c>
      <c r="SCD327" s="44"/>
      <c r="SCE327" s="44"/>
      <c r="SCF327" s="44"/>
      <c r="SCG327" s="45">
        <v>43535</v>
      </c>
      <c r="SCH327" s="43" t="s">
        <v>332</v>
      </c>
      <c r="SCI327" s="43" t="s">
        <v>237</v>
      </c>
      <c r="SCJ327" s="43"/>
      <c r="SCK327" s="48" t="s">
        <v>333</v>
      </c>
      <c r="SCL327" s="47">
        <v>2226022472</v>
      </c>
      <c r="SCM327" s="43" t="s">
        <v>311</v>
      </c>
      <c r="SCN327" s="43"/>
      <c r="SCO327" s="46"/>
      <c r="SCP327" s="43"/>
      <c r="SCQ327" s="43" t="s">
        <v>277</v>
      </c>
      <c r="SCR327" s="43" t="s">
        <v>303</v>
      </c>
      <c r="SCS327" s="44" t="s">
        <v>242</v>
      </c>
      <c r="SCT327" s="44"/>
      <c r="SCU327" s="44"/>
      <c r="SCV327" s="44"/>
      <c r="SCW327" s="45">
        <v>43535</v>
      </c>
      <c r="SCX327" s="43" t="s">
        <v>332</v>
      </c>
      <c r="SCY327" s="43" t="s">
        <v>237</v>
      </c>
      <c r="SCZ327" s="43"/>
      <c r="SDA327" s="48" t="s">
        <v>333</v>
      </c>
      <c r="SDB327" s="47">
        <v>2226022472</v>
      </c>
      <c r="SDC327" s="43" t="s">
        <v>311</v>
      </c>
      <c r="SDD327" s="43"/>
      <c r="SDE327" s="46"/>
      <c r="SDF327" s="43"/>
      <c r="SDG327" s="43" t="s">
        <v>277</v>
      </c>
      <c r="SDH327" s="43" t="s">
        <v>303</v>
      </c>
      <c r="SDI327" s="44" t="s">
        <v>242</v>
      </c>
      <c r="SDJ327" s="44"/>
      <c r="SDK327" s="44"/>
      <c r="SDL327" s="44"/>
      <c r="SDM327" s="45">
        <v>43535</v>
      </c>
      <c r="SDN327" s="43" t="s">
        <v>332</v>
      </c>
      <c r="SDO327" s="43" t="s">
        <v>237</v>
      </c>
      <c r="SDP327" s="43"/>
      <c r="SDQ327" s="48" t="s">
        <v>333</v>
      </c>
      <c r="SDR327" s="47">
        <v>2226022472</v>
      </c>
      <c r="SDS327" s="43" t="s">
        <v>311</v>
      </c>
      <c r="SDT327" s="43"/>
      <c r="SDU327" s="46"/>
      <c r="SDV327" s="43"/>
      <c r="SDW327" s="43" t="s">
        <v>277</v>
      </c>
      <c r="SDX327" s="43" t="s">
        <v>303</v>
      </c>
      <c r="SDY327" s="44" t="s">
        <v>242</v>
      </c>
      <c r="SDZ327" s="44"/>
      <c r="SEA327" s="44"/>
      <c r="SEB327" s="44"/>
      <c r="SEC327" s="45">
        <v>43535</v>
      </c>
      <c r="SED327" s="43" t="s">
        <v>332</v>
      </c>
      <c r="SEE327" s="43" t="s">
        <v>237</v>
      </c>
      <c r="SEF327" s="43"/>
      <c r="SEG327" s="48" t="s">
        <v>333</v>
      </c>
      <c r="SEH327" s="47">
        <v>2226022472</v>
      </c>
      <c r="SEI327" s="43" t="s">
        <v>311</v>
      </c>
      <c r="SEJ327" s="43"/>
      <c r="SEK327" s="46"/>
      <c r="SEL327" s="43"/>
      <c r="SEM327" s="43" t="s">
        <v>277</v>
      </c>
      <c r="SEN327" s="43" t="s">
        <v>303</v>
      </c>
      <c r="SEO327" s="44" t="s">
        <v>242</v>
      </c>
      <c r="SEP327" s="44"/>
      <c r="SEQ327" s="44"/>
      <c r="SER327" s="44"/>
      <c r="SES327" s="45">
        <v>43535</v>
      </c>
      <c r="SET327" s="43" t="s">
        <v>332</v>
      </c>
      <c r="SEU327" s="43" t="s">
        <v>237</v>
      </c>
      <c r="SEV327" s="43"/>
      <c r="SEW327" s="48" t="s">
        <v>333</v>
      </c>
      <c r="SEX327" s="47">
        <v>2226022472</v>
      </c>
      <c r="SEY327" s="43" t="s">
        <v>311</v>
      </c>
      <c r="SEZ327" s="43"/>
      <c r="SFA327" s="46"/>
      <c r="SFB327" s="43"/>
      <c r="SFC327" s="43" t="s">
        <v>277</v>
      </c>
      <c r="SFD327" s="43" t="s">
        <v>303</v>
      </c>
      <c r="SFE327" s="44" t="s">
        <v>242</v>
      </c>
      <c r="SFF327" s="44"/>
      <c r="SFG327" s="44"/>
      <c r="SFH327" s="44"/>
      <c r="SFI327" s="45">
        <v>43535</v>
      </c>
      <c r="SFJ327" s="43" t="s">
        <v>332</v>
      </c>
      <c r="SFK327" s="43" t="s">
        <v>237</v>
      </c>
      <c r="SFL327" s="43"/>
      <c r="SFM327" s="48" t="s">
        <v>333</v>
      </c>
      <c r="SFN327" s="47">
        <v>2226022472</v>
      </c>
      <c r="SFO327" s="43" t="s">
        <v>311</v>
      </c>
      <c r="SFP327" s="43"/>
      <c r="SFQ327" s="46"/>
      <c r="SFR327" s="43"/>
      <c r="SFS327" s="43" t="s">
        <v>277</v>
      </c>
      <c r="SFT327" s="43" t="s">
        <v>303</v>
      </c>
      <c r="SFU327" s="44" t="s">
        <v>242</v>
      </c>
      <c r="SFV327" s="44"/>
      <c r="SFW327" s="44"/>
      <c r="SFX327" s="44"/>
      <c r="SFY327" s="45">
        <v>43535</v>
      </c>
      <c r="SFZ327" s="43" t="s">
        <v>332</v>
      </c>
      <c r="SGA327" s="43" t="s">
        <v>237</v>
      </c>
      <c r="SGB327" s="43"/>
      <c r="SGC327" s="48" t="s">
        <v>333</v>
      </c>
      <c r="SGD327" s="47">
        <v>2226022472</v>
      </c>
      <c r="SGE327" s="43" t="s">
        <v>311</v>
      </c>
      <c r="SGF327" s="43"/>
      <c r="SGG327" s="46"/>
      <c r="SGH327" s="43"/>
      <c r="SGI327" s="43" t="s">
        <v>277</v>
      </c>
      <c r="SGJ327" s="43" t="s">
        <v>303</v>
      </c>
      <c r="SGK327" s="44" t="s">
        <v>242</v>
      </c>
      <c r="SGL327" s="44"/>
      <c r="SGM327" s="44"/>
      <c r="SGN327" s="44"/>
      <c r="SGO327" s="45">
        <v>43535</v>
      </c>
      <c r="SGP327" s="43" t="s">
        <v>332</v>
      </c>
      <c r="SGQ327" s="43" t="s">
        <v>237</v>
      </c>
      <c r="SGR327" s="43"/>
      <c r="SGS327" s="48" t="s">
        <v>333</v>
      </c>
      <c r="SGT327" s="47">
        <v>2226022472</v>
      </c>
      <c r="SGU327" s="43" t="s">
        <v>311</v>
      </c>
      <c r="SGV327" s="43"/>
      <c r="SGW327" s="46"/>
      <c r="SGX327" s="43"/>
      <c r="SGY327" s="43" t="s">
        <v>277</v>
      </c>
      <c r="SGZ327" s="43" t="s">
        <v>303</v>
      </c>
      <c r="SHA327" s="44" t="s">
        <v>242</v>
      </c>
      <c r="SHB327" s="44"/>
      <c r="SHC327" s="44"/>
      <c r="SHD327" s="44"/>
      <c r="SHE327" s="45">
        <v>43535</v>
      </c>
      <c r="SHF327" s="43" t="s">
        <v>332</v>
      </c>
      <c r="SHG327" s="43" t="s">
        <v>237</v>
      </c>
      <c r="SHH327" s="43"/>
      <c r="SHI327" s="48" t="s">
        <v>333</v>
      </c>
      <c r="SHJ327" s="47">
        <v>2226022472</v>
      </c>
      <c r="SHK327" s="43" t="s">
        <v>311</v>
      </c>
      <c r="SHL327" s="43"/>
      <c r="SHM327" s="46"/>
      <c r="SHN327" s="43"/>
      <c r="SHO327" s="43" t="s">
        <v>277</v>
      </c>
      <c r="SHP327" s="43" t="s">
        <v>303</v>
      </c>
      <c r="SHQ327" s="44" t="s">
        <v>242</v>
      </c>
      <c r="SHR327" s="44"/>
      <c r="SHS327" s="44"/>
      <c r="SHT327" s="44"/>
      <c r="SHU327" s="45">
        <v>43535</v>
      </c>
      <c r="SHV327" s="43" t="s">
        <v>332</v>
      </c>
      <c r="SHW327" s="43" t="s">
        <v>237</v>
      </c>
      <c r="SHX327" s="43"/>
      <c r="SHY327" s="48" t="s">
        <v>333</v>
      </c>
      <c r="SHZ327" s="47">
        <v>2226022472</v>
      </c>
      <c r="SIA327" s="43" t="s">
        <v>311</v>
      </c>
      <c r="SIB327" s="43"/>
      <c r="SIC327" s="46"/>
      <c r="SID327" s="43"/>
      <c r="SIE327" s="43" t="s">
        <v>277</v>
      </c>
      <c r="SIF327" s="43" t="s">
        <v>303</v>
      </c>
      <c r="SIG327" s="44" t="s">
        <v>242</v>
      </c>
      <c r="SIH327" s="44"/>
      <c r="SII327" s="44"/>
      <c r="SIJ327" s="44"/>
      <c r="SIK327" s="45">
        <v>43535</v>
      </c>
      <c r="SIL327" s="43" t="s">
        <v>332</v>
      </c>
      <c r="SIM327" s="43" t="s">
        <v>237</v>
      </c>
      <c r="SIN327" s="43"/>
      <c r="SIO327" s="48" t="s">
        <v>333</v>
      </c>
      <c r="SIP327" s="47">
        <v>2226022472</v>
      </c>
      <c r="SIQ327" s="43" t="s">
        <v>311</v>
      </c>
      <c r="SIR327" s="43"/>
      <c r="SIS327" s="46"/>
      <c r="SIT327" s="43"/>
      <c r="SIU327" s="43" t="s">
        <v>277</v>
      </c>
      <c r="SIV327" s="43" t="s">
        <v>303</v>
      </c>
      <c r="SIW327" s="44" t="s">
        <v>242</v>
      </c>
      <c r="SIX327" s="44"/>
      <c r="SIY327" s="44"/>
      <c r="SIZ327" s="44"/>
      <c r="SJA327" s="45">
        <v>43535</v>
      </c>
      <c r="SJB327" s="43" t="s">
        <v>332</v>
      </c>
      <c r="SJC327" s="43" t="s">
        <v>237</v>
      </c>
      <c r="SJD327" s="43"/>
      <c r="SJE327" s="48" t="s">
        <v>333</v>
      </c>
      <c r="SJF327" s="47">
        <v>2226022472</v>
      </c>
      <c r="SJG327" s="43" t="s">
        <v>311</v>
      </c>
      <c r="SJH327" s="43"/>
      <c r="SJI327" s="46"/>
      <c r="SJJ327" s="43"/>
      <c r="SJK327" s="43" t="s">
        <v>277</v>
      </c>
      <c r="SJL327" s="43" t="s">
        <v>303</v>
      </c>
      <c r="SJM327" s="44" t="s">
        <v>242</v>
      </c>
      <c r="SJN327" s="44"/>
      <c r="SJO327" s="44"/>
      <c r="SJP327" s="44"/>
      <c r="SJQ327" s="45">
        <v>43535</v>
      </c>
      <c r="SJR327" s="43" t="s">
        <v>332</v>
      </c>
      <c r="SJS327" s="43" t="s">
        <v>237</v>
      </c>
      <c r="SJT327" s="43"/>
      <c r="SJU327" s="48" t="s">
        <v>333</v>
      </c>
      <c r="SJV327" s="47">
        <v>2226022472</v>
      </c>
      <c r="SJW327" s="43" t="s">
        <v>311</v>
      </c>
      <c r="SJX327" s="43"/>
      <c r="SJY327" s="46"/>
      <c r="SJZ327" s="43"/>
      <c r="SKA327" s="43" t="s">
        <v>277</v>
      </c>
      <c r="SKB327" s="43" t="s">
        <v>303</v>
      </c>
      <c r="SKC327" s="44" t="s">
        <v>242</v>
      </c>
      <c r="SKD327" s="44"/>
      <c r="SKE327" s="44"/>
      <c r="SKF327" s="44"/>
      <c r="SKG327" s="45">
        <v>43535</v>
      </c>
      <c r="SKH327" s="43" t="s">
        <v>332</v>
      </c>
      <c r="SKI327" s="43" t="s">
        <v>237</v>
      </c>
      <c r="SKJ327" s="43"/>
      <c r="SKK327" s="48" t="s">
        <v>333</v>
      </c>
      <c r="SKL327" s="47">
        <v>2226022472</v>
      </c>
      <c r="SKM327" s="43" t="s">
        <v>311</v>
      </c>
      <c r="SKN327" s="43"/>
      <c r="SKO327" s="46"/>
      <c r="SKP327" s="43"/>
      <c r="SKQ327" s="43" t="s">
        <v>277</v>
      </c>
      <c r="SKR327" s="43" t="s">
        <v>303</v>
      </c>
      <c r="SKS327" s="44" t="s">
        <v>242</v>
      </c>
      <c r="SKT327" s="44"/>
      <c r="SKU327" s="44"/>
      <c r="SKV327" s="44"/>
      <c r="SKW327" s="45">
        <v>43535</v>
      </c>
      <c r="SKX327" s="43" t="s">
        <v>332</v>
      </c>
      <c r="SKY327" s="43" t="s">
        <v>237</v>
      </c>
      <c r="SKZ327" s="43"/>
      <c r="SLA327" s="48" t="s">
        <v>333</v>
      </c>
      <c r="SLB327" s="47">
        <v>2226022472</v>
      </c>
      <c r="SLC327" s="43" t="s">
        <v>311</v>
      </c>
      <c r="SLD327" s="43"/>
      <c r="SLE327" s="46"/>
      <c r="SLF327" s="43"/>
      <c r="SLG327" s="43" t="s">
        <v>277</v>
      </c>
      <c r="SLH327" s="43" t="s">
        <v>303</v>
      </c>
      <c r="SLI327" s="44" t="s">
        <v>242</v>
      </c>
      <c r="SLJ327" s="44"/>
      <c r="SLK327" s="44"/>
      <c r="SLL327" s="44"/>
      <c r="SLM327" s="45">
        <v>43535</v>
      </c>
      <c r="SLN327" s="43" t="s">
        <v>332</v>
      </c>
      <c r="SLO327" s="43" t="s">
        <v>237</v>
      </c>
      <c r="SLP327" s="43"/>
      <c r="SLQ327" s="48" t="s">
        <v>333</v>
      </c>
      <c r="SLR327" s="47">
        <v>2226022472</v>
      </c>
      <c r="SLS327" s="43" t="s">
        <v>311</v>
      </c>
      <c r="SLT327" s="43"/>
      <c r="SLU327" s="46"/>
      <c r="SLV327" s="43"/>
      <c r="SLW327" s="43" t="s">
        <v>277</v>
      </c>
      <c r="SLX327" s="43" t="s">
        <v>303</v>
      </c>
      <c r="SLY327" s="44" t="s">
        <v>242</v>
      </c>
      <c r="SLZ327" s="44"/>
      <c r="SMA327" s="44"/>
      <c r="SMB327" s="44"/>
      <c r="SMC327" s="45">
        <v>43535</v>
      </c>
      <c r="SMD327" s="43" t="s">
        <v>332</v>
      </c>
      <c r="SME327" s="43" t="s">
        <v>237</v>
      </c>
      <c r="SMF327" s="43"/>
      <c r="SMG327" s="48" t="s">
        <v>333</v>
      </c>
      <c r="SMH327" s="47">
        <v>2226022472</v>
      </c>
      <c r="SMI327" s="43" t="s">
        <v>311</v>
      </c>
      <c r="SMJ327" s="43"/>
      <c r="SMK327" s="46"/>
      <c r="SML327" s="43"/>
      <c r="SMM327" s="43" t="s">
        <v>277</v>
      </c>
      <c r="SMN327" s="43" t="s">
        <v>303</v>
      </c>
      <c r="SMO327" s="44" t="s">
        <v>242</v>
      </c>
      <c r="SMP327" s="44"/>
      <c r="SMQ327" s="44"/>
      <c r="SMR327" s="44"/>
      <c r="SMS327" s="45">
        <v>43535</v>
      </c>
      <c r="SMT327" s="43" t="s">
        <v>332</v>
      </c>
      <c r="SMU327" s="43" t="s">
        <v>237</v>
      </c>
      <c r="SMV327" s="43"/>
      <c r="SMW327" s="48" t="s">
        <v>333</v>
      </c>
      <c r="SMX327" s="47">
        <v>2226022472</v>
      </c>
      <c r="SMY327" s="43" t="s">
        <v>311</v>
      </c>
      <c r="SMZ327" s="43"/>
      <c r="SNA327" s="46"/>
      <c r="SNB327" s="43"/>
      <c r="SNC327" s="43" t="s">
        <v>277</v>
      </c>
      <c r="SND327" s="43" t="s">
        <v>303</v>
      </c>
      <c r="SNE327" s="44" t="s">
        <v>242</v>
      </c>
      <c r="SNF327" s="44"/>
      <c r="SNG327" s="44"/>
      <c r="SNH327" s="44"/>
      <c r="SNI327" s="45">
        <v>43535</v>
      </c>
      <c r="SNJ327" s="43" t="s">
        <v>332</v>
      </c>
      <c r="SNK327" s="43" t="s">
        <v>237</v>
      </c>
      <c r="SNL327" s="43"/>
      <c r="SNM327" s="48" t="s">
        <v>333</v>
      </c>
      <c r="SNN327" s="47">
        <v>2226022472</v>
      </c>
      <c r="SNO327" s="43" t="s">
        <v>311</v>
      </c>
      <c r="SNP327" s="43"/>
      <c r="SNQ327" s="46"/>
      <c r="SNR327" s="43"/>
      <c r="SNS327" s="43" t="s">
        <v>277</v>
      </c>
      <c r="SNT327" s="43" t="s">
        <v>303</v>
      </c>
      <c r="SNU327" s="44" t="s">
        <v>242</v>
      </c>
      <c r="SNV327" s="44"/>
      <c r="SNW327" s="44"/>
      <c r="SNX327" s="44"/>
      <c r="SNY327" s="45">
        <v>43535</v>
      </c>
      <c r="SNZ327" s="43" t="s">
        <v>332</v>
      </c>
      <c r="SOA327" s="43" t="s">
        <v>237</v>
      </c>
      <c r="SOB327" s="43"/>
      <c r="SOC327" s="48" t="s">
        <v>333</v>
      </c>
      <c r="SOD327" s="47">
        <v>2226022472</v>
      </c>
      <c r="SOE327" s="43" t="s">
        <v>311</v>
      </c>
      <c r="SOF327" s="43"/>
      <c r="SOG327" s="46"/>
      <c r="SOH327" s="43"/>
      <c r="SOI327" s="43" t="s">
        <v>277</v>
      </c>
      <c r="SOJ327" s="43" t="s">
        <v>303</v>
      </c>
      <c r="SOK327" s="44" t="s">
        <v>242</v>
      </c>
      <c r="SOL327" s="44"/>
      <c r="SOM327" s="44"/>
      <c r="SON327" s="44"/>
      <c r="SOO327" s="45">
        <v>43535</v>
      </c>
      <c r="SOP327" s="43" t="s">
        <v>332</v>
      </c>
      <c r="SOQ327" s="43" t="s">
        <v>237</v>
      </c>
      <c r="SOR327" s="43"/>
      <c r="SOS327" s="48" t="s">
        <v>333</v>
      </c>
      <c r="SOT327" s="47">
        <v>2226022472</v>
      </c>
      <c r="SOU327" s="43" t="s">
        <v>311</v>
      </c>
      <c r="SOV327" s="43"/>
      <c r="SOW327" s="46"/>
      <c r="SOX327" s="43"/>
      <c r="SOY327" s="43" t="s">
        <v>277</v>
      </c>
      <c r="SOZ327" s="43" t="s">
        <v>303</v>
      </c>
      <c r="SPA327" s="44" t="s">
        <v>242</v>
      </c>
      <c r="SPB327" s="44"/>
      <c r="SPC327" s="44"/>
      <c r="SPD327" s="44"/>
      <c r="SPE327" s="45">
        <v>43535</v>
      </c>
      <c r="SPF327" s="43" t="s">
        <v>332</v>
      </c>
      <c r="SPG327" s="43" t="s">
        <v>237</v>
      </c>
      <c r="SPH327" s="43"/>
      <c r="SPI327" s="48" t="s">
        <v>333</v>
      </c>
      <c r="SPJ327" s="47">
        <v>2226022472</v>
      </c>
      <c r="SPK327" s="43" t="s">
        <v>311</v>
      </c>
      <c r="SPL327" s="43"/>
      <c r="SPM327" s="46"/>
      <c r="SPN327" s="43"/>
      <c r="SPO327" s="43" t="s">
        <v>277</v>
      </c>
      <c r="SPP327" s="43" t="s">
        <v>303</v>
      </c>
      <c r="SPQ327" s="44" t="s">
        <v>242</v>
      </c>
      <c r="SPR327" s="44"/>
      <c r="SPS327" s="44"/>
      <c r="SPT327" s="44"/>
      <c r="SPU327" s="45">
        <v>43535</v>
      </c>
      <c r="SPV327" s="43" t="s">
        <v>332</v>
      </c>
      <c r="SPW327" s="43" t="s">
        <v>237</v>
      </c>
      <c r="SPX327" s="43"/>
      <c r="SPY327" s="48" t="s">
        <v>333</v>
      </c>
      <c r="SPZ327" s="47">
        <v>2226022472</v>
      </c>
      <c r="SQA327" s="43" t="s">
        <v>311</v>
      </c>
      <c r="SQB327" s="43"/>
      <c r="SQC327" s="46"/>
      <c r="SQD327" s="43"/>
      <c r="SQE327" s="43" t="s">
        <v>277</v>
      </c>
      <c r="SQF327" s="43" t="s">
        <v>303</v>
      </c>
      <c r="SQG327" s="44" t="s">
        <v>242</v>
      </c>
      <c r="SQH327" s="44"/>
      <c r="SQI327" s="44"/>
      <c r="SQJ327" s="44"/>
      <c r="SQK327" s="45">
        <v>43535</v>
      </c>
      <c r="SQL327" s="43" t="s">
        <v>332</v>
      </c>
      <c r="SQM327" s="43" t="s">
        <v>237</v>
      </c>
      <c r="SQN327" s="43"/>
      <c r="SQO327" s="48" t="s">
        <v>333</v>
      </c>
      <c r="SQP327" s="47">
        <v>2226022472</v>
      </c>
      <c r="SQQ327" s="43" t="s">
        <v>311</v>
      </c>
      <c r="SQR327" s="43"/>
      <c r="SQS327" s="46"/>
      <c r="SQT327" s="43"/>
      <c r="SQU327" s="43" t="s">
        <v>277</v>
      </c>
      <c r="SQV327" s="43" t="s">
        <v>303</v>
      </c>
      <c r="SQW327" s="44" t="s">
        <v>242</v>
      </c>
      <c r="SQX327" s="44"/>
      <c r="SQY327" s="44"/>
      <c r="SQZ327" s="44"/>
      <c r="SRA327" s="45">
        <v>43535</v>
      </c>
      <c r="SRB327" s="43" t="s">
        <v>332</v>
      </c>
      <c r="SRC327" s="43" t="s">
        <v>237</v>
      </c>
      <c r="SRD327" s="43"/>
      <c r="SRE327" s="48" t="s">
        <v>333</v>
      </c>
      <c r="SRF327" s="47">
        <v>2226022472</v>
      </c>
      <c r="SRG327" s="43" t="s">
        <v>311</v>
      </c>
      <c r="SRH327" s="43"/>
      <c r="SRI327" s="46"/>
      <c r="SRJ327" s="43"/>
      <c r="SRK327" s="43" t="s">
        <v>277</v>
      </c>
      <c r="SRL327" s="43" t="s">
        <v>303</v>
      </c>
      <c r="SRM327" s="44" t="s">
        <v>242</v>
      </c>
      <c r="SRN327" s="44"/>
      <c r="SRO327" s="44"/>
      <c r="SRP327" s="44"/>
      <c r="SRQ327" s="45">
        <v>43535</v>
      </c>
      <c r="SRR327" s="43" t="s">
        <v>332</v>
      </c>
      <c r="SRS327" s="43" t="s">
        <v>237</v>
      </c>
      <c r="SRT327" s="43"/>
      <c r="SRU327" s="48" t="s">
        <v>333</v>
      </c>
      <c r="SRV327" s="47">
        <v>2226022472</v>
      </c>
      <c r="SRW327" s="43" t="s">
        <v>311</v>
      </c>
      <c r="SRX327" s="43"/>
      <c r="SRY327" s="46"/>
      <c r="SRZ327" s="43"/>
      <c r="SSA327" s="43" t="s">
        <v>277</v>
      </c>
      <c r="SSB327" s="43" t="s">
        <v>303</v>
      </c>
      <c r="SSC327" s="44" t="s">
        <v>242</v>
      </c>
      <c r="SSD327" s="44"/>
      <c r="SSE327" s="44"/>
      <c r="SSF327" s="44"/>
      <c r="SSG327" s="45">
        <v>43535</v>
      </c>
      <c r="SSH327" s="43" t="s">
        <v>332</v>
      </c>
      <c r="SSI327" s="43" t="s">
        <v>237</v>
      </c>
      <c r="SSJ327" s="43"/>
      <c r="SSK327" s="48" t="s">
        <v>333</v>
      </c>
      <c r="SSL327" s="47">
        <v>2226022472</v>
      </c>
      <c r="SSM327" s="43" t="s">
        <v>311</v>
      </c>
      <c r="SSN327" s="43"/>
      <c r="SSO327" s="46"/>
      <c r="SSP327" s="43"/>
      <c r="SSQ327" s="43" t="s">
        <v>277</v>
      </c>
      <c r="SSR327" s="43" t="s">
        <v>303</v>
      </c>
      <c r="SSS327" s="44" t="s">
        <v>242</v>
      </c>
      <c r="SST327" s="44"/>
      <c r="SSU327" s="44"/>
      <c r="SSV327" s="44"/>
      <c r="SSW327" s="45">
        <v>43535</v>
      </c>
      <c r="SSX327" s="43" t="s">
        <v>332</v>
      </c>
      <c r="SSY327" s="43" t="s">
        <v>237</v>
      </c>
      <c r="SSZ327" s="43"/>
      <c r="STA327" s="48" t="s">
        <v>333</v>
      </c>
      <c r="STB327" s="47">
        <v>2226022472</v>
      </c>
      <c r="STC327" s="43" t="s">
        <v>311</v>
      </c>
      <c r="STD327" s="43"/>
      <c r="STE327" s="46"/>
      <c r="STF327" s="43"/>
      <c r="STG327" s="43" t="s">
        <v>277</v>
      </c>
      <c r="STH327" s="43" t="s">
        <v>303</v>
      </c>
      <c r="STI327" s="44" t="s">
        <v>242</v>
      </c>
      <c r="STJ327" s="44"/>
      <c r="STK327" s="44"/>
      <c r="STL327" s="44"/>
      <c r="STM327" s="45">
        <v>43535</v>
      </c>
      <c r="STN327" s="43" t="s">
        <v>332</v>
      </c>
      <c r="STO327" s="43" t="s">
        <v>237</v>
      </c>
      <c r="STP327" s="43"/>
      <c r="STQ327" s="48" t="s">
        <v>333</v>
      </c>
      <c r="STR327" s="47">
        <v>2226022472</v>
      </c>
      <c r="STS327" s="43" t="s">
        <v>311</v>
      </c>
      <c r="STT327" s="43"/>
      <c r="STU327" s="46"/>
      <c r="STV327" s="43"/>
      <c r="STW327" s="43" t="s">
        <v>277</v>
      </c>
      <c r="STX327" s="43" t="s">
        <v>303</v>
      </c>
      <c r="STY327" s="44" t="s">
        <v>242</v>
      </c>
      <c r="STZ327" s="44"/>
      <c r="SUA327" s="44"/>
      <c r="SUB327" s="44"/>
      <c r="SUC327" s="45">
        <v>43535</v>
      </c>
      <c r="SUD327" s="43" t="s">
        <v>332</v>
      </c>
      <c r="SUE327" s="43" t="s">
        <v>237</v>
      </c>
      <c r="SUF327" s="43"/>
      <c r="SUG327" s="48" t="s">
        <v>333</v>
      </c>
      <c r="SUH327" s="47">
        <v>2226022472</v>
      </c>
      <c r="SUI327" s="43" t="s">
        <v>311</v>
      </c>
      <c r="SUJ327" s="43"/>
      <c r="SUK327" s="46"/>
      <c r="SUL327" s="43"/>
      <c r="SUM327" s="43" t="s">
        <v>277</v>
      </c>
      <c r="SUN327" s="43" t="s">
        <v>303</v>
      </c>
      <c r="SUO327" s="44" t="s">
        <v>242</v>
      </c>
      <c r="SUP327" s="44"/>
      <c r="SUQ327" s="44"/>
      <c r="SUR327" s="44"/>
      <c r="SUS327" s="45">
        <v>43535</v>
      </c>
      <c r="SUT327" s="43" t="s">
        <v>332</v>
      </c>
      <c r="SUU327" s="43" t="s">
        <v>237</v>
      </c>
      <c r="SUV327" s="43"/>
      <c r="SUW327" s="48" t="s">
        <v>333</v>
      </c>
      <c r="SUX327" s="47">
        <v>2226022472</v>
      </c>
      <c r="SUY327" s="43" t="s">
        <v>311</v>
      </c>
      <c r="SUZ327" s="43"/>
      <c r="SVA327" s="46"/>
      <c r="SVB327" s="43"/>
      <c r="SVC327" s="43" t="s">
        <v>277</v>
      </c>
      <c r="SVD327" s="43" t="s">
        <v>303</v>
      </c>
      <c r="SVE327" s="44" t="s">
        <v>242</v>
      </c>
      <c r="SVF327" s="44"/>
      <c r="SVG327" s="44"/>
      <c r="SVH327" s="44"/>
      <c r="SVI327" s="45">
        <v>43535</v>
      </c>
      <c r="SVJ327" s="43" t="s">
        <v>332</v>
      </c>
      <c r="SVK327" s="43" t="s">
        <v>237</v>
      </c>
      <c r="SVL327" s="43"/>
      <c r="SVM327" s="48" t="s">
        <v>333</v>
      </c>
      <c r="SVN327" s="47">
        <v>2226022472</v>
      </c>
      <c r="SVO327" s="43" t="s">
        <v>311</v>
      </c>
      <c r="SVP327" s="43"/>
      <c r="SVQ327" s="46"/>
      <c r="SVR327" s="43"/>
      <c r="SVS327" s="43" t="s">
        <v>277</v>
      </c>
      <c r="SVT327" s="43" t="s">
        <v>303</v>
      </c>
      <c r="SVU327" s="44" t="s">
        <v>242</v>
      </c>
      <c r="SVV327" s="44"/>
      <c r="SVW327" s="44"/>
      <c r="SVX327" s="44"/>
      <c r="SVY327" s="45">
        <v>43535</v>
      </c>
      <c r="SVZ327" s="43" t="s">
        <v>332</v>
      </c>
      <c r="SWA327" s="43" t="s">
        <v>237</v>
      </c>
      <c r="SWB327" s="43"/>
      <c r="SWC327" s="48" t="s">
        <v>333</v>
      </c>
      <c r="SWD327" s="47">
        <v>2226022472</v>
      </c>
      <c r="SWE327" s="43" t="s">
        <v>311</v>
      </c>
      <c r="SWF327" s="43"/>
      <c r="SWG327" s="46"/>
      <c r="SWH327" s="43"/>
      <c r="SWI327" s="43" t="s">
        <v>277</v>
      </c>
      <c r="SWJ327" s="43" t="s">
        <v>303</v>
      </c>
      <c r="SWK327" s="44" t="s">
        <v>242</v>
      </c>
      <c r="SWL327" s="44"/>
      <c r="SWM327" s="44"/>
      <c r="SWN327" s="44"/>
      <c r="SWO327" s="45">
        <v>43535</v>
      </c>
      <c r="SWP327" s="43" t="s">
        <v>332</v>
      </c>
      <c r="SWQ327" s="43" t="s">
        <v>237</v>
      </c>
      <c r="SWR327" s="43"/>
      <c r="SWS327" s="48" t="s">
        <v>333</v>
      </c>
      <c r="SWT327" s="47">
        <v>2226022472</v>
      </c>
      <c r="SWU327" s="43" t="s">
        <v>311</v>
      </c>
      <c r="SWV327" s="43"/>
      <c r="SWW327" s="46"/>
      <c r="SWX327" s="43"/>
      <c r="SWY327" s="43" t="s">
        <v>277</v>
      </c>
      <c r="SWZ327" s="43" t="s">
        <v>303</v>
      </c>
      <c r="SXA327" s="44" t="s">
        <v>242</v>
      </c>
      <c r="SXB327" s="44"/>
      <c r="SXC327" s="44"/>
      <c r="SXD327" s="44"/>
      <c r="SXE327" s="45">
        <v>43535</v>
      </c>
      <c r="SXF327" s="43" t="s">
        <v>332</v>
      </c>
      <c r="SXG327" s="43" t="s">
        <v>237</v>
      </c>
      <c r="SXH327" s="43"/>
      <c r="SXI327" s="48" t="s">
        <v>333</v>
      </c>
      <c r="SXJ327" s="47">
        <v>2226022472</v>
      </c>
      <c r="SXK327" s="43" t="s">
        <v>311</v>
      </c>
      <c r="SXL327" s="43"/>
      <c r="SXM327" s="46"/>
      <c r="SXN327" s="43"/>
      <c r="SXO327" s="43" t="s">
        <v>277</v>
      </c>
      <c r="SXP327" s="43" t="s">
        <v>303</v>
      </c>
      <c r="SXQ327" s="44" t="s">
        <v>242</v>
      </c>
      <c r="SXR327" s="44"/>
      <c r="SXS327" s="44"/>
      <c r="SXT327" s="44"/>
      <c r="SXU327" s="45">
        <v>43535</v>
      </c>
      <c r="SXV327" s="43" t="s">
        <v>332</v>
      </c>
      <c r="SXW327" s="43" t="s">
        <v>237</v>
      </c>
      <c r="SXX327" s="43"/>
      <c r="SXY327" s="48" t="s">
        <v>333</v>
      </c>
      <c r="SXZ327" s="47">
        <v>2226022472</v>
      </c>
      <c r="SYA327" s="43" t="s">
        <v>311</v>
      </c>
      <c r="SYB327" s="43"/>
      <c r="SYC327" s="46"/>
      <c r="SYD327" s="43"/>
      <c r="SYE327" s="43" t="s">
        <v>277</v>
      </c>
      <c r="SYF327" s="43" t="s">
        <v>303</v>
      </c>
      <c r="SYG327" s="44" t="s">
        <v>242</v>
      </c>
      <c r="SYH327" s="44"/>
      <c r="SYI327" s="44"/>
      <c r="SYJ327" s="44"/>
      <c r="SYK327" s="45">
        <v>43535</v>
      </c>
      <c r="SYL327" s="43" t="s">
        <v>332</v>
      </c>
      <c r="SYM327" s="43" t="s">
        <v>237</v>
      </c>
      <c r="SYN327" s="43"/>
      <c r="SYO327" s="48" t="s">
        <v>333</v>
      </c>
      <c r="SYP327" s="47">
        <v>2226022472</v>
      </c>
      <c r="SYQ327" s="43" t="s">
        <v>311</v>
      </c>
      <c r="SYR327" s="43"/>
      <c r="SYS327" s="46"/>
      <c r="SYT327" s="43"/>
      <c r="SYU327" s="43" t="s">
        <v>277</v>
      </c>
      <c r="SYV327" s="43" t="s">
        <v>303</v>
      </c>
      <c r="SYW327" s="44" t="s">
        <v>242</v>
      </c>
      <c r="SYX327" s="44"/>
      <c r="SYY327" s="44"/>
      <c r="SYZ327" s="44"/>
      <c r="SZA327" s="45">
        <v>43535</v>
      </c>
      <c r="SZB327" s="43" t="s">
        <v>332</v>
      </c>
      <c r="SZC327" s="43" t="s">
        <v>237</v>
      </c>
      <c r="SZD327" s="43"/>
      <c r="SZE327" s="48" t="s">
        <v>333</v>
      </c>
      <c r="SZF327" s="47">
        <v>2226022472</v>
      </c>
      <c r="SZG327" s="43" t="s">
        <v>311</v>
      </c>
      <c r="SZH327" s="43"/>
      <c r="SZI327" s="46"/>
      <c r="SZJ327" s="43"/>
      <c r="SZK327" s="43" t="s">
        <v>277</v>
      </c>
      <c r="SZL327" s="43" t="s">
        <v>303</v>
      </c>
      <c r="SZM327" s="44" t="s">
        <v>242</v>
      </c>
      <c r="SZN327" s="44"/>
      <c r="SZO327" s="44"/>
      <c r="SZP327" s="44"/>
      <c r="SZQ327" s="45">
        <v>43535</v>
      </c>
      <c r="SZR327" s="43" t="s">
        <v>332</v>
      </c>
      <c r="SZS327" s="43" t="s">
        <v>237</v>
      </c>
      <c r="SZT327" s="43"/>
      <c r="SZU327" s="48" t="s">
        <v>333</v>
      </c>
      <c r="SZV327" s="47">
        <v>2226022472</v>
      </c>
      <c r="SZW327" s="43" t="s">
        <v>311</v>
      </c>
      <c r="SZX327" s="43"/>
      <c r="SZY327" s="46"/>
      <c r="SZZ327" s="43"/>
      <c r="TAA327" s="43" t="s">
        <v>277</v>
      </c>
      <c r="TAB327" s="43" t="s">
        <v>303</v>
      </c>
      <c r="TAC327" s="44" t="s">
        <v>242</v>
      </c>
      <c r="TAD327" s="44"/>
      <c r="TAE327" s="44"/>
      <c r="TAF327" s="44"/>
      <c r="TAG327" s="45">
        <v>43535</v>
      </c>
      <c r="TAH327" s="43" t="s">
        <v>332</v>
      </c>
      <c r="TAI327" s="43" t="s">
        <v>237</v>
      </c>
      <c r="TAJ327" s="43"/>
      <c r="TAK327" s="48" t="s">
        <v>333</v>
      </c>
      <c r="TAL327" s="47">
        <v>2226022472</v>
      </c>
      <c r="TAM327" s="43" t="s">
        <v>311</v>
      </c>
      <c r="TAN327" s="43"/>
      <c r="TAO327" s="46"/>
      <c r="TAP327" s="43"/>
      <c r="TAQ327" s="43" t="s">
        <v>277</v>
      </c>
      <c r="TAR327" s="43" t="s">
        <v>303</v>
      </c>
      <c r="TAS327" s="44" t="s">
        <v>242</v>
      </c>
      <c r="TAT327" s="44"/>
      <c r="TAU327" s="44"/>
      <c r="TAV327" s="44"/>
      <c r="TAW327" s="45">
        <v>43535</v>
      </c>
      <c r="TAX327" s="43" t="s">
        <v>332</v>
      </c>
      <c r="TAY327" s="43" t="s">
        <v>237</v>
      </c>
      <c r="TAZ327" s="43"/>
      <c r="TBA327" s="48" t="s">
        <v>333</v>
      </c>
      <c r="TBB327" s="47">
        <v>2226022472</v>
      </c>
      <c r="TBC327" s="43" t="s">
        <v>311</v>
      </c>
      <c r="TBD327" s="43"/>
      <c r="TBE327" s="46"/>
      <c r="TBF327" s="43"/>
      <c r="TBG327" s="43" t="s">
        <v>277</v>
      </c>
      <c r="TBH327" s="43" t="s">
        <v>303</v>
      </c>
      <c r="TBI327" s="44" t="s">
        <v>242</v>
      </c>
      <c r="TBJ327" s="44"/>
      <c r="TBK327" s="44"/>
      <c r="TBL327" s="44"/>
      <c r="TBM327" s="45">
        <v>43535</v>
      </c>
      <c r="TBN327" s="43" t="s">
        <v>332</v>
      </c>
      <c r="TBO327" s="43" t="s">
        <v>237</v>
      </c>
      <c r="TBP327" s="43"/>
      <c r="TBQ327" s="48" t="s">
        <v>333</v>
      </c>
      <c r="TBR327" s="47">
        <v>2226022472</v>
      </c>
      <c r="TBS327" s="43" t="s">
        <v>311</v>
      </c>
      <c r="TBT327" s="43"/>
      <c r="TBU327" s="46"/>
      <c r="TBV327" s="43"/>
      <c r="TBW327" s="43" t="s">
        <v>277</v>
      </c>
      <c r="TBX327" s="43" t="s">
        <v>303</v>
      </c>
      <c r="TBY327" s="44" t="s">
        <v>242</v>
      </c>
      <c r="TBZ327" s="44"/>
      <c r="TCA327" s="44"/>
      <c r="TCB327" s="44"/>
      <c r="TCC327" s="45">
        <v>43535</v>
      </c>
      <c r="TCD327" s="43" t="s">
        <v>332</v>
      </c>
      <c r="TCE327" s="43" t="s">
        <v>237</v>
      </c>
      <c r="TCF327" s="43"/>
      <c r="TCG327" s="48" t="s">
        <v>333</v>
      </c>
      <c r="TCH327" s="47">
        <v>2226022472</v>
      </c>
      <c r="TCI327" s="43" t="s">
        <v>311</v>
      </c>
      <c r="TCJ327" s="43"/>
      <c r="TCK327" s="46"/>
      <c r="TCL327" s="43"/>
      <c r="TCM327" s="43" t="s">
        <v>277</v>
      </c>
      <c r="TCN327" s="43" t="s">
        <v>303</v>
      </c>
      <c r="TCO327" s="44" t="s">
        <v>242</v>
      </c>
      <c r="TCP327" s="44"/>
      <c r="TCQ327" s="44"/>
      <c r="TCR327" s="44"/>
      <c r="TCS327" s="45">
        <v>43535</v>
      </c>
      <c r="TCT327" s="43" t="s">
        <v>332</v>
      </c>
      <c r="TCU327" s="43" t="s">
        <v>237</v>
      </c>
      <c r="TCV327" s="43"/>
      <c r="TCW327" s="48" t="s">
        <v>333</v>
      </c>
      <c r="TCX327" s="47">
        <v>2226022472</v>
      </c>
      <c r="TCY327" s="43" t="s">
        <v>311</v>
      </c>
      <c r="TCZ327" s="43"/>
      <c r="TDA327" s="46"/>
      <c r="TDB327" s="43"/>
      <c r="TDC327" s="43" t="s">
        <v>277</v>
      </c>
      <c r="TDD327" s="43" t="s">
        <v>303</v>
      </c>
      <c r="TDE327" s="44" t="s">
        <v>242</v>
      </c>
      <c r="TDF327" s="44"/>
      <c r="TDG327" s="44"/>
      <c r="TDH327" s="44"/>
      <c r="TDI327" s="45">
        <v>43535</v>
      </c>
      <c r="TDJ327" s="43" t="s">
        <v>332</v>
      </c>
      <c r="TDK327" s="43" t="s">
        <v>237</v>
      </c>
      <c r="TDL327" s="43"/>
      <c r="TDM327" s="48" t="s">
        <v>333</v>
      </c>
      <c r="TDN327" s="47">
        <v>2226022472</v>
      </c>
      <c r="TDO327" s="43" t="s">
        <v>311</v>
      </c>
      <c r="TDP327" s="43"/>
      <c r="TDQ327" s="46"/>
      <c r="TDR327" s="43"/>
      <c r="TDS327" s="43" t="s">
        <v>277</v>
      </c>
      <c r="TDT327" s="43" t="s">
        <v>303</v>
      </c>
      <c r="TDU327" s="44" t="s">
        <v>242</v>
      </c>
      <c r="TDV327" s="44"/>
      <c r="TDW327" s="44"/>
      <c r="TDX327" s="44"/>
      <c r="TDY327" s="45">
        <v>43535</v>
      </c>
      <c r="TDZ327" s="43" t="s">
        <v>332</v>
      </c>
      <c r="TEA327" s="43" t="s">
        <v>237</v>
      </c>
      <c r="TEB327" s="43"/>
      <c r="TEC327" s="48" t="s">
        <v>333</v>
      </c>
      <c r="TED327" s="47">
        <v>2226022472</v>
      </c>
      <c r="TEE327" s="43" t="s">
        <v>311</v>
      </c>
      <c r="TEF327" s="43"/>
      <c r="TEG327" s="46"/>
      <c r="TEH327" s="43"/>
      <c r="TEI327" s="43" t="s">
        <v>277</v>
      </c>
      <c r="TEJ327" s="43" t="s">
        <v>303</v>
      </c>
      <c r="TEK327" s="44" t="s">
        <v>242</v>
      </c>
      <c r="TEL327" s="44"/>
      <c r="TEM327" s="44"/>
      <c r="TEN327" s="44"/>
      <c r="TEO327" s="45">
        <v>43535</v>
      </c>
      <c r="TEP327" s="43" t="s">
        <v>332</v>
      </c>
      <c r="TEQ327" s="43" t="s">
        <v>237</v>
      </c>
      <c r="TER327" s="43"/>
      <c r="TES327" s="48" t="s">
        <v>333</v>
      </c>
      <c r="TET327" s="47">
        <v>2226022472</v>
      </c>
      <c r="TEU327" s="43" t="s">
        <v>311</v>
      </c>
      <c r="TEV327" s="43"/>
      <c r="TEW327" s="46"/>
      <c r="TEX327" s="43"/>
      <c r="TEY327" s="43" t="s">
        <v>277</v>
      </c>
      <c r="TEZ327" s="43" t="s">
        <v>303</v>
      </c>
      <c r="TFA327" s="44" t="s">
        <v>242</v>
      </c>
      <c r="TFB327" s="44"/>
      <c r="TFC327" s="44"/>
      <c r="TFD327" s="44"/>
      <c r="TFE327" s="45">
        <v>43535</v>
      </c>
      <c r="TFF327" s="43" t="s">
        <v>332</v>
      </c>
      <c r="TFG327" s="43" t="s">
        <v>237</v>
      </c>
      <c r="TFH327" s="43"/>
      <c r="TFI327" s="48" t="s">
        <v>333</v>
      </c>
      <c r="TFJ327" s="47">
        <v>2226022472</v>
      </c>
      <c r="TFK327" s="43" t="s">
        <v>311</v>
      </c>
      <c r="TFL327" s="43"/>
      <c r="TFM327" s="46"/>
      <c r="TFN327" s="43"/>
      <c r="TFO327" s="43" t="s">
        <v>277</v>
      </c>
      <c r="TFP327" s="43" t="s">
        <v>303</v>
      </c>
      <c r="TFQ327" s="44" t="s">
        <v>242</v>
      </c>
      <c r="TFR327" s="44"/>
      <c r="TFS327" s="44"/>
      <c r="TFT327" s="44"/>
      <c r="TFU327" s="45">
        <v>43535</v>
      </c>
      <c r="TFV327" s="43" t="s">
        <v>332</v>
      </c>
      <c r="TFW327" s="43" t="s">
        <v>237</v>
      </c>
      <c r="TFX327" s="43"/>
      <c r="TFY327" s="48" t="s">
        <v>333</v>
      </c>
      <c r="TFZ327" s="47">
        <v>2226022472</v>
      </c>
      <c r="TGA327" s="43" t="s">
        <v>311</v>
      </c>
      <c r="TGB327" s="43"/>
      <c r="TGC327" s="46"/>
      <c r="TGD327" s="43"/>
      <c r="TGE327" s="43" t="s">
        <v>277</v>
      </c>
      <c r="TGF327" s="43" t="s">
        <v>303</v>
      </c>
      <c r="TGG327" s="44" t="s">
        <v>242</v>
      </c>
      <c r="TGH327" s="44"/>
      <c r="TGI327" s="44"/>
      <c r="TGJ327" s="44"/>
      <c r="TGK327" s="45">
        <v>43535</v>
      </c>
      <c r="TGL327" s="43" t="s">
        <v>332</v>
      </c>
      <c r="TGM327" s="43" t="s">
        <v>237</v>
      </c>
      <c r="TGN327" s="43"/>
      <c r="TGO327" s="48" t="s">
        <v>333</v>
      </c>
      <c r="TGP327" s="47">
        <v>2226022472</v>
      </c>
      <c r="TGQ327" s="43" t="s">
        <v>311</v>
      </c>
      <c r="TGR327" s="43"/>
      <c r="TGS327" s="46"/>
      <c r="TGT327" s="43"/>
      <c r="TGU327" s="43" t="s">
        <v>277</v>
      </c>
      <c r="TGV327" s="43" t="s">
        <v>303</v>
      </c>
      <c r="TGW327" s="44" t="s">
        <v>242</v>
      </c>
      <c r="TGX327" s="44"/>
      <c r="TGY327" s="44"/>
      <c r="TGZ327" s="44"/>
      <c r="THA327" s="45">
        <v>43535</v>
      </c>
      <c r="THB327" s="43" t="s">
        <v>332</v>
      </c>
      <c r="THC327" s="43" t="s">
        <v>237</v>
      </c>
      <c r="THD327" s="43"/>
      <c r="THE327" s="48" t="s">
        <v>333</v>
      </c>
      <c r="THF327" s="47">
        <v>2226022472</v>
      </c>
      <c r="THG327" s="43" t="s">
        <v>311</v>
      </c>
      <c r="THH327" s="43"/>
      <c r="THI327" s="46"/>
      <c r="THJ327" s="43"/>
      <c r="THK327" s="43" t="s">
        <v>277</v>
      </c>
      <c r="THL327" s="43" t="s">
        <v>303</v>
      </c>
      <c r="THM327" s="44" t="s">
        <v>242</v>
      </c>
      <c r="THN327" s="44"/>
      <c r="THO327" s="44"/>
      <c r="THP327" s="44"/>
      <c r="THQ327" s="45">
        <v>43535</v>
      </c>
      <c r="THR327" s="43" t="s">
        <v>332</v>
      </c>
      <c r="THS327" s="43" t="s">
        <v>237</v>
      </c>
      <c r="THT327" s="43"/>
      <c r="THU327" s="48" t="s">
        <v>333</v>
      </c>
      <c r="THV327" s="47">
        <v>2226022472</v>
      </c>
      <c r="THW327" s="43" t="s">
        <v>311</v>
      </c>
      <c r="THX327" s="43"/>
      <c r="THY327" s="46"/>
      <c r="THZ327" s="43"/>
      <c r="TIA327" s="43" t="s">
        <v>277</v>
      </c>
      <c r="TIB327" s="43" t="s">
        <v>303</v>
      </c>
      <c r="TIC327" s="44" t="s">
        <v>242</v>
      </c>
      <c r="TID327" s="44"/>
      <c r="TIE327" s="44"/>
      <c r="TIF327" s="44"/>
      <c r="TIG327" s="45">
        <v>43535</v>
      </c>
      <c r="TIH327" s="43" t="s">
        <v>332</v>
      </c>
      <c r="TII327" s="43" t="s">
        <v>237</v>
      </c>
      <c r="TIJ327" s="43"/>
      <c r="TIK327" s="48" t="s">
        <v>333</v>
      </c>
      <c r="TIL327" s="47">
        <v>2226022472</v>
      </c>
      <c r="TIM327" s="43" t="s">
        <v>311</v>
      </c>
      <c r="TIN327" s="43"/>
      <c r="TIO327" s="46"/>
      <c r="TIP327" s="43"/>
      <c r="TIQ327" s="43" t="s">
        <v>277</v>
      </c>
      <c r="TIR327" s="43" t="s">
        <v>303</v>
      </c>
      <c r="TIS327" s="44" t="s">
        <v>242</v>
      </c>
      <c r="TIT327" s="44"/>
      <c r="TIU327" s="44"/>
      <c r="TIV327" s="44"/>
      <c r="TIW327" s="45">
        <v>43535</v>
      </c>
      <c r="TIX327" s="43" t="s">
        <v>332</v>
      </c>
      <c r="TIY327" s="43" t="s">
        <v>237</v>
      </c>
      <c r="TIZ327" s="43"/>
      <c r="TJA327" s="48" t="s">
        <v>333</v>
      </c>
      <c r="TJB327" s="47">
        <v>2226022472</v>
      </c>
      <c r="TJC327" s="43" t="s">
        <v>311</v>
      </c>
      <c r="TJD327" s="43"/>
      <c r="TJE327" s="46"/>
      <c r="TJF327" s="43"/>
      <c r="TJG327" s="43" t="s">
        <v>277</v>
      </c>
      <c r="TJH327" s="43" t="s">
        <v>303</v>
      </c>
      <c r="TJI327" s="44" t="s">
        <v>242</v>
      </c>
      <c r="TJJ327" s="44"/>
      <c r="TJK327" s="44"/>
      <c r="TJL327" s="44"/>
      <c r="TJM327" s="45">
        <v>43535</v>
      </c>
      <c r="TJN327" s="43" t="s">
        <v>332</v>
      </c>
      <c r="TJO327" s="43" t="s">
        <v>237</v>
      </c>
      <c r="TJP327" s="43"/>
      <c r="TJQ327" s="48" t="s">
        <v>333</v>
      </c>
      <c r="TJR327" s="47">
        <v>2226022472</v>
      </c>
      <c r="TJS327" s="43" t="s">
        <v>311</v>
      </c>
      <c r="TJT327" s="43"/>
      <c r="TJU327" s="46"/>
      <c r="TJV327" s="43"/>
      <c r="TJW327" s="43" t="s">
        <v>277</v>
      </c>
      <c r="TJX327" s="43" t="s">
        <v>303</v>
      </c>
      <c r="TJY327" s="44" t="s">
        <v>242</v>
      </c>
      <c r="TJZ327" s="44"/>
      <c r="TKA327" s="44"/>
      <c r="TKB327" s="44"/>
      <c r="TKC327" s="45">
        <v>43535</v>
      </c>
      <c r="TKD327" s="43" t="s">
        <v>332</v>
      </c>
      <c r="TKE327" s="43" t="s">
        <v>237</v>
      </c>
      <c r="TKF327" s="43"/>
      <c r="TKG327" s="48" t="s">
        <v>333</v>
      </c>
      <c r="TKH327" s="47">
        <v>2226022472</v>
      </c>
      <c r="TKI327" s="43" t="s">
        <v>311</v>
      </c>
      <c r="TKJ327" s="43"/>
      <c r="TKK327" s="46"/>
      <c r="TKL327" s="43"/>
      <c r="TKM327" s="43" t="s">
        <v>277</v>
      </c>
      <c r="TKN327" s="43" t="s">
        <v>303</v>
      </c>
      <c r="TKO327" s="44" t="s">
        <v>242</v>
      </c>
      <c r="TKP327" s="44"/>
      <c r="TKQ327" s="44"/>
      <c r="TKR327" s="44"/>
      <c r="TKS327" s="45">
        <v>43535</v>
      </c>
      <c r="TKT327" s="43" t="s">
        <v>332</v>
      </c>
      <c r="TKU327" s="43" t="s">
        <v>237</v>
      </c>
      <c r="TKV327" s="43"/>
      <c r="TKW327" s="48" t="s">
        <v>333</v>
      </c>
      <c r="TKX327" s="47">
        <v>2226022472</v>
      </c>
      <c r="TKY327" s="43" t="s">
        <v>311</v>
      </c>
      <c r="TKZ327" s="43"/>
      <c r="TLA327" s="46"/>
      <c r="TLB327" s="43"/>
      <c r="TLC327" s="43" t="s">
        <v>277</v>
      </c>
      <c r="TLD327" s="43" t="s">
        <v>303</v>
      </c>
      <c r="TLE327" s="44" t="s">
        <v>242</v>
      </c>
      <c r="TLF327" s="44"/>
      <c r="TLG327" s="44"/>
      <c r="TLH327" s="44"/>
      <c r="TLI327" s="45">
        <v>43535</v>
      </c>
      <c r="TLJ327" s="43" t="s">
        <v>332</v>
      </c>
      <c r="TLK327" s="43" t="s">
        <v>237</v>
      </c>
      <c r="TLL327" s="43"/>
      <c r="TLM327" s="48" t="s">
        <v>333</v>
      </c>
      <c r="TLN327" s="47">
        <v>2226022472</v>
      </c>
      <c r="TLO327" s="43" t="s">
        <v>311</v>
      </c>
      <c r="TLP327" s="43"/>
      <c r="TLQ327" s="46"/>
      <c r="TLR327" s="43"/>
      <c r="TLS327" s="43" t="s">
        <v>277</v>
      </c>
      <c r="TLT327" s="43" t="s">
        <v>303</v>
      </c>
      <c r="TLU327" s="44" t="s">
        <v>242</v>
      </c>
      <c r="TLV327" s="44"/>
      <c r="TLW327" s="44"/>
      <c r="TLX327" s="44"/>
      <c r="TLY327" s="45">
        <v>43535</v>
      </c>
      <c r="TLZ327" s="43" t="s">
        <v>332</v>
      </c>
      <c r="TMA327" s="43" t="s">
        <v>237</v>
      </c>
      <c r="TMB327" s="43"/>
      <c r="TMC327" s="48" t="s">
        <v>333</v>
      </c>
      <c r="TMD327" s="47">
        <v>2226022472</v>
      </c>
      <c r="TME327" s="43" t="s">
        <v>311</v>
      </c>
      <c r="TMF327" s="43"/>
      <c r="TMG327" s="46"/>
      <c r="TMH327" s="43"/>
      <c r="TMI327" s="43" t="s">
        <v>277</v>
      </c>
      <c r="TMJ327" s="43" t="s">
        <v>303</v>
      </c>
      <c r="TMK327" s="44" t="s">
        <v>242</v>
      </c>
      <c r="TML327" s="44"/>
      <c r="TMM327" s="44"/>
      <c r="TMN327" s="44"/>
      <c r="TMO327" s="45">
        <v>43535</v>
      </c>
      <c r="TMP327" s="43" t="s">
        <v>332</v>
      </c>
      <c r="TMQ327" s="43" t="s">
        <v>237</v>
      </c>
      <c r="TMR327" s="43"/>
      <c r="TMS327" s="48" t="s">
        <v>333</v>
      </c>
      <c r="TMT327" s="47">
        <v>2226022472</v>
      </c>
      <c r="TMU327" s="43" t="s">
        <v>311</v>
      </c>
      <c r="TMV327" s="43"/>
      <c r="TMW327" s="46"/>
      <c r="TMX327" s="43"/>
      <c r="TMY327" s="43" t="s">
        <v>277</v>
      </c>
      <c r="TMZ327" s="43" t="s">
        <v>303</v>
      </c>
      <c r="TNA327" s="44" t="s">
        <v>242</v>
      </c>
      <c r="TNB327" s="44"/>
      <c r="TNC327" s="44"/>
      <c r="TND327" s="44"/>
      <c r="TNE327" s="45">
        <v>43535</v>
      </c>
      <c r="TNF327" s="43" t="s">
        <v>332</v>
      </c>
      <c r="TNG327" s="43" t="s">
        <v>237</v>
      </c>
      <c r="TNH327" s="43"/>
      <c r="TNI327" s="48" t="s">
        <v>333</v>
      </c>
      <c r="TNJ327" s="47">
        <v>2226022472</v>
      </c>
      <c r="TNK327" s="43" t="s">
        <v>311</v>
      </c>
      <c r="TNL327" s="43"/>
      <c r="TNM327" s="46"/>
      <c r="TNN327" s="43"/>
      <c r="TNO327" s="43" t="s">
        <v>277</v>
      </c>
      <c r="TNP327" s="43" t="s">
        <v>303</v>
      </c>
      <c r="TNQ327" s="44" t="s">
        <v>242</v>
      </c>
      <c r="TNR327" s="44"/>
      <c r="TNS327" s="44"/>
      <c r="TNT327" s="44"/>
      <c r="TNU327" s="45">
        <v>43535</v>
      </c>
      <c r="TNV327" s="43" t="s">
        <v>332</v>
      </c>
      <c r="TNW327" s="43" t="s">
        <v>237</v>
      </c>
      <c r="TNX327" s="43"/>
      <c r="TNY327" s="48" t="s">
        <v>333</v>
      </c>
      <c r="TNZ327" s="47">
        <v>2226022472</v>
      </c>
      <c r="TOA327" s="43" t="s">
        <v>311</v>
      </c>
      <c r="TOB327" s="43"/>
      <c r="TOC327" s="46"/>
      <c r="TOD327" s="43"/>
      <c r="TOE327" s="43" t="s">
        <v>277</v>
      </c>
      <c r="TOF327" s="43" t="s">
        <v>303</v>
      </c>
      <c r="TOG327" s="44" t="s">
        <v>242</v>
      </c>
      <c r="TOH327" s="44"/>
      <c r="TOI327" s="44"/>
      <c r="TOJ327" s="44"/>
      <c r="TOK327" s="45">
        <v>43535</v>
      </c>
      <c r="TOL327" s="43" t="s">
        <v>332</v>
      </c>
      <c r="TOM327" s="43" t="s">
        <v>237</v>
      </c>
      <c r="TON327" s="43"/>
      <c r="TOO327" s="48" t="s">
        <v>333</v>
      </c>
      <c r="TOP327" s="47">
        <v>2226022472</v>
      </c>
      <c r="TOQ327" s="43" t="s">
        <v>311</v>
      </c>
      <c r="TOR327" s="43"/>
      <c r="TOS327" s="46"/>
      <c r="TOT327" s="43"/>
      <c r="TOU327" s="43" t="s">
        <v>277</v>
      </c>
      <c r="TOV327" s="43" t="s">
        <v>303</v>
      </c>
      <c r="TOW327" s="44" t="s">
        <v>242</v>
      </c>
      <c r="TOX327" s="44"/>
      <c r="TOY327" s="44"/>
      <c r="TOZ327" s="44"/>
      <c r="TPA327" s="45">
        <v>43535</v>
      </c>
      <c r="TPB327" s="43" t="s">
        <v>332</v>
      </c>
      <c r="TPC327" s="43" t="s">
        <v>237</v>
      </c>
      <c r="TPD327" s="43"/>
      <c r="TPE327" s="48" t="s">
        <v>333</v>
      </c>
      <c r="TPF327" s="47">
        <v>2226022472</v>
      </c>
      <c r="TPG327" s="43" t="s">
        <v>311</v>
      </c>
      <c r="TPH327" s="43"/>
      <c r="TPI327" s="46"/>
      <c r="TPJ327" s="43"/>
      <c r="TPK327" s="43" t="s">
        <v>277</v>
      </c>
      <c r="TPL327" s="43" t="s">
        <v>303</v>
      </c>
      <c r="TPM327" s="44" t="s">
        <v>242</v>
      </c>
      <c r="TPN327" s="44"/>
      <c r="TPO327" s="44"/>
      <c r="TPP327" s="44"/>
      <c r="TPQ327" s="45">
        <v>43535</v>
      </c>
      <c r="TPR327" s="43" t="s">
        <v>332</v>
      </c>
      <c r="TPS327" s="43" t="s">
        <v>237</v>
      </c>
      <c r="TPT327" s="43"/>
      <c r="TPU327" s="48" t="s">
        <v>333</v>
      </c>
      <c r="TPV327" s="47">
        <v>2226022472</v>
      </c>
      <c r="TPW327" s="43" t="s">
        <v>311</v>
      </c>
      <c r="TPX327" s="43"/>
      <c r="TPY327" s="46"/>
      <c r="TPZ327" s="43"/>
      <c r="TQA327" s="43" t="s">
        <v>277</v>
      </c>
      <c r="TQB327" s="43" t="s">
        <v>303</v>
      </c>
      <c r="TQC327" s="44" t="s">
        <v>242</v>
      </c>
      <c r="TQD327" s="44"/>
      <c r="TQE327" s="44"/>
      <c r="TQF327" s="44"/>
      <c r="TQG327" s="45">
        <v>43535</v>
      </c>
      <c r="TQH327" s="43" t="s">
        <v>332</v>
      </c>
      <c r="TQI327" s="43" t="s">
        <v>237</v>
      </c>
      <c r="TQJ327" s="43"/>
      <c r="TQK327" s="48" t="s">
        <v>333</v>
      </c>
      <c r="TQL327" s="47">
        <v>2226022472</v>
      </c>
      <c r="TQM327" s="43" t="s">
        <v>311</v>
      </c>
      <c r="TQN327" s="43"/>
      <c r="TQO327" s="46"/>
      <c r="TQP327" s="43"/>
      <c r="TQQ327" s="43" t="s">
        <v>277</v>
      </c>
      <c r="TQR327" s="43" t="s">
        <v>303</v>
      </c>
      <c r="TQS327" s="44" t="s">
        <v>242</v>
      </c>
      <c r="TQT327" s="44"/>
      <c r="TQU327" s="44"/>
      <c r="TQV327" s="44"/>
      <c r="TQW327" s="45">
        <v>43535</v>
      </c>
      <c r="TQX327" s="43" t="s">
        <v>332</v>
      </c>
      <c r="TQY327" s="43" t="s">
        <v>237</v>
      </c>
      <c r="TQZ327" s="43"/>
      <c r="TRA327" s="48" t="s">
        <v>333</v>
      </c>
      <c r="TRB327" s="47">
        <v>2226022472</v>
      </c>
      <c r="TRC327" s="43" t="s">
        <v>311</v>
      </c>
      <c r="TRD327" s="43"/>
      <c r="TRE327" s="46"/>
      <c r="TRF327" s="43"/>
      <c r="TRG327" s="43" t="s">
        <v>277</v>
      </c>
      <c r="TRH327" s="43" t="s">
        <v>303</v>
      </c>
      <c r="TRI327" s="44" t="s">
        <v>242</v>
      </c>
      <c r="TRJ327" s="44"/>
      <c r="TRK327" s="44"/>
      <c r="TRL327" s="44"/>
      <c r="TRM327" s="45">
        <v>43535</v>
      </c>
      <c r="TRN327" s="43" t="s">
        <v>332</v>
      </c>
      <c r="TRO327" s="43" t="s">
        <v>237</v>
      </c>
      <c r="TRP327" s="43"/>
      <c r="TRQ327" s="48" t="s">
        <v>333</v>
      </c>
      <c r="TRR327" s="47">
        <v>2226022472</v>
      </c>
      <c r="TRS327" s="43" t="s">
        <v>311</v>
      </c>
      <c r="TRT327" s="43"/>
      <c r="TRU327" s="46"/>
      <c r="TRV327" s="43"/>
      <c r="TRW327" s="43" t="s">
        <v>277</v>
      </c>
      <c r="TRX327" s="43" t="s">
        <v>303</v>
      </c>
      <c r="TRY327" s="44" t="s">
        <v>242</v>
      </c>
      <c r="TRZ327" s="44"/>
      <c r="TSA327" s="44"/>
      <c r="TSB327" s="44"/>
      <c r="TSC327" s="45">
        <v>43535</v>
      </c>
      <c r="TSD327" s="43" t="s">
        <v>332</v>
      </c>
      <c r="TSE327" s="43" t="s">
        <v>237</v>
      </c>
      <c r="TSF327" s="43"/>
      <c r="TSG327" s="48" t="s">
        <v>333</v>
      </c>
      <c r="TSH327" s="47">
        <v>2226022472</v>
      </c>
      <c r="TSI327" s="43" t="s">
        <v>311</v>
      </c>
      <c r="TSJ327" s="43"/>
      <c r="TSK327" s="46"/>
      <c r="TSL327" s="43"/>
      <c r="TSM327" s="43" t="s">
        <v>277</v>
      </c>
      <c r="TSN327" s="43" t="s">
        <v>303</v>
      </c>
      <c r="TSO327" s="44" t="s">
        <v>242</v>
      </c>
      <c r="TSP327" s="44"/>
      <c r="TSQ327" s="44"/>
      <c r="TSR327" s="44"/>
      <c r="TSS327" s="45">
        <v>43535</v>
      </c>
      <c r="TST327" s="43" t="s">
        <v>332</v>
      </c>
      <c r="TSU327" s="43" t="s">
        <v>237</v>
      </c>
      <c r="TSV327" s="43"/>
      <c r="TSW327" s="48" t="s">
        <v>333</v>
      </c>
      <c r="TSX327" s="47">
        <v>2226022472</v>
      </c>
      <c r="TSY327" s="43" t="s">
        <v>311</v>
      </c>
      <c r="TSZ327" s="43"/>
      <c r="TTA327" s="46"/>
      <c r="TTB327" s="43"/>
      <c r="TTC327" s="43" t="s">
        <v>277</v>
      </c>
      <c r="TTD327" s="43" t="s">
        <v>303</v>
      </c>
      <c r="TTE327" s="44" t="s">
        <v>242</v>
      </c>
      <c r="TTF327" s="44"/>
      <c r="TTG327" s="44"/>
      <c r="TTH327" s="44"/>
      <c r="TTI327" s="45">
        <v>43535</v>
      </c>
      <c r="TTJ327" s="43" t="s">
        <v>332</v>
      </c>
      <c r="TTK327" s="43" t="s">
        <v>237</v>
      </c>
      <c r="TTL327" s="43"/>
      <c r="TTM327" s="48" t="s">
        <v>333</v>
      </c>
      <c r="TTN327" s="47">
        <v>2226022472</v>
      </c>
      <c r="TTO327" s="43" t="s">
        <v>311</v>
      </c>
      <c r="TTP327" s="43"/>
      <c r="TTQ327" s="46"/>
      <c r="TTR327" s="43"/>
      <c r="TTS327" s="43" t="s">
        <v>277</v>
      </c>
      <c r="TTT327" s="43" t="s">
        <v>303</v>
      </c>
      <c r="TTU327" s="44" t="s">
        <v>242</v>
      </c>
      <c r="TTV327" s="44"/>
      <c r="TTW327" s="44"/>
      <c r="TTX327" s="44"/>
      <c r="TTY327" s="45">
        <v>43535</v>
      </c>
      <c r="TTZ327" s="43" t="s">
        <v>332</v>
      </c>
      <c r="TUA327" s="43" t="s">
        <v>237</v>
      </c>
      <c r="TUB327" s="43"/>
      <c r="TUC327" s="48" t="s">
        <v>333</v>
      </c>
      <c r="TUD327" s="47">
        <v>2226022472</v>
      </c>
      <c r="TUE327" s="43" t="s">
        <v>311</v>
      </c>
      <c r="TUF327" s="43"/>
      <c r="TUG327" s="46"/>
      <c r="TUH327" s="43"/>
      <c r="TUI327" s="43" t="s">
        <v>277</v>
      </c>
      <c r="TUJ327" s="43" t="s">
        <v>303</v>
      </c>
      <c r="TUK327" s="44" t="s">
        <v>242</v>
      </c>
      <c r="TUL327" s="44"/>
      <c r="TUM327" s="44"/>
      <c r="TUN327" s="44"/>
      <c r="TUO327" s="45">
        <v>43535</v>
      </c>
      <c r="TUP327" s="43" t="s">
        <v>332</v>
      </c>
      <c r="TUQ327" s="43" t="s">
        <v>237</v>
      </c>
      <c r="TUR327" s="43"/>
      <c r="TUS327" s="48" t="s">
        <v>333</v>
      </c>
      <c r="TUT327" s="47">
        <v>2226022472</v>
      </c>
      <c r="TUU327" s="43" t="s">
        <v>311</v>
      </c>
      <c r="TUV327" s="43"/>
      <c r="TUW327" s="46"/>
      <c r="TUX327" s="43"/>
      <c r="TUY327" s="43" t="s">
        <v>277</v>
      </c>
      <c r="TUZ327" s="43" t="s">
        <v>303</v>
      </c>
      <c r="TVA327" s="44" t="s">
        <v>242</v>
      </c>
      <c r="TVB327" s="44"/>
      <c r="TVC327" s="44"/>
      <c r="TVD327" s="44"/>
      <c r="TVE327" s="45">
        <v>43535</v>
      </c>
      <c r="TVF327" s="43" t="s">
        <v>332</v>
      </c>
      <c r="TVG327" s="43" t="s">
        <v>237</v>
      </c>
      <c r="TVH327" s="43"/>
      <c r="TVI327" s="48" t="s">
        <v>333</v>
      </c>
      <c r="TVJ327" s="47">
        <v>2226022472</v>
      </c>
      <c r="TVK327" s="43" t="s">
        <v>311</v>
      </c>
      <c r="TVL327" s="43"/>
      <c r="TVM327" s="46"/>
      <c r="TVN327" s="43"/>
      <c r="TVO327" s="43" t="s">
        <v>277</v>
      </c>
      <c r="TVP327" s="43" t="s">
        <v>303</v>
      </c>
      <c r="TVQ327" s="44" t="s">
        <v>242</v>
      </c>
      <c r="TVR327" s="44"/>
      <c r="TVS327" s="44"/>
      <c r="TVT327" s="44"/>
      <c r="TVU327" s="45">
        <v>43535</v>
      </c>
      <c r="TVV327" s="43" t="s">
        <v>332</v>
      </c>
      <c r="TVW327" s="43" t="s">
        <v>237</v>
      </c>
      <c r="TVX327" s="43"/>
      <c r="TVY327" s="48" t="s">
        <v>333</v>
      </c>
      <c r="TVZ327" s="47">
        <v>2226022472</v>
      </c>
      <c r="TWA327" s="43" t="s">
        <v>311</v>
      </c>
      <c r="TWB327" s="43"/>
      <c r="TWC327" s="46"/>
      <c r="TWD327" s="43"/>
      <c r="TWE327" s="43" t="s">
        <v>277</v>
      </c>
      <c r="TWF327" s="43" t="s">
        <v>303</v>
      </c>
      <c r="TWG327" s="44" t="s">
        <v>242</v>
      </c>
      <c r="TWH327" s="44"/>
      <c r="TWI327" s="44"/>
      <c r="TWJ327" s="44"/>
      <c r="TWK327" s="45">
        <v>43535</v>
      </c>
      <c r="TWL327" s="43" t="s">
        <v>332</v>
      </c>
      <c r="TWM327" s="43" t="s">
        <v>237</v>
      </c>
      <c r="TWN327" s="43"/>
      <c r="TWO327" s="48" t="s">
        <v>333</v>
      </c>
      <c r="TWP327" s="47">
        <v>2226022472</v>
      </c>
      <c r="TWQ327" s="43" t="s">
        <v>311</v>
      </c>
      <c r="TWR327" s="43"/>
      <c r="TWS327" s="46"/>
      <c r="TWT327" s="43"/>
      <c r="TWU327" s="43" t="s">
        <v>277</v>
      </c>
      <c r="TWV327" s="43" t="s">
        <v>303</v>
      </c>
      <c r="TWW327" s="44" t="s">
        <v>242</v>
      </c>
      <c r="TWX327" s="44"/>
      <c r="TWY327" s="44"/>
      <c r="TWZ327" s="44"/>
      <c r="TXA327" s="45">
        <v>43535</v>
      </c>
      <c r="TXB327" s="43" t="s">
        <v>332</v>
      </c>
      <c r="TXC327" s="43" t="s">
        <v>237</v>
      </c>
      <c r="TXD327" s="43"/>
      <c r="TXE327" s="48" t="s">
        <v>333</v>
      </c>
      <c r="TXF327" s="47">
        <v>2226022472</v>
      </c>
      <c r="TXG327" s="43" t="s">
        <v>311</v>
      </c>
      <c r="TXH327" s="43"/>
      <c r="TXI327" s="46"/>
      <c r="TXJ327" s="43"/>
      <c r="TXK327" s="43" t="s">
        <v>277</v>
      </c>
      <c r="TXL327" s="43" t="s">
        <v>303</v>
      </c>
      <c r="TXM327" s="44" t="s">
        <v>242</v>
      </c>
      <c r="TXN327" s="44"/>
      <c r="TXO327" s="44"/>
      <c r="TXP327" s="44"/>
      <c r="TXQ327" s="45">
        <v>43535</v>
      </c>
      <c r="TXR327" s="43" t="s">
        <v>332</v>
      </c>
      <c r="TXS327" s="43" t="s">
        <v>237</v>
      </c>
      <c r="TXT327" s="43"/>
      <c r="TXU327" s="48" t="s">
        <v>333</v>
      </c>
      <c r="TXV327" s="47">
        <v>2226022472</v>
      </c>
      <c r="TXW327" s="43" t="s">
        <v>311</v>
      </c>
      <c r="TXX327" s="43"/>
      <c r="TXY327" s="46"/>
      <c r="TXZ327" s="43"/>
      <c r="TYA327" s="43" t="s">
        <v>277</v>
      </c>
      <c r="TYB327" s="43" t="s">
        <v>303</v>
      </c>
      <c r="TYC327" s="44" t="s">
        <v>242</v>
      </c>
      <c r="TYD327" s="44"/>
      <c r="TYE327" s="44"/>
      <c r="TYF327" s="44"/>
      <c r="TYG327" s="45">
        <v>43535</v>
      </c>
      <c r="TYH327" s="43" t="s">
        <v>332</v>
      </c>
      <c r="TYI327" s="43" t="s">
        <v>237</v>
      </c>
      <c r="TYJ327" s="43"/>
      <c r="TYK327" s="48" t="s">
        <v>333</v>
      </c>
      <c r="TYL327" s="47">
        <v>2226022472</v>
      </c>
      <c r="TYM327" s="43" t="s">
        <v>311</v>
      </c>
      <c r="TYN327" s="43"/>
      <c r="TYO327" s="46"/>
      <c r="TYP327" s="43"/>
      <c r="TYQ327" s="43" t="s">
        <v>277</v>
      </c>
      <c r="TYR327" s="43" t="s">
        <v>303</v>
      </c>
      <c r="TYS327" s="44" t="s">
        <v>242</v>
      </c>
      <c r="TYT327" s="44"/>
      <c r="TYU327" s="44"/>
      <c r="TYV327" s="44"/>
      <c r="TYW327" s="45">
        <v>43535</v>
      </c>
      <c r="TYX327" s="43" t="s">
        <v>332</v>
      </c>
      <c r="TYY327" s="43" t="s">
        <v>237</v>
      </c>
      <c r="TYZ327" s="43"/>
      <c r="TZA327" s="48" t="s">
        <v>333</v>
      </c>
      <c r="TZB327" s="47">
        <v>2226022472</v>
      </c>
      <c r="TZC327" s="43" t="s">
        <v>311</v>
      </c>
      <c r="TZD327" s="43"/>
      <c r="TZE327" s="46"/>
      <c r="TZF327" s="43"/>
      <c r="TZG327" s="43" t="s">
        <v>277</v>
      </c>
      <c r="TZH327" s="43" t="s">
        <v>303</v>
      </c>
      <c r="TZI327" s="44" t="s">
        <v>242</v>
      </c>
      <c r="TZJ327" s="44"/>
      <c r="TZK327" s="44"/>
      <c r="TZL327" s="44"/>
      <c r="TZM327" s="45">
        <v>43535</v>
      </c>
      <c r="TZN327" s="43" t="s">
        <v>332</v>
      </c>
      <c r="TZO327" s="43" t="s">
        <v>237</v>
      </c>
      <c r="TZP327" s="43"/>
      <c r="TZQ327" s="48" t="s">
        <v>333</v>
      </c>
      <c r="TZR327" s="47">
        <v>2226022472</v>
      </c>
      <c r="TZS327" s="43" t="s">
        <v>311</v>
      </c>
      <c r="TZT327" s="43"/>
      <c r="TZU327" s="46"/>
      <c r="TZV327" s="43"/>
      <c r="TZW327" s="43" t="s">
        <v>277</v>
      </c>
      <c r="TZX327" s="43" t="s">
        <v>303</v>
      </c>
      <c r="TZY327" s="44" t="s">
        <v>242</v>
      </c>
      <c r="TZZ327" s="44"/>
      <c r="UAA327" s="44"/>
      <c r="UAB327" s="44"/>
      <c r="UAC327" s="45">
        <v>43535</v>
      </c>
      <c r="UAD327" s="43" t="s">
        <v>332</v>
      </c>
      <c r="UAE327" s="43" t="s">
        <v>237</v>
      </c>
      <c r="UAF327" s="43"/>
      <c r="UAG327" s="48" t="s">
        <v>333</v>
      </c>
      <c r="UAH327" s="47">
        <v>2226022472</v>
      </c>
      <c r="UAI327" s="43" t="s">
        <v>311</v>
      </c>
      <c r="UAJ327" s="43"/>
      <c r="UAK327" s="46"/>
      <c r="UAL327" s="43"/>
      <c r="UAM327" s="43" t="s">
        <v>277</v>
      </c>
      <c r="UAN327" s="43" t="s">
        <v>303</v>
      </c>
      <c r="UAO327" s="44" t="s">
        <v>242</v>
      </c>
      <c r="UAP327" s="44"/>
      <c r="UAQ327" s="44"/>
      <c r="UAR327" s="44"/>
      <c r="UAS327" s="45">
        <v>43535</v>
      </c>
      <c r="UAT327" s="43" t="s">
        <v>332</v>
      </c>
      <c r="UAU327" s="43" t="s">
        <v>237</v>
      </c>
      <c r="UAV327" s="43"/>
      <c r="UAW327" s="48" t="s">
        <v>333</v>
      </c>
      <c r="UAX327" s="47">
        <v>2226022472</v>
      </c>
      <c r="UAY327" s="43" t="s">
        <v>311</v>
      </c>
      <c r="UAZ327" s="43"/>
      <c r="UBA327" s="46"/>
      <c r="UBB327" s="43"/>
      <c r="UBC327" s="43" t="s">
        <v>277</v>
      </c>
      <c r="UBD327" s="43" t="s">
        <v>303</v>
      </c>
      <c r="UBE327" s="44" t="s">
        <v>242</v>
      </c>
      <c r="UBF327" s="44"/>
      <c r="UBG327" s="44"/>
      <c r="UBH327" s="44"/>
      <c r="UBI327" s="45">
        <v>43535</v>
      </c>
      <c r="UBJ327" s="43" t="s">
        <v>332</v>
      </c>
      <c r="UBK327" s="43" t="s">
        <v>237</v>
      </c>
      <c r="UBL327" s="43"/>
      <c r="UBM327" s="48" t="s">
        <v>333</v>
      </c>
      <c r="UBN327" s="47">
        <v>2226022472</v>
      </c>
      <c r="UBO327" s="43" t="s">
        <v>311</v>
      </c>
      <c r="UBP327" s="43"/>
      <c r="UBQ327" s="46"/>
      <c r="UBR327" s="43"/>
      <c r="UBS327" s="43" t="s">
        <v>277</v>
      </c>
      <c r="UBT327" s="43" t="s">
        <v>303</v>
      </c>
      <c r="UBU327" s="44" t="s">
        <v>242</v>
      </c>
      <c r="UBV327" s="44"/>
      <c r="UBW327" s="44"/>
      <c r="UBX327" s="44"/>
      <c r="UBY327" s="45">
        <v>43535</v>
      </c>
      <c r="UBZ327" s="43" t="s">
        <v>332</v>
      </c>
      <c r="UCA327" s="43" t="s">
        <v>237</v>
      </c>
      <c r="UCB327" s="43"/>
      <c r="UCC327" s="48" t="s">
        <v>333</v>
      </c>
      <c r="UCD327" s="47">
        <v>2226022472</v>
      </c>
      <c r="UCE327" s="43" t="s">
        <v>311</v>
      </c>
      <c r="UCF327" s="43"/>
      <c r="UCG327" s="46"/>
      <c r="UCH327" s="43"/>
      <c r="UCI327" s="43" t="s">
        <v>277</v>
      </c>
      <c r="UCJ327" s="43" t="s">
        <v>303</v>
      </c>
      <c r="UCK327" s="44" t="s">
        <v>242</v>
      </c>
      <c r="UCL327" s="44"/>
      <c r="UCM327" s="44"/>
      <c r="UCN327" s="44"/>
      <c r="UCO327" s="45">
        <v>43535</v>
      </c>
      <c r="UCP327" s="43" t="s">
        <v>332</v>
      </c>
      <c r="UCQ327" s="43" t="s">
        <v>237</v>
      </c>
      <c r="UCR327" s="43"/>
      <c r="UCS327" s="48" t="s">
        <v>333</v>
      </c>
      <c r="UCT327" s="47">
        <v>2226022472</v>
      </c>
      <c r="UCU327" s="43" t="s">
        <v>311</v>
      </c>
      <c r="UCV327" s="43"/>
      <c r="UCW327" s="46"/>
      <c r="UCX327" s="43"/>
      <c r="UCY327" s="43" t="s">
        <v>277</v>
      </c>
      <c r="UCZ327" s="43" t="s">
        <v>303</v>
      </c>
      <c r="UDA327" s="44" t="s">
        <v>242</v>
      </c>
      <c r="UDB327" s="44"/>
      <c r="UDC327" s="44"/>
      <c r="UDD327" s="44"/>
      <c r="UDE327" s="45">
        <v>43535</v>
      </c>
      <c r="UDF327" s="43" t="s">
        <v>332</v>
      </c>
      <c r="UDG327" s="43" t="s">
        <v>237</v>
      </c>
      <c r="UDH327" s="43"/>
      <c r="UDI327" s="48" t="s">
        <v>333</v>
      </c>
      <c r="UDJ327" s="47">
        <v>2226022472</v>
      </c>
      <c r="UDK327" s="43" t="s">
        <v>311</v>
      </c>
      <c r="UDL327" s="43"/>
      <c r="UDM327" s="46"/>
      <c r="UDN327" s="43"/>
      <c r="UDO327" s="43" t="s">
        <v>277</v>
      </c>
      <c r="UDP327" s="43" t="s">
        <v>303</v>
      </c>
      <c r="UDQ327" s="44" t="s">
        <v>242</v>
      </c>
      <c r="UDR327" s="44"/>
      <c r="UDS327" s="44"/>
      <c r="UDT327" s="44"/>
      <c r="UDU327" s="45">
        <v>43535</v>
      </c>
      <c r="UDV327" s="43" t="s">
        <v>332</v>
      </c>
      <c r="UDW327" s="43" t="s">
        <v>237</v>
      </c>
      <c r="UDX327" s="43"/>
      <c r="UDY327" s="48" t="s">
        <v>333</v>
      </c>
      <c r="UDZ327" s="47">
        <v>2226022472</v>
      </c>
      <c r="UEA327" s="43" t="s">
        <v>311</v>
      </c>
      <c r="UEB327" s="43"/>
      <c r="UEC327" s="46"/>
      <c r="UED327" s="43"/>
      <c r="UEE327" s="43" t="s">
        <v>277</v>
      </c>
      <c r="UEF327" s="43" t="s">
        <v>303</v>
      </c>
      <c r="UEG327" s="44" t="s">
        <v>242</v>
      </c>
      <c r="UEH327" s="44"/>
      <c r="UEI327" s="44"/>
      <c r="UEJ327" s="44"/>
      <c r="UEK327" s="45">
        <v>43535</v>
      </c>
      <c r="UEL327" s="43" t="s">
        <v>332</v>
      </c>
      <c r="UEM327" s="43" t="s">
        <v>237</v>
      </c>
      <c r="UEN327" s="43"/>
      <c r="UEO327" s="48" t="s">
        <v>333</v>
      </c>
      <c r="UEP327" s="47">
        <v>2226022472</v>
      </c>
      <c r="UEQ327" s="43" t="s">
        <v>311</v>
      </c>
      <c r="UER327" s="43"/>
      <c r="UES327" s="46"/>
      <c r="UET327" s="43"/>
      <c r="UEU327" s="43" t="s">
        <v>277</v>
      </c>
      <c r="UEV327" s="43" t="s">
        <v>303</v>
      </c>
      <c r="UEW327" s="44" t="s">
        <v>242</v>
      </c>
      <c r="UEX327" s="44"/>
      <c r="UEY327" s="44"/>
      <c r="UEZ327" s="44"/>
      <c r="UFA327" s="45">
        <v>43535</v>
      </c>
      <c r="UFB327" s="43" t="s">
        <v>332</v>
      </c>
      <c r="UFC327" s="43" t="s">
        <v>237</v>
      </c>
      <c r="UFD327" s="43"/>
      <c r="UFE327" s="48" t="s">
        <v>333</v>
      </c>
      <c r="UFF327" s="47">
        <v>2226022472</v>
      </c>
      <c r="UFG327" s="43" t="s">
        <v>311</v>
      </c>
      <c r="UFH327" s="43"/>
      <c r="UFI327" s="46"/>
      <c r="UFJ327" s="43"/>
      <c r="UFK327" s="43" t="s">
        <v>277</v>
      </c>
      <c r="UFL327" s="43" t="s">
        <v>303</v>
      </c>
      <c r="UFM327" s="44" t="s">
        <v>242</v>
      </c>
      <c r="UFN327" s="44"/>
      <c r="UFO327" s="44"/>
      <c r="UFP327" s="44"/>
      <c r="UFQ327" s="45">
        <v>43535</v>
      </c>
      <c r="UFR327" s="43" t="s">
        <v>332</v>
      </c>
      <c r="UFS327" s="43" t="s">
        <v>237</v>
      </c>
      <c r="UFT327" s="43"/>
      <c r="UFU327" s="48" t="s">
        <v>333</v>
      </c>
      <c r="UFV327" s="47">
        <v>2226022472</v>
      </c>
      <c r="UFW327" s="43" t="s">
        <v>311</v>
      </c>
      <c r="UFX327" s="43"/>
      <c r="UFY327" s="46"/>
      <c r="UFZ327" s="43"/>
      <c r="UGA327" s="43" t="s">
        <v>277</v>
      </c>
      <c r="UGB327" s="43" t="s">
        <v>303</v>
      </c>
      <c r="UGC327" s="44" t="s">
        <v>242</v>
      </c>
      <c r="UGD327" s="44"/>
      <c r="UGE327" s="44"/>
      <c r="UGF327" s="44"/>
      <c r="UGG327" s="45">
        <v>43535</v>
      </c>
      <c r="UGH327" s="43" t="s">
        <v>332</v>
      </c>
      <c r="UGI327" s="43" t="s">
        <v>237</v>
      </c>
      <c r="UGJ327" s="43"/>
      <c r="UGK327" s="48" t="s">
        <v>333</v>
      </c>
      <c r="UGL327" s="47">
        <v>2226022472</v>
      </c>
      <c r="UGM327" s="43" t="s">
        <v>311</v>
      </c>
      <c r="UGN327" s="43"/>
      <c r="UGO327" s="46"/>
      <c r="UGP327" s="43"/>
      <c r="UGQ327" s="43" t="s">
        <v>277</v>
      </c>
      <c r="UGR327" s="43" t="s">
        <v>303</v>
      </c>
      <c r="UGS327" s="44" t="s">
        <v>242</v>
      </c>
      <c r="UGT327" s="44"/>
      <c r="UGU327" s="44"/>
      <c r="UGV327" s="44"/>
      <c r="UGW327" s="45">
        <v>43535</v>
      </c>
      <c r="UGX327" s="43" t="s">
        <v>332</v>
      </c>
      <c r="UGY327" s="43" t="s">
        <v>237</v>
      </c>
      <c r="UGZ327" s="43"/>
      <c r="UHA327" s="48" t="s">
        <v>333</v>
      </c>
      <c r="UHB327" s="47">
        <v>2226022472</v>
      </c>
      <c r="UHC327" s="43" t="s">
        <v>311</v>
      </c>
      <c r="UHD327" s="43"/>
      <c r="UHE327" s="46"/>
      <c r="UHF327" s="43"/>
      <c r="UHG327" s="43" t="s">
        <v>277</v>
      </c>
      <c r="UHH327" s="43" t="s">
        <v>303</v>
      </c>
      <c r="UHI327" s="44" t="s">
        <v>242</v>
      </c>
      <c r="UHJ327" s="44"/>
      <c r="UHK327" s="44"/>
      <c r="UHL327" s="44"/>
      <c r="UHM327" s="45">
        <v>43535</v>
      </c>
      <c r="UHN327" s="43" t="s">
        <v>332</v>
      </c>
      <c r="UHO327" s="43" t="s">
        <v>237</v>
      </c>
      <c r="UHP327" s="43"/>
      <c r="UHQ327" s="48" t="s">
        <v>333</v>
      </c>
      <c r="UHR327" s="47">
        <v>2226022472</v>
      </c>
      <c r="UHS327" s="43" t="s">
        <v>311</v>
      </c>
      <c r="UHT327" s="43"/>
      <c r="UHU327" s="46"/>
      <c r="UHV327" s="43"/>
      <c r="UHW327" s="43" t="s">
        <v>277</v>
      </c>
      <c r="UHX327" s="43" t="s">
        <v>303</v>
      </c>
      <c r="UHY327" s="44" t="s">
        <v>242</v>
      </c>
      <c r="UHZ327" s="44"/>
      <c r="UIA327" s="44"/>
      <c r="UIB327" s="44"/>
      <c r="UIC327" s="45">
        <v>43535</v>
      </c>
      <c r="UID327" s="43" t="s">
        <v>332</v>
      </c>
      <c r="UIE327" s="43" t="s">
        <v>237</v>
      </c>
      <c r="UIF327" s="43"/>
      <c r="UIG327" s="48" t="s">
        <v>333</v>
      </c>
      <c r="UIH327" s="47">
        <v>2226022472</v>
      </c>
      <c r="UII327" s="43" t="s">
        <v>311</v>
      </c>
      <c r="UIJ327" s="43"/>
      <c r="UIK327" s="46"/>
      <c r="UIL327" s="43"/>
      <c r="UIM327" s="43" t="s">
        <v>277</v>
      </c>
      <c r="UIN327" s="43" t="s">
        <v>303</v>
      </c>
      <c r="UIO327" s="44" t="s">
        <v>242</v>
      </c>
      <c r="UIP327" s="44"/>
      <c r="UIQ327" s="44"/>
      <c r="UIR327" s="44"/>
      <c r="UIS327" s="45">
        <v>43535</v>
      </c>
      <c r="UIT327" s="43" t="s">
        <v>332</v>
      </c>
      <c r="UIU327" s="43" t="s">
        <v>237</v>
      </c>
      <c r="UIV327" s="43"/>
      <c r="UIW327" s="48" t="s">
        <v>333</v>
      </c>
      <c r="UIX327" s="47">
        <v>2226022472</v>
      </c>
      <c r="UIY327" s="43" t="s">
        <v>311</v>
      </c>
      <c r="UIZ327" s="43"/>
      <c r="UJA327" s="46"/>
      <c r="UJB327" s="43"/>
      <c r="UJC327" s="43" t="s">
        <v>277</v>
      </c>
      <c r="UJD327" s="43" t="s">
        <v>303</v>
      </c>
      <c r="UJE327" s="44" t="s">
        <v>242</v>
      </c>
      <c r="UJF327" s="44"/>
      <c r="UJG327" s="44"/>
      <c r="UJH327" s="44"/>
      <c r="UJI327" s="45">
        <v>43535</v>
      </c>
      <c r="UJJ327" s="43" t="s">
        <v>332</v>
      </c>
      <c r="UJK327" s="43" t="s">
        <v>237</v>
      </c>
      <c r="UJL327" s="43"/>
      <c r="UJM327" s="48" t="s">
        <v>333</v>
      </c>
      <c r="UJN327" s="47">
        <v>2226022472</v>
      </c>
      <c r="UJO327" s="43" t="s">
        <v>311</v>
      </c>
      <c r="UJP327" s="43"/>
      <c r="UJQ327" s="46"/>
      <c r="UJR327" s="43"/>
      <c r="UJS327" s="43" t="s">
        <v>277</v>
      </c>
      <c r="UJT327" s="43" t="s">
        <v>303</v>
      </c>
      <c r="UJU327" s="44" t="s">
        <v>242</v>
      </c>
      <c r="UJV327" s="44"/>
      <c r="UJW327" s="44"/>
      <c r="UJX327" s="44"/>
      <c r="UJY327" s="45">
        <v>43535</v>
      </c>
      <c r="UJZ327" s="43" t="s">
        <v>332</v>
      </c>
      <c r="UKA327" s="43" t="s">
        <v>237</v>
      </c>
      <c r="UKB327" s="43"/>
      <c r="UKC327" s="48" t="s">
        <v>333</v>
      </c>
      <c r="UKD327" s="47">
        <v>2226022472</v>
      </c>
      <c r="UKE327" s="43" t="s">
        <v>311</v>
      </c>
      <c r="UKF327" s="43"/>
      <c r="UKG327" s="46"/>
      <c r="UKH327" s="43"/>
      <c r="UKI327" s="43" t="s">
        <v>277</v>
      </c>
      <c r="UKJ327" s="43" t="s">
        <v>303</v>
      </c>
      <c r="UKK327" s="44" t="s">
        <v>242</v>
      </c>
      <c r="UKL327" s="44"/>
      <c r="UKM327" s="44"/>
      <c r="UKN327" s="44"/>
      <c r="UKO327" s="45">
        <v>43535</v>
      </c>
      <c r="UKP327" s="43" t="s">
        <v>332</v>
      </c>
      <c r="UKQ327" s="43" t="s">
        <v>237</v>
      </c>
      <c r="UKR327" s="43"/>
      <c r="UKS327" s="48" t="s">
        <v>333</v>
      </c>
      <c r="UKT327" s="47">
        <v>2226022472</v>
      </c>
      <c r="UKU327" s="43" t="s">
        <v>311</v>
      </c>
      <c r="UKV327" s="43"/>
      <c r="UKW327" s="46"/>
      <c r="UKX327" s="43"/>
      <c r="UKY327" s="43" t="s">
        <v>277</v>
      </c>
      <c r="UKZ327" s="43" t="s">
        <v>303</v>
      </c>
      <c r="ULA327" s="44" t="s">
        <v>242</v>
      </c>
      <c r="ULB327" s="44"/>
      <c r="ULC327" s="44"/>
      <c r="ULD327" s="44"/>
      <c r="ULE327" s="45">
        <v>43535</v>
      </c>
      <c r="ULF327" s="43" t="s">
        <v>332</v>
      </c>
      <c r="ULG327" s="43" t="s">
        <v>237</v>
      </c>
      <c r="ULH327" s="43"/>
      <c r="ULI327" s="48" t="s">
        <v>333</v>
      </c>
      <c r="ULJ327" s="47">
        <v>2226022472</v>
      </c>
      <c r="ULK327" s="43" t="s">
        <v>311</v>
      </c>
      <c r="ULL327" s="43"/>
      <c r="ULM327" s="46"/>
      <c r="ULN327" s="43"/>
      <c r="ULO327" s="43" t="s">
        <v>277</v>
      </c>
      <c r="ULP327" s="43" t="s">
        <v>303</v>
      </c>
      <c r="ULQ327" s="44" t="s">
        <v>242</v>
      </c>
      <c r="ULR327" s="44"/>
      <c r="ULS327" s="44"/>
      <c r="ULT327" s="44"/>
      <c r="ULU327" s="45">
        <v>43535</v>
      </c>
      <c r="ULV327" s="43" t="s">
        <v>332</v>
      </c>
      <c r="ULW327" s="43" t="s">
        <v>237</v>
      </c>
      <c r="ULX327" s="43"/>
      <c r="ULY327" s="48" t="s">
        <v>333</v>
      </c>
      <c r="ULZ327" s="47">
        <v>2226022472</v>
      </c>
      <c r="UMA327" s="43" t="s">
        <v>311</v>
      </c>
      <c r="UMB327" s="43"/>
      <c r="UMC327" s="46"/>
      <c r="UMD327" s="43"/>
      <c r="UME327" s="43" t="s">
        <v>277</v>
      </c>
      <c r="UMF327" s="43" t="s">
        <v>303</v>
      </c>
      <c r="UMG327" s="44" t="s">
        <v>242</v>
      </c>
      <c r="UMH327" s="44"/>
      <c r="UMI327" s="44"/>
      <c r="UMJ327" s="44"/>
      <c r="UMK327" s="45">
        <v>43535</v>
      </c>
      <c r="UML327" s="43" t="s">
        <v>332</v>
      </c>
      <c r="UMM327" s="43" t="s">
        <v>237</v>
      </c>
      <c r="UMN327" s="43"/>
      <c r="UMO327" s="48" t="s">
        <v>333</v>
      </c>
      <c r="UMP327" s="47">
        <v>2226022472</v>
      </c>
      <c r="UMQ327" s="43" t="s">
        <v>311</v>
      </c>
      <c r="UMR327" s="43"/>
      <c r="UMS327" s="46"/>
      <c r="UMT327" s="43"/>
      <c r="UMU327" s="43" t="s">
        <v>277</v>
      </c>
      <c r="UMV327" s="43" t="s">
        <v>303</v>
      </c>
      <c r="UMW327" s="44" t="s">
        <v>242</v>
      </c>
      <c r="UMX327" s="44"/>
      <c r="UMY327" s="44"/>
      <c r="UMZ327" s="44"/>
      <c r="UNA327" s="45">
        <v>43535</v>
      </c>
      <c r="UNB327" s="43" t="s">
        <v>332</v>
      </c>
      <c r="UNC327" s="43" t="s">
        <v>237</v>
      </c>
      <c r="UND327" s="43"/>
      <c r="UNE327" s="48" t="s">
        <v>333</v>
      </c>
      <c r="UNF327" s="47">
        <v>2226022472</v>
      </c>
      <c r="UNG327" s="43" t="s">
        <v>311</v>
      </c>
      <c r="UNH327" s="43"/>
      <c r="UNI327" s="46"/>
      <c r="UNJ327" s="43"/>
      <c r="UNK327" s="43" t="s">
        <v>277</v>
      </c>
      <c r="UNL327" s="43" t="s">
        <v>303</v>
      </c>
      <c r="UNM327" s="44" t="s">
        <v>242</v>
      </c>
      <c r="UNN327" s="44"/>
      <c r="UNO327" s="44"/>
      <c r="UNP327" s="44"/>
      <c r="UNQ327" s="45">
        <v>43535</v>
      </c>
      <c r="UNR327" s="43" t="s">
        <v>332</v>
      </c>
      <c r="UNS327" s="43" t="s">
        <v>237</v>
      </c>
      <c r="UNT327" s="43"/>
      <c r="UNU327" s="48" t="s">
        <v>333</v>
      </c>
      <c r="UNV327" s="47">
        <v>2226022472</v>
      </c>
      <c r="UNW327" s="43" t="s">
        <v>311</v>
      </c>
      <c r="UNX327" s="43"/>
      <c r="UNY327" s="46"/>
      <c r="UNZ327" s="43"/>
      <c r="UOA327" s="43" t="s">
        <v>277</v>
      </c>
      <c r="UOB327" s="43" t="s">
        <v>303</v>
      </c>
      <c r="UOC327" s="44" t="s">
        <v>242</v>
      </c>
      <c r="UOD327" s="44"/>
      <c r="UOE327" s="44"/>
      <c r="UOF327" s="44"/>
      <c r="UOG327" s="45">
        <v>43535</v>
      </c>
      <c r="UOH327" s="43" t="s">
        <v>332</v>
      </c>
      <c r="UOI327" s="43" t="s">
        <v>237</v>
      </c>
      <c r="UOJ327" s="43"/>
      <c r="UOK327" s="48" t="s">
        <v>333</v>
      </c>
      <c r="UOL327" s="47">
        <v>2226022472</v>
      </c>
      <c r="UOM327" s="43" t="s">
        <v>311</v>
      </c>
      <c r="UON327" s="43"/>
      <c r="UOO327" s="46"/>
      <c r="UOP327" s="43"/>
      <c r="UOQ327" s="43" t="s">
        <v>277</v>
      </c>
      <c r="UOR327" s="43" t="s">
        <v>303</v>
      </c>
      <c r="UOS327" s="44" t="s">
        <v>242</v>
      </c>
      <c r="UOT327" s="44"/>
      <c r="UOU327" s="44"/>
      <c r="UOV327" s="44"/>
      <c r="UOW327" s="45">
        <v>43535</v>
      </c>
      <c r="UOX327" s="43" t="s">
        <v>332</v>
      </c>
      <c r="UOY327" s="43" t="s">
        <v>237</v>
      </c>
      <c r="UOZ327" s="43"/>
      <c r="UPA327" s="48" t="s">
        <v>333</v>
      </c>
      <c r="UPB327" s="47">
        <v>2226022472</v>
      </c>
      <c r="UPC327" s="43" t="s">
        <v>311</v>
      </c>
      <c r="UPD327" s="43"/>
      <c r="UPE327" s="46"/>
      <c r="UPF327" s="43"/>
      <c r="UPG327" s="43" t="s">
        <v>277</v>
      </c>
      <c r="UPH327" s="43" t="s">
        <v>303</v>
      </c>
      <c r="UPI327" s="44" t="s">
        <v>242</v>
      </c>
      <c r="UPJ327" s="44"/>
      <c r="UPK327" s="44"/>
      <c r="UPL327" s="44"/>
      <c r="UPM327" s="45">
        <v>43535</v>
      </c>
      <c r="UPN327" s="43" t="s">
        <v>332</v>
      </c>
      <c r="UPO327" s="43" t="s">
        <v>237</v>
      </c>
      <c r="UPP327" s="43"/>
      <c r="UPQ327" s="48" t="s">
        <v>333</v>
      </c>
      <c r="UPR327" s="47">
        <v>2226022472</v>
      </c>
      <c r="UPS327" s="43" t="s">
        <v>311</v>
      </c>
      <c r="UPT327" s="43"/>
      <c r="UPU327" s="46"/>
      <c r="UPV327" s="43"/>
      <c r="UPW327" s="43" t="s">
        <v>277</v>
      </c>
      <c r="UPX327" s="43" t="s">
        <v>303</v>
      </c>
      <c r="UPY327" s="44" t="s">
        <v>242</v>
      </c>
      <c r="UPZ327" s="44"/>
      <c r="UQA327" s="44"/>
      <c r="UQB327" s="44"/>
      <c r="UQC327" s="45">
        <v>43535</v>
      </c>
      <c r="UQD327" s="43" t="s">
        <v>332</v>
      </c>
      <c r="UQE327" s="43" t="s">
        <v>237</v>
      </c>
      <c r="UQF327" s="43"/>
      <c r="UQG327" s="48" t="s">
        <v>333</v>
      </c>
      <c r="UQH327" s="47">
        <v>2226022472</v>
      </c>
      <c r="UQI327" s="43" t="s">
        <v>311</v>
      </c>
      <c r="UQJ327" s="43"/>
      <c r="UQK327" s="46"/>
      <c r="UQL327" s="43"/>
      <c r="UQM327" s="43" t="s">
        <v>277</v>
      </c>
      <c r="UQN327" s="43" t="s">
        <v>303</v>
      </c>
      <c r="UQO327" s="44" t="s">
        <v>242</v>
      </c>
      <c r="UQP327" s="44"/>
      <c r="UQQ327" s="44"/>
      <c r="UQR327" s="44"/>
      <c r="UQS327" s="45">
        <v>43535</v>
      </c>
      <c r="UQT327" s="43" t="s">
        <v>332</v>
      </c>
      <c r="UQU327" s="43" t="s">
        <v>237</v>
      </c>
      <c r="UQV327" s="43"/>
      <c r="UQW327" s="48" t="s">
        <v>333</v>
      </c>
      <c r="UQX327" s="47">
        <v>2226022472</v>
      </c>
      <c r="UQY327" s="43" t="s">
        <v>311</v>
      </c>
      <c r="UQZ327" s="43"/>
      <c r="URA327" s="46"/>
      <c r="URB327" s="43"/>
      <c r="URC327" s="43" t="s">
        <v>277</v>
      </c>
      <c r="URD327" s="43" t="s">
        <v>303</v>
      </c>
      <c r="URE327" s="44" t="s">
        <v>242</v>
      </c>
      <c r="URF327" s="44"/>
      <c r="URG327" s="44"/>
      <c r="URH327" s="44"/>
      <c r="URI327" s="45">
        <v>43535</v>
      </c>
      <c r="URJ327" s="43" t="s">
        <v>332</v>
      </c>
      <c r="URK327" s="43" t="s">
        <v>237</v>
      </c>
      <c r="URL327" s="43"/>
      <c r="URM327" s="48" t="s">
        <v>333</v>
      </c>
      <c r="URN327" s="47">
        <v>2226022472</v>
      </c>
      <c r="URO327" s="43" t="s">
        <v>311</v>
      </c>
      <c r="URP327" s="43"/>
      <c r="URQ327" s="46"/>
      <c r="URR327" s="43"/>
      <c r="URS327" s="43" t="s">
        <v>277</v>
      </c>
      <c r="URT327" s="43" t="s">
        <v>303</v>
      </c>
      <c r="URU327" s="44" t="s">
        <v>242</v>
      </c>
      <c r="URV327" s="44"/>
      <c r="URW327" s="44"/>
      <c r="URX327" s="44"/>
      <c r="URY327" s="45">
        <v>43535</v>
      </c>
      <c r="URZ327" s="43" t="s">
        <v>332</v>
      </c>
      <c r="USA327" s="43" t="s">
        <v>237</v>
      </c>
      <c r="USB327" s="43"/>
      <c r="USC327" s="48" t="s">
        <v>333</v>
      </c>
      <c r="USD327" s="47">
        <v>2226022472</v>
      </c>
      <c r="USE327" s="43" t="s">
        <v>311</v>
      </c>
      <c r="USF327" s="43"/>
      <c r="USG327" s="46"/>
      <c r="USH327" s="43"/>
      <c r="USI327" s="43" t="s">
        <v>277</v>
      </c>
      <c r="USJ327" s="43" t="s">
        <v>303</v>
      </c>
      <c r="USK327" s="44" t="s">
        <v>242</v>
      </c>
      <c r="USL327" s="44"/>
      <c r="USM327" s="44"/>
      <c r="USN327" s="44"/>
      <c r="USO327" s="45">
        <v>43535</v>
      </c>
      <c r="USP327" s="43" t="s">
        <v>332</v>
      </c>
      <c r="USQ327" s="43" t="s">
        <v>237</v>
      </c>
      <c r="USR327" s="43"/>
      <c r="USS327" s="48" t="s">
        <v>333</v>
      </c>
      <c r="UST327" s="47">
        <v>2226022472</v>
      </c>
      <c r="USU327" s="43" t="s">
        <v>311</v>
      </c>
      <c r="USV327" s="43"/>
      <c r="USW327" s="46"/>
      <c r="USX327" s="43"/>
      <c r="USY327" s="43" t="s">
        <v>277</v>
      </c>
      <c r="USZ327" s="43" t="s">
        <v>303</v>
      </c>
      <c r="UTA327" s="44" t="s">
        <v>242</v>
      </c>
      <c r="UTB327" s="44"/>
      <c r="UTC327" s="44"/>
      <c r="UTD327" s="44"/>
      <c r="UTE327" s="45">
        <v>43535</v>
      </c>
      <c r="UTF327" s="43" t="s">
        <v>332</v>
      </c>
      <c r="UTG327" s="43" t="s">
        <v>237</v>
      </c>
      <c r="UTH327" s="43"/>
      <c r="UTI327" s="48" t="s">
        <v>333</v>
      </c>
      <c r="UTJ327" s="47">
        <v>2226022472</v>
      </c>
      <c r="UTK327" s="43" t="s">
        <v>311</v>
      </c>
      <c r="UTL327" s="43"/>
      <c r="UTM327" s="46"/>
      <c r="UTN327" s="43"/>
      <c r="UTO327" s="43" t="s">
        <v>277</v>
      </c>
      <c r="UTP327" s="43" t="s">
        <v>303</v>
      </c>
      <c r="UTQ327" s="44" t="s">
        <v>242</v>
      </c>
      <c r="UTR327" s="44"/>
      <c r="UTS327" s="44"/>
      <c r="UTT327" s="44"/>
      <c r="UTU327" s="45">
        <v>43535</v>
      </c>
      <c r="UTV327" s="43" t="s">
        <v>332</v>
      </c>
      <c r="UTW327" s="43" t="s">
        <v>237</v>
      </c>
      <c r="UTX327" s="43"/>
      <c r="UTY327" s="48" t="s">
        <v>333</v>
      </c>
      <c r="UTZ327" s="47">
        <v>2226022472</v>
      </c>
      <c r="UUA327" s="43" t="s">
        <v>311</v>
      </c>
      <c r="UUB327" s="43"/>
      <c r="UUC327" s="46"/>
      <c r="UUD327" s="43"/>
      <c r="UUE327" s="43" t="s">
        <v>277</v>
      </c>
      <c r="UUF327" s="43" t="s">
        <v>303</v>
      </c>
      <c r="UUG327" s="44" t="s">
        <v>242</v>
      </c>
      <c r="UUH327" s="44"/>
      <c r="UUI327" s="44"/>
      <c r="UUJ327" s="44"/>
      <c r="UUK327" s="45">
        <v>43535</v>
      </c>
      <c r="UUL327" s="43" t="s">
        <v>332</v>
      </c>
      <c r="UUM327" s="43" t="s">
        <v>237</v>
      </c>
      <c r="UUN327" s="43"/>
      <c r="UUO327" s="48" t="s">
        <v>333</v>
      </c>
      <c r="UUP327" s="47">
        <v>2226022472</v>
      </c>
      <c r="UUQ327" s="43" t="s">
        <v>311</v>
      </c>
      <c r="UUR327" s="43"/>
      <c r="UUS327" s="46"/>
      <c r="UUT327" s="43"/>
      <c r="UUU327" s="43" t="s">
        <v>277</v>
      </c>
      <c r="UUV327" s="43" t="s">
        <v>303</v>
      </c>
      <c r="UUW327" s="44" t="s">
        <v>242</v>
      </c>
      <c r="UUX327" s="44"/>
      <c r="UUY327" s="44"/>
      <c r="UUZ327" s="44"/>
      <c r="UVA327" s="45">
        <v>43535</v>
      </c>
      <c r="UVB327" s="43" t="s">
        <v>332</v>
      </c>
      <c r="UVC327" s="43" t="s">
        <v>237</v>
      </c>
      <c r="UVD327" s="43"/>
      <c r="UVE327" s="48" t="s">
        <v>333</v>
      </c>
      <c r="UVF327" s="47">
        <v>2226022472</v>
      </c>
      <c r="UVG327" s="43" t="s">
        <v>311</v>
      </c>
      <c r="UVH327" s="43"/>
      <c r="UVI327" s="46"/>
      <c r="UVJ327" s="43"/>
      <c r="UVK327" s="43" t="s">
        <v>277</v>
      </c>
      <c r="UVL327" s="43" t="s">
        <v>303</v>
      </c>
      <c r="UVM327" s="44" t="s">
        <v>242</v>
      </c>
      <c r="UVN327" s="44"/>
      <c r="UVO327" s="44"/>
      <c r="UVP327" s="44"/>
      <c r="UVQ327" s="45">
        <v>43535</v>
      </c>
      <c r="UVR327" s="43" t="s">
        <v>332</v>
      </c>
      <c r="UVS327" s="43" t="s">
        <v>237</v>
      </c>
      <c r="UVT327" s="43"/>
      <c r="UVU327" s="48" t="s">
        <v>333</v>
      </c>
      <c r="UVV327" s="47">
        <v>2226022472</v>
      </c>
      <c r="UVW327" s="43" t="s">
        <v>311</v>
      </c>
      <c r="UVX327" s="43"/>
      <c r="UVY327" s="46"/>
      <c r="UVZ327" s="43"/>
      <c r="UWA327" s="43" t="s">
        <v>277</v>
      </c>
      <c r="UWB327" s="43" t="s">
        <v>303</v>
      </c>
      <c r="UWC327" s="44" t="s">
        <v>242</v>
      </c>
      <c r="UWD327" s="44"/>
      <c r="UWE327" s="44"/>
      <c r="UWF327" s="44"/>
      <c r="UWG327" s="45">
        <v>43535</v>
      </c>
      <c r="UWH327" s="43" t="s">
        <v>332</v>
      </c>
      <c r="UWI327" s="43" t="s">
        <v>237</v>
      </c>
      <c r="UWJ327" s="43"/>
      <c r="UWK327" s="48" t="s">
        <v>333</v>
      </c>
      <c r="UWL327" s="47">
        <v>2226022472</v>
      </c>
      <c r="UWM327" s="43" t="s">
        <v>311</v>
      </c>
      <c r="UWN327" s="43"/>
      <c r="UWO327" s="46"/>
      <c r="UWP327" s="43"/>
      <c r="UWQ327" s="43" t="s">
        <v>277</v>
      </c>
      <c r="UWR327" s="43" t="s">
        <v>303</v>
      </c>
      <c r="UWS327" s="44" t="s">
        <v>242</v>
      </c>
      <c r="UWT327" s="44"/>
      <c r="UWU327" s="44"/>
      <c r="UWV327" s="44"/>
      <c r="UWW327" s="45">
        <v>43535</v>
      </c>
      <c r="UWX327" s="43" t="s">
        <v>332</v>
      </c>
      <c r="UWY327" s="43" t="s">
        <v>237</v>
      </c>
      <c r="UWZ327" s="43"/>
      <c r="UXA327" s="48" t="s">
        <v>333</v>
      </c>
      <c r="UXB327" s="47">
        <v>2226022472</v>
      </c>
      <c r="UXC327" s="43" t="s">
        <v>311</v>
      </c>
      <c r="UXD327" s="43"/>
      <c r="UXE327" s="46"/>
      <c r="UXF327" s="43"/>
      <c r="UXG327" s="43" t="s">
        <v>277</v>
      </c>
      <c r="UXH327" s="43" t="s">
        <v>303</v>
      </c>
      <c r="UXI327" s="44" t="s">
        <v>242</v>
      </c>
      <c r="UXJ327" s="44"/>
      <c r="UXK327" s="44"/>
      <c r="UXL327" s="44"/>
      <c r="UXM327" s="45">
        <v>43535</v>
      </c>
      <c r="UXN327" s="43" t="s">
        <v>332</v>
      </c>
      <c r="UXO327" s="43" t="s">
        <v>237</v>
      </c>
      <c r="UXP327" s="43"/>
      <c r="UXQ327" s="48" t="s">
        <v>333</v>
      </c>
      <c r="UXR327" s="47">
        <v>2226022472</v>
      </c>
      <c r="UXS327" s="43" t="s">
        <v>311</v>
      </c>
      <c r="UXT327" s="43"/>
      <c r="UXU327" s="46"/>
      <c r="UXV327" s="43"/>
      <c r="UXW327" s="43" t="s">
        <v>277</v>
      </c>
      <c r="UXX327" s="43" t="s">
        <v>303</v>
      </c>
      <c r="UXY327" s="44" t="s">
        <v>242</v>
      </c>
      <c r="UXZ327" s="44"/>
      <c r="UYA327" s="44"/>
      <c r="UYB327" s="44"/>
      <c r="UYC327" s="45">
        <v>43535</v>
      </c>
      <c r="UYD327" s="43" t="s">
        <v>332</v>
      </c>
      <c r="UYE327" s="43" t="s">
        <v>237</v>
      </c>
      <c r="UYF327" s="43"/>
      <c r="UYG327" s="48" t="s">
        <v>333</v>
      </c>
      <c r="UYH327" s="47">
        <v>2226022472</v>
      </c>
      <c r="UYI327" s="43" t="s">
        <v>311</v>
      </c>
      <c r="UYJ327" s="43"/>
      <c r="UYK327" s="46"/>
      <c r="UYL327" s="43"/>
      <c r="UYM327" s="43" t="s">
        <v>277</v>
      </c>
      <c r="UYN327" s="43" t="s">
        <v>303</v>
      </c>
      <c r="UYO327" s="44" t="s">
        <v>242</v>
      </c>
      <c r="UYP327" s="44"/>
      <c r="UYQ327" s="44"/>
      <c r="UYR327" s="44"/>
      <c r="UYS327" s="45">
        <v>43535</v>
      </c>
      <c r="UYT327" s="43" t="s">
        <v>332</v>
      </c>
      <c r="UYU327" s="43" t="s">
        <v>237</v>
      </c>
      <c r="UYV327" s="43"/>
      <c r="UYW327" s="48" t="s">
        <v>333</v>
      </c>
      <c r="UYX327" s="47">
        <v>2226022472</v>
      </c>
      <c r="UYY327" s="43" t="s">
        <v>311</v>
      </c>
      <c r="UYZ327" s="43"/>
      <c r="UZA327" s="46"/>
      <c r="UZB327" s="43"/>
      <c r="UZC327" s="43" t="s">
        <v>277</v>
      </c>
      <c r="UZD327" s="43" t="s">
        <v>303</v>
      </c>
      <c r="UZE327" s="44" t="s">
        <v>242</v>
      </c>
      <c r="UZF327" s="44"/>
      <c r="UZG327" s="44"/>
      <c r="UZH327" s="44"/>
      <c r="UZI327" s="45">
        <v>43535</v>
      </c>
      <c r="UZJ327" s="43" t="s">
        <v>332</v>
      </c>
      <c r="UZK327" s="43" t="s">
        <v>237</v>
      </c>
      <c r="UZL327" s="43"/>
      <c r="UZM327" s="48" t="s">
        <v>333</v>
      </c>
      <c r="UZN327" s="47">
        <v>2226022472</v>
      </c>
      <c r="UZO327" s="43" t="s">
        <v>311</v>
      </c>
      <c r="UZP327" s="43"/>
      <c r="UZQ327" s="46"/>
      <c r="UZR327" s="43"/>
      <c r="UZS327" s="43" t="s">
        <v>277</v>
      </c>
      <c r="UZT327" s="43" t="s">
        <v>303</v>
      </c>
      <c r="UZU327" s="44" t="s">
        <v>242</v>
      </c>
      <c r="UZV327" s="44"/>
      <c r="UZW327" s="44"/>
      <c r="UZX327" s="44"/>
      <c r="UZY327" s="45">
        <v>43535</v>
      </c>
      <c r="UZZ327" s="43" t="s">
        <v>332</v>
      </c>
      <c r="VAA327" s="43" t="s">
        <v>237</v>
      </c>
      <c r="VAB327" s="43"/>
      <c r="VAC327" s="48" t="s">
        <v>333</v>
      </c>
      <c r="VAD327" s="47">
        <v>2226022472</v>
      </c>
      <c r="VAE327" s="43" t="s">
        <v>311</v>
      </c>
      <c r="VAF327" s="43"/>
      <c r="VAG327" s="46"/>
      <c r="VAH327" s="43"/>
      <c r="VAI327" s="43" t="s">
        <v>277</v>
      </c>
      <c r="VAJ327" s="43" t="s">
        <v>303</v>
      </c>
      <c r="VAK327" s="44" t="s">
        <v>242</v>
      </c>
      <c r="VAL327" s="44"/>
      <c r="VAM327" s="44"/>
      <c r="VAN327" s="44"/>
      <c r="VAO327" s="45">
        <v>43535</v>
      </c>
      <c r="VAP327" s="43" t="s">
        <v>332</v>
      </c>
      <c r="VAQ327" s="43" t="s">
        <v>237</v>
      </c>
      <c r="VAR327" s="43"/>
      <c r="VAS327" s="48" t="s">
        <v>333</v>
      </c>
      <c r="VAT327" s="47">
        <v>2226022472</v>
      </c>
      <c r="VAU327" s="43" t="s">
        <v>311</v>
      </c>
      <c r="VAV327" s="43"/>
      <c r="VAW327" s="46"/>
      <c r="VAX327" s="43"/>
      <c r="VAY327" s="43" t="s">
        <v>277</v>
      </c>
      <c r="VAZ327" s="43" t="s">
        <v>303</v>
      </c>
      <c r="VBA327" s="44" t="s">
        <v>242</v>
      </c>
      <c r="VBB327" s="44"/>
      <c r="VBC327" s="44"/>
      <c r="VBD327" s="44"/>
      <c r="VBE327" s="45">
        <v>43535</v>
      </c>
      <c r="VBF327" s="43" t="s">
        <v>332</v>
      </c>
      <c r="VBG327" s="43" t="s">
        <v>237</v>
      </c>
      <c r="VBH327" s="43"/>
      <c r="VBI327" s="48" t="s">
        <v>333</v>
      </c>
      <c r="VBJ327" s="47">
        <v>2226022472</v>
      </c>
      <c r="VBK327" s="43" t="s">
        <v>311</v>
      </c>
      <c r="VBL327" s="43"/>
      <c r="VBM327" s="46"/>
      <c r="VBN327" s="43"/>
      <c r="VBO327" s="43" t="s">
        <v>277</v>
      </c>
      <c r="VBP327" s="43" t="s">
        <v>303</v>
      </c>
      <c r="VBQ327" s="44" t="s">
        <v>242</v>
      </c>
      <c r="VBR327" s="44"/>
      <c r="VBS327" s="44"/>
      <c r="VBT327" s="44"/>
      <c r="VBU327" s="45">
        <v>43535</v>
      </c>
      <c r="VBV327" s="43" t="s">
        <v>332</v>
      </c>
      <c r="VBW327" s="43" t="s">
        <v>237</v>
      </c>
      <c r="VBX327" s="43"/>
      <c r="VBY327" s="48" t="s">
        <v>333</v>
      </c>
      <c r="VBZ327" s="47">
        <v>2226022472</v>
      </c>
      <c r="VCA327" s="43" t="s">
        <v>311</v>
      </c>
      <c r="VCB327" s="43"/>
      <c r="VCC327" s="46"/>
      <c r="VCD327" s="43"/>
      <c r="VCE327" s="43" t="s">
        <v>277</v>
      </c>
      <c r="VCF327" s="43" t="s">
        <v>303</v>
      </c>
      <c r="VCG327" s="44" t="s">
        <v>242</v>
      </c>
      <c r="VCH327" s="44"/>
      <c r="VCI327" s="44"/>
      <c r="VCJ327" s="44"/>
      <c r="VCK327" s="45">
        <v>43535</v>
      </c>
      <c r="VCL327" s="43" t="s">
        <v>332</v>
      </c>
      <c r="VCM327" s="43" t="s">
        <v>237</v>
      </c>
      <c r="VCN327" s="43"/>
      <c r="VCO327" s="48" t="s">
        <v>333</v>
      </c>
      <c r="VCP327" s="47">
        <v>2226022472</v>
      </c>
      <c r="VCQ327" s="43" t="s">
        <v>311</v>
      </c>
      <c r="VCR327" s="43"/>
      <c r="VCS327" s="46"/>
      <c r="VCT327" s="43"/>
      <c r="VCU327" s="43" t="s">
        <v>277</v>
      </c>
      <c r="VCV327" s="43" t="s">
        <v>303</v>
      </c>
      <c r="VCW327" s="44" t="s">
        <v>242</v>
      </c>
      <c r="VCX327" s="44"/>
      <c r="VCY327" s="44"/>
      <c r="VCZ327" s="44"/>
      <c r="VDA327" s="45">
        <v>43535</v>
      </c>
      <c r="VDB327" s="43" t="s">
        <v>332</v>
      </c>
      <c r="VDC327" s="43" t="s">
        <v>237</v>
      </c>
      <c r="VDD327" s="43"/>
      <c r="VDE327" s="48" t="s">
        <v>333</v>
      </c>
      <c r="VDF327" s="47">
        <v>2226022472</v>
      </c>
      <c r="VDG327" s="43" t="s">
        <v>311</v>
      </c>
      <c r="VDH327" s="43"/>
      <c r="VDI327" s="46"/>
      <c r="VDJ327" s="43"/>
      <c r="VDK327" s="43" t="s">
        <v>277</v>
      </c>
      <c r="VDL327" s="43" t="s">
        <v>303</v>
      </c>
      <c r="VDM327" s="44" t="s">
        <v>242</v>
      </c>
      <c r="VDN327" s="44"/>
      <c r="VDO327" s="44"/>
      <c r="VDP327" s="44"/>
      <c r="VDQ327" s="45">
        <v>43535</v>
      </c>
      <c r="VDR327" s="43" t="s">
        <v>332</v>
      </c>
      <c r="VDS327" s="43" t="s">
        <v>237</v>
      </c>
      <c r="VDT327" s="43"/>
      <c r="VDU327" s="48" t="s">
        <v>333</v>
      </c>
      <c r="VDV327" s="47">
        <v>2226022472</v>
      </c>
      <c r="VDW327" s="43" t="s">
        <v>311</v>
      </c>
      <c r="VDX327" s="43"/>
      <c r="VDY327" s="46"/>
      <c r="VDZ327" s="43"/>
      <c r="VEA327" s="43" t="s">
        <v>277</v>
      </c>
      <c r="VEB327" s="43" t="s">
        <v>303</v>
      </c>
      <c r="VEC327" s="44" t="s">
        <v>242</v>
      </c>
      <c r="VED327" s="44"/>
      <c r="VEE327" s="44"/>
      <c r="VEF327" s="44"/>
      <c r="VEG327" s="45">
        <v>43535</v>
      </c>
      <c r="VEH327" s="43" t="s">
        <v>332</v>
      </c>
      <c r="VEI327" s="43" t="s">
        <v>237</v>
      </c>
      <c r="VEJ327" s="43"/>
      <c r="VEK327" s="48" t="s">
        <v>333</v>
      </c>
      <c r="VEL327" s="47">
        <v>2226022472</v>
      </c>
      <c r="VEM327" s="43" t="s">
        <v>311</v>
      </c>
      <c r="VEN327" s="43"/>
      <c r="VEO327" s="46"/>
      <c r="VEP327" s="43"/>
      <c r="VEQ327" s="43" t="s">
        <v>277</v>
      </c>
      <c r="VER327" s="43" t="s">
        <v>303</v>
      </c>
      <c r="VES327" s="44" t="s">
        <v>242</v>
      </c>
      <c r="VET327" s="44"/>
      <c r="VEU327" s="44"/>
      <c r="VEV327" s="44"/>
      <c r="VEW327" s="45">
        <v>43535</v>
      </c>
      <c r="VEX327" s="43" t="s">
        <v>332</v>
      </c>
      <c r="VEY327" s="43" t="s">
        <v>237</v>
      </c>
      <c r="VEZ327" s="43"/>
      <c r="VFA327" s="48" t="s">
        <v>333</v>
      </c>
      <c r="VFB327" s="47">
        <v>2226022472</v>
      </c>
      <c r="VFC327" s="43" t="s">
        <v>311</v>
      </c>
      <c r="VFD327" s="43"/>
      <c r="VFE327" s="46"/>
      <c r="VFF327" s="43"/>
      <c r="VFG327" s="43" t="s">
        <v>277</v>
      </c>
      <c r="VFH327" s="43" t="s">
        <v>303</v>
      </c>
      <c r="VFI327" s="44" t="s">
        <v>242</v>
      </c>
      <c r="VFJ327" s="44"/>
      <c r="VFK327" s="44"/>
      <c r="VFL327" s="44"/>
      <c r="VFM327" s="45">
        <v>43535</v>
      </c>
      <c r="VFN327" s="43" t="s">
        <v>332</v>
      </c>
      <c r="VFO327" s="43" t="s">
        <v>237</v>
      </c>
      <c r="VFP327" s="43"/>
      <c r="VFQ327" s="48" t="s">
        <v>333</v>
      </c>
      <c r="VFR327" s="47">
        <v>2226022472</v>
      </c>
      <c r="VFS327" s="43" t="s">
        <v>311</v>
      </c>
      <c r="VFT327" s="43"/>
      <c r="VFU327" s="46"/>
      <c r="VFV327" s="43"/>
      <c r="VFW327" s="43" t="s">
        <v>277</v>
      </c>
      <c r="VFX327" s="43" t="s">
        <v>303</v>
      </c>
      <c r="VFY327" s="44" t="s">
        <v>242</v>
      </c>
      <c r="VFZ327" s="44"/>
      <c r="VGA327" s="44"/>
      <c r="VGB327" s="44"/>
      <c r="VGC327" s="45">
        <v>43535</v>
      </c>
      <c r="VGD327" s="43" t="s">
        <v>332</v>
      </c>
      <c r="VGE327" s="43" t="s">
        <v>237</v>
      </c>
      <c r="VGF327" s="43"/>
      <c r="VGG327" s="48" t="s">
        <v>333</v>
      </c>
      <c r="VGH327" s="47">
        <v>2226022472</v>
      </c>
      <c r="VGI327" s="43" t="s">
        <v>311</v>
      </c>
      <c r="VGJ327" s="43"/>
      <c r="VGK327" s="46"/>
      <c r="VGL327" s="43"/>
      <c r="VGM327" s="43" t="s">
        <v>277</v>
      </c>
      <c r="VGN327" s="43" t="s">
        <v>303</v>
      </c>
      <c r="VGO327" s="44" t="s">
        <v>242</v>
      </c>
      <c r="VGP327" s="44"/>
      <c r="VGQ327" s="44"/>
      <c r="VGR327" s="44"/>
      <c r="VGS327" s="45">
        <v>43535</v>
      </c>
      <c r="VGT327" s="43" t="s">
        <v>332</v>
      </c>
      <c r="VGU327" s="43" t="s">
        <v>237</v>
      </c>
      <c r="VGV327" s="43"/>
      <c r="VGW327" s="48" t="s">
        <v>333</v>
      </c>
      <c r="VGX327" s="47">
        <v>2226022472</v>
      </c>
      <c r="VGY327" s="43" t="s">
        <v>311</v>
      </c>
      <c r="VGZ327" s="43"/>
      <c r="VHA327" s="46"/>
      <c r="VHB327" s="43"/>
      <c r="VHC327" s="43" t="s">
        <v>277</v>
      </c>
      <c r="VHD327" s="43" t="s">
        <v>303</v>
      </c>
      <c r="VHE327" s="44" t="s">
        <v>242</v>
      </c>
      <c r="VHF327" s="44"/>
      <c r="VHG327" s="44"/>
      <c r="VHH327" s="44"/>
      <c r="VHI327" s="45">
        <v>43535</v>
      </c>
      <c r="VHJ327" s="43" t="s">
        <v>332</v>
      </c>
      <c r="VHK327" s="43" t="s">
        <v>237</v>
      </c>
      <c r="VHL327" s="43"/>
      <c r="VHM327" s="48" t="s">
        <v>333</v>
      </c>
      <c r="VHN327" s="47">
        <v>2226022472</v>
      </c>
      <c r="VHO327" s="43" t="s">
        <v>311</v>
      </c>
      <c r="VHP327" s="43"/>
      <c r="VHQ327" s="46"/>
      <c r="VHR327" s="43"/>
      <c r="VHS327" s="43" t="s">
        <v>277</v>
      </c>
      <c r="VHT327" s="43" t="s">
        <v>303</v>
      </c>
      <c r="VHU327" s="44" t="s">
        <v>242</v>
      </c>
      <c r="VHV327" s="44"/>
      <c r="VHW327" s="44"/>
      <c r="VHX327" s="44"/>
      <c r="VHY327" s="45">
        <v>43535</v>
      </c>
      <c r="VHZ327" s="43" t="s">
        <v>332</v>
      </c>
      <c r="VIA327" s="43" t="s">
        <v>237</v>
      </c>
      <c r="VIB327" s="43"/>
      <c r="VIC327" s="48" t="s">
        <v>333</v>
      </c>
      <c r="VID327" s="47">
        <v>2226022472</v>
      </c>
      <c r="VIE327" s="43" t="s">
        <v>311</v>
      </c>
      <c r="VIF327" s="43"/>
      <c r="VIG327" s="46"/>
      <c r="VIH327" s="43"/>
      <c r="VII327" s="43" t="s">
        <v>277</v>
      </c>
      <c r="VIJ327" s="43" t="s">
        <v>303</v>
      </c>
      <c r="VIK327" s="44" t="s">
        <v>242</v>
      </c>
      <c r="VIL327" s="44"/>
      <c r="VIM327" s="44"/>
      <c r="VIN327" s="44"/>
      <c r="VIO327" s="45">
        <v>43535</v>
      </c>
      <c r="VIP327" s="43" t="s">
        <v>332</v>
      </c>
      <c r="VIQ327" s="43" t="s">
        <v>237</v>
      </c>
      <c r="VIR327" s="43"/>
      <c r="VIS327" s="48" t="s">
        <v>333</v>
      </c>
      <c r="VIT327" s="47">
        <v>2226022472</v>
      </c>
      <c r="VIU327" s="43" t="s">
        <v>311</v>
      </c>
      <c r="VIV327" s="43"/>
      <c r="VIW327" s="46"/>
      <c r="VIX327" s="43"/>
      <c r="VIY327" s="43" t="s">
        <v>277</v>
      </c>
      <c r="VIZ327" s="43" t="s">
        <v>303</v>
      </c>
      <c r="VJA327" s="44" t="s">
        <v>242</v>
      </c>
      <c r="VJB327" s="44"/>
      <c r="VJC327" s="44"/>
      <c r="VJD327" s="44"/>
      <c r="VJE327" s="45">
        <v>43535</v>
      </c>
      <c r="VJF327" s="43" t="s">
        <v>332</v>
      </c>
      <c r="VJG327" s="43" t="s">
        <v>237</v>
      </c>
      <c r="VJH327" s="43"/>
      <c r="VJI327" s="48" t="s">
        <v>333</v>
      </c>
      <c r="VJJ327" s="47">
        <v>2226022472</v>
      </c>
      <c r="VJK327" s="43" t="s">
        <v>311</v>
      </c>
      <c r="VJL327" s="43"/>
      <c r="VJM327" s="46"/>
      <c r="VJN327" s="43"/>
      <c r="VJO327" s="43" t="s">
        <v>277</v>
      </c>
      <c r="VJP327" s="43" t="s">
        <v>303</v>
      </c>
      <c r="VJQ327" s="44" t="s">
        <v>242</v>
      </c>
      <c r="VJR327" s="44"/>
      <c r="VJS327" s="44"/>
      <c r="VJT327" s="44"/>
      <c r="VJU327" s="45">
        <v>43535</v>
      </c>
      <c r="VJV327" s="43" t="s">
        <v>332</v>
      </c>
      <c r="VJW327" s="43" t="s">
        <v>237</v>
      </c>
      <c r="VJX327" s="43"/>
      <c r="VJY327" s="48" t="s">
        <v>333</v>
      </c>
      <c r="VJZ327" s="47">
        <v>2226022472</v>
      </c>
      <c r="VKA327" s="43" t="s">
        <v>311</v>
      </c>
      <c r="VKB327" s="43"/>
      <c r="VKC327" s="46"/>
      <c r="VKD327" s="43"/>
      <c r="VKE327" s="43" t="s">
        <v>277</v>
      </c>
      <c r="VKF327" s="43" t="s">
        <v>303</v>
      </c>
      <c r="VKG327" s="44" t="s">
        <v>242</v>
      </c>
      <c r="VKH327" s="44"/>
      <c r="VKI327" s="44"/>
      <c r="VKJ327" s="44"/>
      <c r="VKK327" s="45">
        <v>43535</v>
      </c>
      <c r="VKL327" s="43" t="s">
        <v>332</v>
      </c>
      <c r="VKM327" s="43" t="s">
        <v>237</v>
      </c>
      <c r="VKN327" s="43"/>
      <c r="VKO327" s="48" t="s">
        <v>333</v>
      </c>
      <c r="VKP327" s="47">
        <v>2226022472</v>
      </c>
      <c r="VKQ327" s="43" t="s">
        <v>311</v>
      </c>
      <c r="VKR327" s="43"/>
      <c r="VKS327" s="46"/>
      <c r="VKT327" s="43"/>
      <c r="VKU327" s="43" t="s">
        <v>277</v>
      </c>
      <c r="VKV327" s="43" t="s">
        <v>303</v>
      </c>
      <c r="VKW327" s="44" t="s">
        <v>242</v>
      </c>
      <c r="VKX327" s="44"/>
      <c r="VKY327" s="44"/>
      <c r="VKZ327" s="44"/>
      <c r="VLA327" s="45">
        <v>43535</v>
      </c>
      <c r="VLB327" s="43" t="s">
        <v>332</v>
      </c>
      <c r="VLC327" s="43" t="s">
        <v>237</v>
      </c>
      <c r="VLD327" s="43"/>
      <c r="VLE327" s="48" t="s">
        <v>333</v>
      </c>
      <c r="VLF327" s="47">
        <v>2226022472</v>
      </c>
      <c r="VLG327" s="43" t="s">
        <v>311</v>
      </c>
      <c r="VLH327" s="43"/>
      <c r="VLI327" s="46"/>
      <c r="VLJ327" s="43"/>
      <c r="VLK327" s="43" t="s">
        <v>277</v>
      </c>
      <c r="VLL327" s="43" t="s">
        <v>303</v>
      </c>
      <c r="VLM327" s="44" t="s">
        <v>242</v>
      </c>
      <c r="VLN327" s="44"/>
      <c r="VLO327" s="44"/>
      <c r="VLP327" s="44"/>
      <c r="VLQ327" s="45">
        <v>43535</v>
      </c>
      <c r="VLR327" s="43" t="s">
        <v>332</v>
      </c>
      <c r="VLS327" s="43" t="s">
        <v>237</v>
      </c>
      <c r="VLT327" s="43"/>
      <c r="VLU327" s="48" t="s">
        <v>333</v>
      </c>
      <c r="VLV327" s="47">
        <v>2226022472</v>
      </c>
      <c r="VLW327" s="43" t="s">
        <v>311</v>
      </c>
      <c r="VLX327" s="43"/>
      <c r="VLY327" s="46"/>
      <c r="VLZ327" s="43"/>
      <c r="VMA327" s="43" t="s">
        <v>277</v>
      </c>
      <c r="VMB327" s="43" t="s">
        <v>303</v>
      </c>
      <c r="VMC327" s="44" t="s">
        <v>242</v>
      </c>
      <c r="VMD327" s="44"/>
      <c r="VME327" s="44"/>
      <c r="VMF327" s="44"/>
      <c r="VMG327" s="45">
        <v>43535</v>
      </c>
      <c r="VMH327" s="43" t="s">
        <v>332</v>
      </c>
      <c r="VMI327" s="43" t="s">
        <v>237</v>
      </c>
      <c r="VMJ327" s="43"/>
      <c r="VMK327" s="48" t="s">
        <v>333</v>
      </c>
      <c r="VML327" s="47">
        <v>2226022472</v>
      </c>
      <c r="VMM327" s="43" t="s">
        <v>311</v>
      </c>
      <c r="VMN327" s="43"/>
      <c r="VMO327" s="46"/>
      <c r="VMP327" s="43"/>
      <c r="VMQ327" s="43" t="s">
        <v>277</v>
      </c>
      <c r="VMR327" s="43" t="s">
        <v>303</v>
      </c>
      <c r="VMS327" s="44" t="s">
        <v>242</v>
      </c>
      <c r="VMT327" s="44"/>
      <c r="VMU327" s="44"/>
      <c r="VMV327" s="44"/>
      <c r="VMW327" s="45">
        <v>43535</v>
      </c>
      <c r="VMX327" s="43" t="s">
        <v>332</v>
      </c>
      <c r="VMY327" s="43" t="s">
        <v>237</v>
      </c>
      <c r="VMZ327" s="43"/>
      <c r="VNA327" s="48" t="s">
        <v>333</v>
      </c>
      <c r="VNB327" s="47">
        <v>2226022472</v>
      </c>
      <c r="VNC327" s="43" t="s">
        <v>311</v>
      </c>
      <c r="VND327" s="43"/>
      <c r="VNE327" s="46"/>
      <c r="VNF327" s="43"/>
      <c r="VNG327" s="43" t="s">
        <v>277</v>
      </c>
      <c r="VNH327" s="43" t="s">
        <v>303</v>
      </c>
      <c r="VNI327" s="44" t="s">
        <v>242</v>
      </c>
      <c r="VNJ327" s="44"/>
      <c r="VNK327" s="44"/>
      <c r="VNL327" s="44"/>
      <c r="VNM327" s="45">
        <v>43535</v>
      </c>
      <c r="VNN327" s="43" t="s">
        <v>332</v>
      </c>
      <c r="VNO327" s="43" t="s">
        <v>237</v>
      </c>
      <c r="VNP327" s="43"/>
      <c r="VNQ327" s="48" t="s">
        <v>333</v>
      </c>
      <c r="VNR327" s="47">
        <v>2226022472</v>
      </c>
      <c r="VNS327" s="43" t="s">
        <v>311</v>
      </c>
      <c r="VNT327" s="43"/>
      <c r="VNU327" s="46"/>
      <c r="VNV327" s="43"/>
      <c r="VNW327" s="43" t="s">
        <v>277</v>
      </c>
      <c r="VNX327" s="43" t="s">
        <v>303</v>
      </c>
      <c r="VNY327" s="44" t="s">
        <v>242</v>
      </c>
      <c r="VNZ327" s="44"/>
      <c r="VOA327" s="44"/>
      <c r="VOB327" s="44"/>
      <c r="VOC327" s="45">
        <v>43535</v>
      </c>
      <c r="VOD327" s="43" t="s">
        <v>332</v>
      </c>
      <c r="VOE327" s="43" t="s">
        <v>237</v>
      </c>
      <c r="VOF327" s="43"/>
      <c r="VOG327" s="48" t="s">
        <v>333</v>
      </c>
      <c r="VOH327" s="47">
        <v>2226022472</v>
      </c>
      <c r="VOI327" s="43" t="s">
        <v>311</v>
      </c>
      <c r="VOJ327" s="43"/>
      <c r="VOK327" s="46"/>
      <c r="VOL327" s="43"/>
      <c r="VOM327" s="43" t="s">
        <v>277</v>
      </c>
      <c r="VON327" s="43" t="s">
        <v>303</v>
      </c>
      <c r="VOO327" s="44" t="s">
        <v>242</v>
      </c>
      <c r="VOP327" s="44"/>
      <c r="VOQ327" s="44"/>
      <c r="VOR327" s="44"/>
      <c r="VOS327" s="45">
        <v>43535</v>
      </c>
      <c r="VOT327" s="43" t="s">
        <v>332</v>
      </c>
      <c r="VOU327" s="43" t="s">
        <v>237</v>
      </c>
      <c r="VOV327" s="43"/>
      <c r="VOW327" s="48" t="s">
        <v>333</v>
      </c>
      <c r="VOX327" s="47">
        <v>2226022472</v>
      </c>
      <c r="VOY327" s="43" t="s">
        <v>311</v>
      </c>
      <c r="VOZ327" s="43"/>
      <c r="VPA327" s="46"/>
      <c r="VPB327" s="43"/>
      <c r="VPC327" s="43" t="s">
        <v>277</v>
      </c>
      <c r="VPD327" s="43" t="s">
        <v>303</v>
      </c>
      <c r="VPE327" s="44" t="s">
        <v>242</v>
      </c>
      <c r="VPF327" s="44"/>
      <c r="VPG327" s="44"/>
      <c r="VPH327" s="44"/>
      <c r="VPI327" s="45">
        <v>43535</v>
      </c>
      <c r="VPJ327" s="43" t="s">
        <v>332</v>
      </c>
      <c r="VPK327" s="43" t="s">
        <v>237</v>
      </c>
      <c r="VPL327" s="43"/>
      <c r="VPM327" s="48" t="s">
        <v>333</v>
      </c>
      <c r="VPN327" s="47">
        <v>2226022472</v>
      </c>
      <c r="VPO327" s="43" t="s">
        <v>311</v>
      </c>
      <c r="VPP327" s="43"/>
      <c r="VPQ327" s="46"/>
      <c r="VPR327" s="43"/>
      <c r="VPS327" s="43" t="s">
        <v>277</v>
      </c>
      <c r="VPT327" s="43" t="s">
        <v>303</v>
      </c>
      <c r="VPU327" s="44" t="s">
        <v>242</v>
      </c>
      <c r="VPV327" s="44"/>
      <c r="VPW327" s="44"/>
      <c r="VPX327" s="44"/>
      <c r="VPY327" s="45">
        <v>43535</v>
      </c>
      <c r="VPZ327" s="43" t="s">
        <v>332</v>
      </c>
      <c r="VQA327" s="43" t="s">
        <v>237</v>
      </c>
      <c r="VQB327" s="43"/>
      <c r="VQC327" s="48" t="s">
        <v>333</v>
      </c>
      <c r="VQD327" s="47">
        <v>2226022472</v>
      </c>
      <c r="VQE327" s="43" t="s">
        <v>311</v>
      </c>
      <c r="VQF327" s="43"/>
      <c r="VQG327" s="46"/>
      <c r="VQH327" s="43"/>
      <c r="VQI327" s="43" t="s">
        <v>277</v>
      </c>
      <c r="VQJ327" s="43" t="s">
        <v>303</v>
      </c>
      <c r="VQK327" s="44" t="s">
        <v>242</v>
      </c>
      <c r="VQL327" s="44"/>
      <c r="VQM327" s="44"/>
      <c r="VQN327" s="44"/>
      <c r="VQO327" s="45">
        <v>43535</v>
      </c>
      <c r="VQP327" s="43" t="s">
        <v>332</v>
      </c>
      <c r="VQQ327" s="43" t="s">
        <v>237</v>
      </c>
      <c r="VQR327" s="43"/>
      <c r="VQS327" s="48" t="s">
        <v>333</v>
      </c>
      <c r="VQT327" s="47">
        <v>2226022472</v>
      </c>
      <c r="VQU327" s="43" t="s">
        <v>311</v>
      </c>
      <c r="VQV327" s="43"/>
      <c r="VQW327" s="46"/>
      <c r="VQX327" s="43"/>
      <c r="VQY327" s="43" t="s">
        <v>277</v>
      </c>
      <c r="VQZ327" s="43" t="s">
        <v>303</v>
      </c>
      <c r="VRA327" s="44" t="s">
        <v>242</v>
      </c>
      <c r="VRB327" s="44"/>
      <c r="VRC327" s="44"/>
      <c r="VRD327" s="44"/>
      <c r="VRE327" s="45">
        <v>43535</v>
      </c>
      <c r="VRF327" s="43" t="s">
        <v>332</v>
      </c>
      <c r="VRG327" s="43" t="s">
        <v>237</v>
      </c>
      <c r="VRH327" s="43"/>
      <c r="VRI327" s="48" t="s">
        <v>333</v>
      </c>
      <c r="VRJ327" s="47">
        <v>2226022472</v>
      </c>
      <c r="VRK327" s="43" t="s">
        <v>311</v>
      </c>
      <c r="VRL327" s="43"/>
      <c r="VRM327" s="46"/>
      <c r="VRN327" s="43"/>
      <c r="VRO327" s="43" t="s">
        <v>277</v>
      </c>
      <c r="VRP327" s="43" t="s">
        <v>303</v>
      </c>
      <c r="VRQ327" s="44" t="s">
        <v>242</v>
      </c>
      <c r="VRR327" s="44"/>
      <c r="VRS327" s="44"/>
      <c r="VRT327" s="44"/>
      <c r="VRU327" s="45">
        <v>43535</v>
      </c>
      <c r="VRV327" s="43" t="s">
        <v>332</v>
      </c>
      <c r="VRW327" s="43" t="s">
        <v>237</v>
      </c>
      <c r="VRX327" s="43"/>
      <c r="VRY327" s="48" t="s">
        <v>333</v>
      </c>
      <c r="VRZ327" s="47">
        <v>2226022472</v>
      </c>
      <c r="VSA327" s="43" t="s">
        <v>311</v>
      </c>
      <c r="VSB327" s="43"/>
      <c r="VSC327" s="46"/>
      <c r="VSD327" s="43"/>
      <c r="VSE327" s="43" t="s">
        <v>277</v>
      </c>
      <c r="VSF327" s="43" t="s">
        <v>303</v>
      </c>
      <c r="VSG327" s="44" t="s">
        <v>242</v>
      </c>
      <c r="VSH327" s="44"/>
      <c r="VSI327" s="44"/>
      <c r="VSJ327" s="44"/>
      <c r="VSK327" s="45">
        <v>43535</v>
      </c>
      <c r="VSL327" s="43" t="s">
        <v>332</v>
      </c>
      <c r="VSM327" s="43" t="s">
        <v>237</v>
      </c>
      <c r="VSN327" s="43"/>
      <c r="VSO327" s="48" t="s">
        <v>333</v>
      </c>
      <c r="VSP327" s="47">
        <v>2226022472</v>
      </c>
      <c r="VSQ327" s="43" t="s">
        <v>311</v>
      </c>
      <c r="VSR327" s="43"/>
      <c r="VSS327" s="46"/>
      <c r="VST327" s="43"/>
      <c r="VSU327" s="43" t="s">
        <v>277</v>
      </c>
      <c r="VSV327" s="43" t="s">
        <v>303</v>
      </c>
      <c r="VSW327" s="44" t="s">
        <v>242</v>
      </c>
      <c r="VSX327" s="44"/>
      <c r="VSY327" s="44"/>
      <c r="VSZ327" s="44"/>
      <c r="VTA327" s="45">
        <v>43535</v>
      </c>
      <c r="VTB327" s="43" t="s">
        <v>332</v>
      </c>
      <c r="VTC327" s="43" t="s">
        <v>237</v>
      </c>
      <c r="VTD327" s="43"/>
      <c r="VTE327" s="48" t="s">
        <v>333</v>
      </c>
      <c r="VTF327" s="47">
        <v>2226022472</v>
      </c>
      <c r="VTG327" s="43" t="s">
        <v>311</v>
      </c>
      <c r="VTH327" s="43"/>
      <c r="VTI327" s="46"/>
      <c r="VTJ327" s="43"/>
      <c r="VTK327" s="43" t="s">
        <v>277</v>
      </c>
      <c r="VTL327" s="43" t="s">
        <v>303</v>
      </c>
      <c r="VTM327" s="44" t="s">
        <v>242</v>
      </c>
      <c r="VTN327" s="44"/>
      <c r="VTO327" s="44"/>
      <c r="VTP327" s="44"/>
      <c r="VTQ327" s="45">
        <v>43535</v>
      </c>
      <c r="VTR327" s="43" t="s">
        <v>332</v>
      </c>
      <c r="VTS327" s="43" t="s">
        <v>237</v>
      </c>
      <c r="VTT327" s="43"/>
      <c r="VTU327" s="48" t="s">
        <v>333</v>
      </c>
      <c r="VTV327" s="47">
        <v>2226022472</v>
      </c>
      <c r="VTW327" s="43" t="s">
        <v>311</v>
      </c>
      <c r="VTX327" s="43"/>
      <c r="VTY327" s="46"/>
      <c r="VTZ327" s="43"/>
      <c r="VUA327" s="43" t="s">
        <v>277</v>
      </c>
      <c r="VUB327" s="43" t="s">
        <v>303</v>
      </c>
      <c r="VUC327" s="44" t="s">
        <v>242</v>
      </c>
      <c r="VUD327" s="44"/>
      <c r="VUE327" s="44"/>
      <c r="VUF327" s="44"/>
      <c r="VUG327" s="45">
        <v>43535</v>
      </c>
      <c r="VUH327" s="43" t="s">
        <v>332</v>
      </c>
      <c r="VUI327" s="43" t="s">
        <v>237</v>
      </c>
      <c r="VUJ327" s="43"/>
      <c r="VUK327" s="48" t="s">
        <v>333</v>
      </c>
      <c r="VUL327" s="47">
        <v>2226022472</v>
      </c>
      <c r="VUM327" s="43" t="s">
        <v>311</v>
      </c>
      <c r="VUN327" s="43"/>
      <c r="VUO327" s="46"/>
      <c r="VUP327" s="43"/>
      <c r="VUQ327" s="43" t="s">
        <v>277</v>
      </c>
      <c r="VUR327" s="43" t="s">
        <v>303</v>
      </c>
      <c r="VUS327" s="44" t="s">
        <v>242</v>
      </c>
      <c r="VUT327" s="44"/>
      <c r="VUU327" s="44"/>
      <c r="VUV327" s="44"/>
      <c r="VUW327" s="45">
        <v>43535</v>
      </c>
      <c r="VUX327" s="43" t="s">
        <v>332</v>
      </c>
      <c r="VUY327" s="43" t="s">
        <v>237</v>
      </c>
      <c r="VUZ327" s="43"/>
      <c r="VVA327" s="48" t="s">
        <v>333</v>
      </c>
      <c r="VVB327" s="47">
        <v>2226022472</v>
      </c>
      <c r="VVC327" s="43" t="s">
        <v>311</v>
      </c>
      <c r="VVD327" s="43"/>
      <c r="VVE327" s="46"/>
      <c r="VVF327" s="43"/>
      <c r="VVG327" s="43" t="s">
        <v>277</v>
      </c>
      <c r="VVH327" s="43" t="s">
        <v>303</v>
      </c>
      <c r="VVI327" s="44" t="s">
        <v>242</v>
      </c>
      <c r="VVJ327" s="44"/>
      <c r="VVK327" s="44"/>
      <c r="VVL327" s="44"/>
      <c r="VVM327" s="45">
        <v>43535</v>
      </c>
      <c r="VVN327" s="43" t="s">
        <v>332</v>
      </c>
      <c r="VVO327" s="43" t="s">
        <v>237</v>
      </c>
      <c r="VVP327" s="43"/>
      <c r="VVQ327" s="48" t="s">
        <v>333</v>
      </c>
      <c r="VVR327" s="47">
        <v>2226022472</v>
      </c>
      <c r="VVS327" s="43" t="s">
        <v>311</v>
      </c>
      <c r="VVT327" s="43"/>
      <c r="VVU327" s="46"/>
      <c r="VVV327" s="43"/>
      <c r="VVW327" s="43" t="s">
        <v>277</v>
      </c>
      <c r="VVX327" s="43" t="s">
        <v>303</v>
      </c>
      <c r="VVY327" s="44" t="s">
        <v>242</v>
      </c>
      <c r="VVZ327" s="44"/>
      <c r="VWA327" s="44"/>
      <c r="VWB327" s="44"/>
      <c r="VWC327" s="45">
        <v>43535</v>
      </c>
      <c r="VWD327" s="43" t="s">
        <v>332</v>
      </c>
      <c r="VWE327" s="43" t="s">
        <v>237</v>
      </c>
      <c r="VWF327" s="43"/>
      <c r="VWG327" s="48" t="s">
        <v>333</v>
      </c>
      <c r="VWH327" s="47">
        <v>2226022472</v>
      </c>
      <c r="VWI327" s="43" t="s">
        <v>311</v>
      </c>
      <c r="VWJ327" s="43"/>
      <c r="VWK327" s="46"/>
      <c r="VWL327" s="43"/>
      <c r="VWM327" s="43" t="s">
        <v>277</v>
      </c>
      <c r="VWN327" s="43" t="s">
        <v>303</v>
      </c>
      <c r="VWO327" s="44" t="s">
        <v>242</v>
      </c>
      <c r="VWP327" s="44"/>
      <c r="VWQ327" s="44"/>
      <c r="VWR327" s="44"/>
      <c r="VWS327" s="45">
        <v>43535</v>
      </c>
      <c r="VWT327" s="43" t="s">
        <v>332</v>
      </c>
      <c r="VWU327" s="43" t="s">
        <v>237</v>
      </c>
      <c r="VWV327" s="43"/>
      <c r="VWW327" s="48" t="s">
        <v>333</v>
      </c>
      <c r="VWX327" s="47">
        <v>2226022472</v>
      </c>
      <c r="VWY327" s="43" t="s">
        <v>311</v>
      </c>
      <c r="VWZ327" s="43"/>
      <c r="VXA327" s="46"/>
      <c r="VXB327" s="43"/>
      <c r="VXC327" s="43" t="s">
        <v>277</v>
      </c>
      <c r="VXD327" s="43" t="s">
        <v>303</v>
      </c>
      <c r="VXE327" s="44" t="s">
        <v>242</v>
      </c>
      <c r="VXF327" s="44"/>
      <c r="VXG327" s="44"/>
      <c r="VXH327" s="44"/>
      <c r="VXI327" s="45">
        <v>43535</v>
      </c>
      <c r="VXJ327" s="43" t="s">
        <v>332</v>
      </c>
      <c r="VXK327" s="43" t="s">
        <v>237</v>
      </c>
      <c r="VXL327" s="43"/>
      <c r="VXM327" s="48" t="s">
        <v>333</v>
      </c>
      <c r="VXN327" s="47">
        <v>2226022472</v>
      </c>
      <c r="VXO327" s="43" t="s">
        <v>311</v>
      </c>
      <c r="VXP327" s="43"/>
      <c r="VXQ327" s="46"/>
      <c r="VXR327" s="43"/>
      <c r="VXS327" s="43" t="s">
        <v>277</v>
      </c>
      <c r="VXT327" s="43" t="s">
        <v>303</v>
      </c>
      <c r="VXU327" s="44" t="s">
        <v>242</v>
      </c>
      <c r="VXV327" s="44"/>
      <c r="VXW327" s="44"/>
      <c r="VXX327" s="44"/>
      <c r="VXY327" s="45">
        <v>43535</v>
      </c>
      <c r="VXZ327" s="43" t="s">
        <v>332</v>
      </c>
      <c r="VYA327" s="43" t="s">
        <v>237</v>
      </c>
      <c r="VYB327" s="43"/>
      <c r="VYC327" s="48" t="s">
        <v>333</v>
      </c>
      <c r="VYD327" s="47">
        <v>2226022472</v>
      </c>
      <c r="VYE327" s="43" t="s">
        <v>311</v>
      </c>
      <c r="VYF327" s="43"/>
      <c r="VYG327" s="46"/>
      <c r="VYH327" s="43"/>
      <c r="VYI327" s="43" t="s">
        <v>277</v>
      </c>
      <c r="VYJ327" s="43" t="s">
        <v>303</v>
      </c>
      <c r="VYK327" s="44" t="s">
        <v>242</v>
      </c>
      <c r="VYL327" s="44"/>
      <c r="VYM327" s="44"/>
      <c r="VYN327" s="44"/>
      <c r="VYO327" s="45">
        <v>43535</v>
      </c>
      <c r="VYP327" s="43" t="s">
        <v>332</v>
      </c>
      <c r="VYQ327" s="43" t="s">
        <v>237</v>
      </c>
      <c r="VYR327" s="43"/>
      <c r="VYS327" s="48" t="s">
        <v>333</v>
      </c>
      <c r="VYT327" s="47">
        <v>2226022472</v>
      </c>
      <c r="VYU327" s="43" t="s">
        <v>311</v>
      </c>
      <c r="VYV327" s="43"/>
      <c r="VYW327" s="46"/>
      <c r="VYX327" s="43"/>
      <c r="VYY327" s="43" t="s">
        <v>277</v>
      </c>
      <c r="VYZ327" s="43" t="s">
        <v>303</v>
      </c>
      <c r="VZA327" s="44" t="s">
        <v>242</v>
      </c>
      <c r="VZB327" s="44"/>
      <c r="VZC327" s="44"/>
      <c r="VZD327" s="44"/>
      <c r="VZE327" s="45">
        <v>43535</v>
      </c>
      <c r="VZF327" s="43" t="s">
        <v>332</v>
      </c>
      <c r="VZG327" s="43" t="s">
        <v>237</v>
      </c>
      <c r="VZH327" s="43"/>
      <c r="VZI327" s="48" t="s">
        <v>333</v>
      </c>
      <c r="VZJ327" s="47">
        <v>2226022472</v>
      </c>
      <c r="VZK327" s="43" t="s">
        <v>311</v>
      </c>
      <c r="VZL327" s="43"/>
      <c r="VZM327" s="46"/>
      <c r="VZN327" s="43"/>
      <c r="VZO327" s="43" t="s">
        <v>277</v>
      </c>
      <c r="VZP327" s="43" t="s">
        <v>303</v>
      </c>
      <c r="VZQ327" s="44" t="s">
        <v>242</v>
      </c>
      <c r="VZR327" s="44"/>
      <c r="VZS327" s="44"/>
      <c r="VZT327" s="44"/>
      <c r="VZU327" s="45">
        <v>43535</v>
      </c>
      <c r="VZV327" s="43" t="s">
        <v>332</v>
      </c>
      <c r="VZW327" s="43" t="s">
        <v>237</v>
      </c>
      <c r="VZX327" s="43"/>
      <c r="VZY327" s="48" t="s">
        <v>333</v>
      </c>
      <c r="VZZ327" s="47">
        <v>2226022472</v>
      </c>
      <c r="WAA327" s="43" t="s">
        <v>311</v>
      </c>
      <c r="WAB327" s="43"/>
      <c r="WAC327" s="46"/>
      <c r="WAD327" s="43"/>
      <c r="WAE327" s="43" t="s">
        <v>277</v>
      </c>
      <c r="WAF327" s="43" t="s">
        <v>303</v>
      </c>
      <c r="WAG327" s="44" t="s">
        <v>242</v>
      </c>
      <c r="WAH327" s="44"/>
      <c r="WAI327" s="44"/>
      <c r="WAJ327" s="44"/>
      <c r="WAK327" s="45">
        <v>43535</v>
      </c>
      <c r="WAL327" s="43" t="s">
        <v>332</v>
      </c>
      <c r="WAM327" s="43" t="s">
        <v>237</v>
      </c>
      <c r="WAN327" s="43"/>
      <c r="WAO327" s="48" t="s">
        <v>333</v>
      </c>
      <c r="WAP327" s="47">
        <v>2226022472</v>
      </c>
      <c r="WAQ327" s="43" t="s">
        <v>311</v>
      </c>
      <c r="WAR327" s="43"/>
      <c r="WAS327" s="46"/>
      <c r="WAT327" s="43"/>
      <c r="WAU327" s="43" t="s">
        <v>277</v>
      </c>
      <c r="WAV327" s="43" t="s">
        <v>303</v>
      </c>
      <c r="WAW327" s="44" t="s">
        <v>242</v>
      </c>
      <c r="WAX327" s="44"/>
      <c r="WAY327" s="44"/>
      <c r="WAZ327" s="44"/>
      <c r="WBA327" s="45">
        <v>43535</v>
      </c>
      <c r="WBB327" s="43" t="s">
        <v>332</v>
      </c>
      <c r="WBC327" s="43" t="s">
        <v>237</v>
      </c>
      <c r="WBD327" s="43"/>
      <c r="WBE327" s="48" t="s">
        <v>333</v>
      </c>
      <c r="WBF327" s="47">
        <v>2226022472</v>
      </c>
      <c r="WBG327" s="43" t="s">
        <v>311</v>
      </c>
      <c r="WBH327" s="43"/>
      <c r="WBI327" s="46"/>
      <c r="WBJ327" s="43"/>
      <c r="WBK327" s="43" t="s">
        <v>277</v>
      </c>
      <c r="WBL327" s="43" t="s">
        <v>303</v>
      </c>
      <c r="WBM327" s="44" t="s">
        <v>242</v>
      </c>
      <c r="WBN327" s="44"/>
      <c r="WBO327" s="44"/>
      <c r="WBP327" s="44"/>
      <c r="WBQ327" s="45">
        <v>43535</v>
      </c>
      <c r="WBR327" s="43" t="s">
        <v>332</v>
      </c>
      <c r="WBS327" s="43" t="s">
        <v>237</v>
      </c>
      <c r="WBT327" s="43"/>
      <c r="WBU327" s="48" t="s">
        <v>333</v>
      </c>
      <c r="WBV327" s="47">
        <v>2226022472</v>
      </c>
      <c r="WBW327" s="43" t="s">
        <v>311</v>
      </c>
      <c r="WBX327" s="43"/>
      <c r="WBY327" s="46"/>
      <c r="WBZ327" s="43"/>
      <c r="WCA327" s="43" t="s">
        <v>277</v>
      </c>
      <c r="WCB327" s="43" t="s">
        <v>303</v>
      </c>
      <c r="WCC327" s="44" t="s">
        <v>242</v>
      </c>
      <c r="WCD327" s="44"/>
      <c r="WCE327" s="44"/>
      <c r="WCF327" s="44"/>
      <c r="WCG327" s="45">
        <v>43535</v>
      </c>
      <c r="WCH327" s="43" t="s">
        <v>332</v>
      </c>
      <c r="WCI327" s="43" t="s">
        <v>237</v>
      </c>
      <c r="WCJ327" s="43"/>
      <c r="WCK327" s="48" t="s">
        <v>333</v>
      </c>
      <c r="WCL327" s="47">
        <v>2226022472</v>
      </c>
      <c r="WCM327" s="43" t="s">
        <v>311</v>
      </c>
      <c r="WCN327" s="43"/>
      <c r="WCO327" s="46"/>
      <c r="WCP327" s="43"/>
      <c r="WCQ327" s="43" t="s">
        <v>277</v>
      </c>
      <c r="WCR327" s="43" t="s">
        <v>303</v>
      </c>
      <c r="WCS327" s="44" t="s">
        <v>242</v>
      </c>
      <c r="WCT327" s="44"/>
      <c r="WCU327" s="44"/>
      <c r="WCV327" s="44"/>
      <c r="WCW327" s="45">
        <v>43535</v>
      </c>
      <c r="WCX327" s="43" t="s">
        <v>332</v>
      </c>
      <c r="WCY327" s="43" t="s">
        <v>237</v>
      </c>
      <c r="WCZ327" s="43"/>
      <c r="WDA327" s="48" t="s">
        <v>333</v>
      </c>
      <c r="WDB327" s="47">
        <v>2226022472</v>
      </c>
      <c r="WDC327" s="43" t="s">
        <v>311</v>
      </c>
      <c r="WDD327" s="43"/>
      <c r="WDE327" s="46"/>
      <c r="WDF327" s="43"/>
      <c r="WDG327" s="43" t="s">
        <v>277</v>
      </c>
      <c r="WDH327" s="43" t="s">
        <v>303</v>
      </c>
      <c r="WDI327" s="44" t="s">
        <v>242</v>
      </c>
      <c r="WDJ327" s="44"/>
      <c r="WDK327" s="44"/>
      <c r="WDL327" s="44"/>
      <c r="WDM327" s="45">
        <v>43535</v>
      </c>
      <c r="WDN327" s="43" t="s">
        <v>332</v>
      </c>
      <c r="WDO327" s="43" t="s">
        <v>237</v>
      </c>
      <c r="WDP327" s="43"/>
      <c r="WDQ327" s="48" t="s">
        <v>333</v>
      </c>
      <c r="WDR327" s="47">
        <v>2226022472</v>
      </c>
      <c r="WDS327" s="43" t="s">
        <v>311</v>
      </c>
      <c r="WDT327" s="43"/>
      <c r="WDU327" s="46"/>
      <c r="WDV327" s="43"/>
      <c r="WDW327" s="43" t="s">
        <v>277</v>
      </c>
      <c r="WDX327" s="43" t="s">
        <v>303</v>
      </c>
      <c r="WDY327" s="44" t="s">
        <v>242</v>
      </c>
      <c r="WDZ327" s="44"/>
      <c r="WEA327" s="44"/>
      <c r="WEB327" s="44"/>
      <c r="WEC327" s="45">
        <v>43535</v>
      </c>
      <c r="WED327" s="43" t="s">
        <v>332</v>
      </c>
      <c r="WEE327" s="43" t="s">
        <v>237</v>
      </c>
      <c r="WEF327" s="43"/>
      <c r="WEG327" s="48" t="s">
        <v>333</v>
      </c>
      <c r="WEH327" s="47">
        <v>2226022472</v>
      </c>
      <c r="WEI327" s="43" t="s">
        <v>311</v>
      </c>
      <c r="WEJ327" s="43"/>
      <c r="WEK327" s="46"/>
      <c r="WEL327" s="43"/>
      <c r="WEM327" s="43" t="s">
        <v>277</v>
      </c>
      <c r="WEN327" s="43" t="s">
        <v>303</v>
      </c>
      <c r="WEO327" s="44" t="s">
        <v>242</v>
      </c>
      <c r="WEP327" s="44"/>
      <c r="WEQ327" s="44"/>
      <c r="WER327" s="44"/>
      <c r="WES327" s="45">
        <v>43535</v>
      </c>
      <c r="WET327" s="43" t="s">
        <v>332</v>
      </c>
      <c r="WEU327" s="43" t="s">
        <v>237</v>
      </c>
      <c r="WEV327" s="43"/>
      <c r="WEW327" s="48" t="s">
        <v>333</v>
      </c>
      <c r="WEX327" s="47">
        <v>2226022472</v>
      </c>
      <c r="WEY327" s="43" t="s">
        <v>311</v>
      </c>
      <c r="WEZ327" s="43"/>
      <c r="WFA327" s="46"/>
      <c r="WFB327" s="43"/>
      <c r="WFC327" s="43" t="s">
        <v>277</v>
      </c>
      <c r="WFD327" s="43" t="s">
        <v>303</v>
      </c>
      <c r="WFE327" s="44" t="s">
        <v>242</v>
      </c>
      <c r="WFF327" s="44"/>
      <c r="WFG327" s="44"/>
      <c r="WFH327" s="44"/>
      <c r="WFI327" s="45">
        <v>43535</v>
      </c>
      <c r="WFJ327" s="43" t="s">
        <v>332</v>
      </c>
      <c r="WFK327" s="43" t="s">
        <v>237</v>
      </c>
      <c r="WFL327" s="43"/>
      <c r="WFM327" s="48" t="s">
        <v>333</v>
      </c>
      <c r="WFN327" s="47">
        <v>2226022472</v>
      </c>
      <c r="WFO327" s="43" t="s">
        <v>311</v>
      </c>
      <c r="WFP327" s="43"/>
      <c r="WFQ327" s="46"/>
      <c r="WFR327" s="43"/>
      <c r="WFS327" s="43" t="s">
        <v>277</v>
      </c>
      <c r="WFT327" s="43" t="s">
        <v>303</v>
      </c>
      <c r="WFU327" s="44" t="s">
        <v>242</v>
      </c>
      <c r="WFV327" s="44"/>
      <c r="WFW327" s="44"/>
      <c r="WFX327" s="44"/>
      <c r="WFY327" s="45">
        <v>43535</v>
      </c>
      <c r="WFZ327" s="43" t="s">
        <v>332</v>
      </c>
      <c r="WGA327" s="43" t="s">
        <v>237</v>
      </c>
      <c r="WGB327" s="43"/>
      <c r="WGC327" s="48" t="s">
        <v>333</v>
      </c>
      <c r="WGD327" s="47">
        <v>2226022472</v>
      </c>
      <c r="WGE327" s="43" t="s">
        <v>311</v>
      </c>
      <c r="WGF327" s="43"/>
      <c r="WGG327" s="46"/>
      <c r="WGH327" s="43"/>
      <c r="WGI327" s="43" t="s">
        <v>277</v>
      </c>
      <c r="WGJ327" s="43" t="s">
        <v>303</v>
      </c>
      <c r="WGK327" s="44" t="s">
        <v>242</v>
      </c>
      <c r="WGL327" s="44"/>
      <c r="WGM327" s="44"/>
      <c r="WGN327" s="44"/>
      <c r="WGO327" s="45">
        <v>43535</v>
      </c>
      <c r="WGP327" s="43" t="s">
        <v>332</v>
      </c>
      <c r="WGQ327" s="43" t="s">
        <v>237</v>
      </c>
      <c r="WGR327" s="43"/>
      <c r="WGS327" s="48" t="s">
        <v>333</v>
      </c>
      <c r="WGT327" s="47">
        <v>2226022472</v>
      </c>
      <c r="WGU327" s="43" t="s">
        <v>311</v>
      </c>
      <c r="WGV327" s="43"/>
      <c r="WGW327" s="46"/>
      <c r="WGX327" s="43"/>
      <c r="WGY327" s="43" t="s">
        <v>277</v>
      </c>
      <c r="WGZ327" s="43" t="s">
        <v>303</v>
      </c>
      <c r="WHA327" s="44" t="s">
        <v>242</v>
      </c>
      <c r="WHB327" s="44"/>
      <c r="WHC327" s="44"/>
      <c r="WHD327" s="44"/>
      <c r="WHE327" s="45">
        <v>43535</v>
      </c>
      <c r="WHF327" s="43" t="s">
        <v>332</v>
      </c>
      <c r="WHG327" s="43" t="s">
        <v>237</v>
      </c>
      <c r="WHH327" s="43"/>
      <c r="WHI327" s="48" t="s">
        <v>333</v>
      </c>
      <c r="WHJ327" s="47">
        <v>2226022472</v>
      </c>
      <c r="WHK327" s="43" t="s">
        <v>311</v>
      </c>
      <c r="WHL327" s="43"/>
      <c r="WHM327" s="46"/>
      <c r="WHN327" s="43"/>
      <c r="WHO327" s="43" t="s">
        <v>277</v>
      </c>
      <c r="WHP327" s="43" t="s">
        <v>303</v>
      </c>
      <c r="WHQ327" s="44" t="s">
        <v>242</v>
      </c>
      <c r="WHR327" s="44"/>
      <c r="WHS327" s="44"/>
      <c r="WHT327" s="44"/>
      <c r="WHU327" s="45">
        <v>43535</v>
      </c>
      <c r="WHV327" s="43" t="s">
        <v>332</v>
      </c>
      <c r="WHW327" s="43" t="s">
        <v>237</v>
      </c>
      <c r="WHX327" s="43"/>
      <c r="WHY327" s="48" t="s">
        <v>333</v>
      </c>
      <c r="WHZ327" s="47">
        <v>2226022472</v>
      </c>
      <c r="WIA327" s="43" t="s">
        <v>311</v>
      </c>
      <c r="WIB327" s="43"/>
      <c r="WIC327" s="46"/>
      <c r="WID327" s="43"/>
      <c r="WIE327" s="43" t="s">
        <v>277</v>
      </c>
      <c r="WIF327" s="43" t="s">
        <v>303</v>
      </c>
      <c r="WIG327" s="44" t="s">
        <v>242</v>
      </c>
      <c r="WIH327" s="44"/>
      <c r="WII327" s="44"/>
      <c r="WIJ327" s="44"/>
      <c r="WIK327" s="45">
        <v>43535</v>
      </c>
      <c r="WIL327" s="43" t="s">
        <v>332</v>
      </c>
      <c r="WIM327" s="43" t="s">
        <v>237</v>
      </c>
      <c r="WIN327" s="43"/>
      <c r="WIO327" s="48" t="s">
        <v>333</v>
      </c>
      <c r="WIP327" s="47">
        <v>2226022472</v>
      </c>
      <c r="WIQ327" s="43" t="s">
        <v>311</v>
      </c>
      <c r="WIR327" s="43"/>
      <c r="WIS327" s="46"/>
      <c r="WIT327" s="43"/>
      <c r="WIU327" s="43" t="s">
        <v>277</v>
      </c>
      <c r="WIV327" s="43" t="s">
        <v>303</v>
      </c>
      <c r="WIW327" s="44" t="s">
        <v>242</v>
      </c>
      <c r="WIX327" s="44"/>
      <c r="WIY327" s="44"/>
      <c r="WIZ327" s="44"/>
      <c r="WJA327" s="45">
        <v>43535</v>
      </c>
      <c r="WJB327" s="43" t="s">
        <v>332</v>
      </c>
      <c r="WJC327" s="43" t="s">
        <v>237</v>
      </c>
      <c r="WJD327" s="43"/>
      <c r="WJE327" s="48" t="s">
        <v>333</v>
      </c>
      <c r="WJF327" s="47">
        <v>2226022472</v>
      </c>
      <c r="WJG327" s="43" t="s">
        <v>311</v>
      </c>
      <c r="WJH327" s="43"/>
      <c r="WJI327" s="46"/>
      <c r="WJJ327" s="43"/>
      <c r="WJK327" s="43" t="s">
        <v>277</v>
      </c>
      <c r="WJL327" s="43" t="s">
        <v>303</v>
      </c>
      <c r="WJM327" s="44" t="s">
        <v>242</v>
      </c>
      <c r="WJN327" s="44"/>
      <c r="WJO327" s="44"/>
      <c r="WJP327" s="44"/>
      <c r="WJQ327" s="45">
        <v>43535</v>
      </c>
      <c r="WJR327" s="43" t="s">
        <v>332</v>
      </c>
      <c r="WJS327" s="43" t="s">
        <v>237</v>
      </c>
      <c r="WJT327" s="43"/>
      <c r="WJU327" s="48" t="s">
        <v>333</v>
      </c>
      <c r="WJV327" s="47">
        <v>2226022472</v>
      </c>
      <c r="WJW327" s="43" t="s">
        <v>311</v>
      </c>
      <c r="WJX327" s="43"/>
      <c r="WJY327" s="46"/>
      <c r="WJZ327" s="43"/>
      <c r="WKA327" s="43" t="s">
        <v>277</v>
      </c>
      <c r="WKB327" s="43" t="s">
        <v>303</v>
      </c>
      <c r="WKC327" s="44" t="s">
        <v>242</v>
      </c>
      <c r="WKD327" s="44"/>
      <c r="WKE327" s="44"/>
      <c r="WKF327" s="44"/>
      <c r="WKG327" s="45">
        <v>43535</v>
      </c>
      <c r="WKH327" s="43" t="s">
        <v>332</v>
      </c>
      <c r="WKI327" s="43" t="s">
        <v>237</v>
      </c>
      <c r="WKJ327" s="43"/>
      <c r="WKK327" s="48" t="s">
        <v>333</v>
      </c>
      <c r="WKL327" s="47">
        <v>2226022472</v>
      </c>
      <c r="WKM327" s="43" t="s">
        <v>311</v>
      </c>
      <c r="WKN327" s="43"/>
      <c r="WKO327" s="46"/>
      <c r="WKP327" s="43"/>
      <c r="WKQ327" s="43" t="s">
        <v>277</v>
      </c>
      <c r="WKR327" s="43" t="s">
        <v>303</v>
      </c>
      <c r="WKS327" s="44" t="s">
        <v>242</v>
      </c>
      <c r="WKT327" s="44"/>
      <c r="WKU327" s="44"/>
      <c r="WKV327" s="44"/>
      <c r="WKW327" s="45">
        <v>43535</v>
      </c>
      <c r="WKX327" s="43" t="s">
        <v>332</v>
      </c>
      <c r="WKY327" s="43" t="s">
        <v>237</v>
      </c>
      <c r="WKZ327" s="43"/>
      <c r="WLA327" s="48" t="s">
        <v>333</v>
      </c>
      <c r="WLB327" s="47">
        <v>2226022472</v>
      </c>
      <c r="WLC327" s="43" t="s">
        <v>311</v>
      </c>
      <c r="WLD327" s="43"/>
      <c r="WLE327" s="46"/>
      <c r="WLF327" s="43"/>
      <c r="WLG327" s="43" t="s">
        <v>277</v>
      </c>
      <c r="WLH327" s="43" t="s">
        <v>303</v>
      </c>
      <c r="WLI327" s="44" t="s">
        <v>242</v>
      </c>
      <c r="WLJ327" s="44"/>
      <c r="WLK327" s="44"/>
      <c r="WLL327" s="44"/>
      <c r="WLM327" s="45">
        <v>43535</v>
      </c>
      <c r="WLN327" s="43" t="s">
        <v>332</v>
      </c>
      <c r="WLO327" s="43" t="s">
        <v>237</v>
      </c>
      <c r="WLP327" s="43"/>
      <c r="WLQ327" s="48" t="s">
        <v>333</v>
      </c>
      <c r="WLR327" s="47">
        <v>2226022472</v>
      </c>
      <c r="WLS327" s="43" t="s">
        <v>311</v>
      </c>
      <c r="WLT327" s="43"/>
      <c r="WLU327" s="46"/>
      <c r="WLV327" s="43"/>
      <c r="WLW327" s="43" t="s">
        <v>277</v>
      </c>
      <c r="WLX327" s="43" t="s">
        <v>303</v>
      </c>
      <c r="WLY327" s="44" t="s">
        <v>242</v>
      </c>
      <c r="WLZ327" s="44"/>
      <c r="WMA327" s="44"/>
      <c r="WMB327" s="44"/>
      <c r="WMC327" s="45">
        <v>43535</v>
      </c>
      <c r="WMD327" s="43" t="s">
        <v>332</v>
      </c>
      <c r="WME327" s="43" t="s">
        <v>237</v>
      </c>
      <c r="WMF327" s="43"/>
      <c r="WMG327" s="48" t="s">
        <v>333</v>
      </c>
      <c r="WMH327" s="47">
        <v>2226022472</v>
      </c>
      <c r="WMI327" s="43" t="s">
        <v>311</v>
      </c>
      <c r="WMJ327" s="43"/>
      <c r="WMK327" s="46"/>
      <c r="WML327" s="43"/>
      <c r="WMM327" s="43" t="s">
        <v>277</v>
      </c>
      <c r="WMN327" s="43" t="s">
        <v>303</v>
      </c>
      <c r="WMO327" s="44" t="s">
        <v>242</v>
      </c>
      <c r="WMP327" s="44"/>
      <c r="WMQ327" s="44"/>
      <c r="WMR327" s="44"/>
      <c r="WMS327" s="45">
        <v>43535</v>
      </c>
      <c r="WMT327" s="43" t="s">
        <v>332</v>
      </c>
      <c r="WMU327" s="43" t="s">
        <v>237</v>
      </c>
      <c r="WMV327" s="43"/>
      <c r="WMW327" s="48" t="s">
        <v>333</v>
      </c>
      <c r="WMX327" s="47">
        <v>2226022472</v>
      </c>
      <c r="WMY327" s="43" t="s">
        <v>311</v>
      </c>
      <c r="WMZ327" s="43"/>
      <c r="WNA327" s="46"/>
      <c r="WNB327" s="43"/>
      <c r="WNC327" s="43" t="s">
        <v>277</v>
      </c>
      <c r="WND327" s="43" t="s">
        <v>303</v>
      </c>
      <c r="WNE327" s="44" t="s">
        <v>242</v>
      </c>
      <c r="WNF327" s="44"/>
      <c r="WNG327" s="44"/>
      <c r="WNH327" s="44"/>
      <c r="WNI327" s="45">
        <v>43535</v>
      </c>
      <c r="WNJ327" s="43" t="s">
        <v>332</v>
      </c>
      <c r="WNK327" s="43" t="s">
        <v>237</v>
      </c>
      <c r="WNL327" s="43"/>
      <c r="WNM327" s="48" t="s">
        <v>333</v>
      </c>
      <c r="WNN327" s="47">
        <v>2226022472</v>
      </c>
      <c r="WNO327" s="43" t="s">
        <v>311</v>
      </c>
      <c r="WNP327" s="43"/>
      <c r="WNQ327" s="46"/>
      <c r="WNR327" s="43"/>
      <c r="WNS327" s="43" t="s">
        <v>277</v>
      </c>
      <c r="WNT327" s="43" t="s">
        <v>303</v>
      </c>
      <c r="WNU327" s="44" t="s">
        <v>242</v>
      </c>
      <c r="WNV327" s="44"/>
      <c r="WNW327" s="44"/>
      <c r="WNX327" s="44"/>
      <c r="WNY327" s="45">
        <v>43535</v>
      </c>
      <c r="WNZ327" s="43" t="s">
        <v>332</v>
      </c>
      <c r="WOA327" s="43" t="s">
        <v>237</v>
      </c>
      <c r="WOB327" s="43"/>
      <c r="WOC327" s="48" t="s">
        <v>333</v>
      </c>
      <c r="WOD327" s="47">
        <v>2226022472</v>
      </c>
      <c r="WOE327" s="43" t="s">
        <v>311</v>
      </c>
      <c r="WOF327" s="43"/>
      <c r="WOG327" s="46"/>
      <c r="WOH327" s="43"/>
      <c r="WOI327" s="43" t="s">
        <v>277</v>
      </c>
      <c r="WOJ327" s="43" t="s">
        <v>303</v>
      </c>
      <c r="WOK327" s="44" t="s">
        <v>242</v>
      </c>
      <c r="WOL327" s="44"/>
      <c r="WOM327" s="44"/>
      <c r="WON327" s="44"/>
      <c r="WOO327" s="45">
        <v>43535</v>
      </c>
      <c r="WOP327" s="43" t="s">
        <v>332</v>
      </c>
      <c r="WOQ327" s="43" t="s">
        <v>237</v>
      </c>
      <c r="WOR327" s="43"/>
      <c r="WOS327" s="48" t="s">
        <v>333</v>
      </c>
      <c r="WOT327" s="47">
        <v>2226022472</v>
      </c>
      <c r="WOU327" s="43" t="s">
        <v>311</v>
      </c>
      <c r="WOV327" s="43"/>
      <c r="WOW327" s="46"/>
      <c r="WOX327" s="43"/>
      <c r="WOY327" s="43" t="s">
        <v>277</v>
      </c>
      <c r="WOZ327" s="43" t="s">
        <v>303</v>
      </c>
      <c r="WPA327" s="44" t="s">
        <v>242</v>
      </c>
      <c r="WPB327" s="44"/>
      <c r="WPC327" s="44"/>
      <c r="WPD327" s="44"/>
      <c r="WPE327" s="45">
        <v>43535</v>
      </c>
      <c r="WPF327" s="43" t="s">
        <v>332</v>
      </c>
      <c r="WPG327" s="43" t="s">
        <v>237</v>
      </c>
      <c r="WPH327" s="43"/>
      <c r="WPI327" s="48" t="s">
        <v>333</v>
      </c>
      <c r="WPJ327" s="47">
        <v>2226022472</v>
      </c>
      <c r="WPK327" s="43" t="s">
        <v>311</v>
      </c>
      <c r="WPL327" s="43"/>
      <c r="WPM327" s="46"/>
      <c r="WPN327" s="43"/>
      <c r="WPO327" s="43" t="s">
        <v>277</v>
      </c>
      <c r="WPP327" s="43" t="s">
        <v>303</v>
      </c>
      <c r="WPQ327" s="44" t="s">
        <v>242</v>
      </c>
      <c r="WPR327" s="44"/>
      <c r="WPS327" s="44"/>
      <c r="WPT327" s="44"/>
      <c r="WPU327" s="45">
        <v>43535</v>
      </c>
      <c r="WPV327" s="43" t="s">
        <v>332</v>
      </c>
      <c r="WPW327" s="43" t="s">
        <v>237</v>
      </c>
      <c r="WPX327" s="43"/>
      <c r="WPY327" s="48" t="s">
        <v>333</v>
      </c>
      <c r="WPZ327" s="47">
        <v>2226022472</v>
      </c>
      <c r="WQA327" s="43" t="s">
        <v>311</v>
      </c>
      <c r="WQB327" s="43"/>
      <c r="WQC327" s="46"/>
      <c r="WQD327" s="43"/>
      <c r="WQE327" s="43" t="s">
        <v>277</v>
      </c>
      <c r="WQF327" s="43" t="s">
        <v>303</v>
      </c>
      <c r="WQG327" s="44" t="s">
        <v>242</v>
      </c>
      <c r="WQH327" s="44"/>
      <c r="WQI327" s="44"/>
      <c r="WQJ327" s="44"/>
      <c r="WQK327" s="45">
        <v>43535</v>
      </c>
      <c r="WQL327" s="43" t="s">
        <v>332</v>
      </c>
      <c r="WQM327" s="43" t="s">
        <v>237</v>
      </c>
      <c r="WQN327" s="43"/>
      <c r="WQO327" s="48" t="s">
        <v>333</v>
      </c>
      <c r="WQP327" s="47">
        <v>2226022472</v>
      </c>
      <c r="WQQ327" s="43" t="s">
        <v>311</v>
      </c>
      <c r="WQR327" s="43"/>
      <c r="WQS327" s="46"/>
      <c r="WQT327" s="43"/>
      <c r="WQU327" s="43" t="s">
        <v>277</v>
      </c>
      <c r="WQV327" s="43" t="s">
        <v>303</v>
      </c>
      <c r="WQW327" s="44" t="s">
        <v>242</v>
      </c>
      <c r="WQX327" s="44"/>
      <c r="WQY327" s="44"/>
      <c r="WQZ327" s="44"/>
      <c r="WRA327" s="45">
        <v>43535</v>
      </c>
      <c r="WRB327" s="43" t="s">
        <v>332</v>
      </c>
      <c r="WRC327" s="43" t="s">
        <v>237</v>
      </c>
      <c r="WRD327" s="43"/>
      <c r="WRE327" s="48" t="s">
        <v>333</v>
      </c>
      <c r="WRF327" s="47">
        <v>2226022472</v>
      </c>
      <c r="WRG327" s="43" t="s">
        <v>311</v>
      </c>
      <c r="WRH327" s="43"/>
      <c r="WRI327" s="46"/>
      <c r="WRJ327" s="43"/>
      <c r="WRK327" s="43" t="s">
        <v>277</v>
      </c>
      <c r="WRL327" s="43" t="s">
        <v>303</v>
      </c>
      <c r="WRM327" s="44" t="s">
        <v>242</v>
      </c>
      <c r="WRN327" s="44"/>
      <c r="WRO327" s="44"/>
      <c r="WRP327" s="44"/>
      <c r="WRQ327" s="45">
        <v>43535</v>
      </c>
      <c r="WRR327" s="43" t="s">
        <v>332</v>
      </c>
      <c r="WRS327" s="43" t="s">
        <v>237</v>
      </c>
      <c r="WRT327" s="43"/>
      <c r="WRU327" s="48" t="s">
        <v>333</v>
      </c>
      <c r="WRV327" s="47">
        <v>2226022472</v>
      </c>
      <c r="WRW327" s="43" t="s">
        <v>311</v>
      </c>
      <c r="WRX327" s="43"/>
      <c r="WRY327" s="46"/>
      <c r="WRZ327" s="43"/>
      <c r="WSA327" s="43" t="s">
        <v>277</v>
      </c>
      <c r="WSB327" s="43" t="s">
        <v>303</v>
      </c>
      <c r="WSC327" s="44" t="s">
        <v>242</v>
      </c>
      <c r="WSD327" s="44"/>
      <c r="WSE327" s="44"/>
      <c r="WSF327" s="44"/>
      <c r="WSG327" s="45">
        <v>43535</v>
      </c>
      <c r="WSH327" s="43" t="s">
        <v>332</v>
      </c>
      <c r="WSI327" s="43" t="s">
        <v>237</v>
      </c>
      <c r="WSJ327" s="43"/>
      <c r="WSK327" s="48" t="s">
        <v>333</v>
      </c>
      <c r="WSL327" s="47">
        <v>2226022472</v>
      </c>
      <c r="WSM327" s="43" t="s">
        <v>311</v>
      </c>
      <c r="WSN327" s="43"/>
      <c r="WSO327" s="46"/>
      <c r="WSP327" s="43"/>
      <c r="WSQ327" s="43" t="s">
        <v>277</v>
      </c>
      <c r="WSR327" s="43" t="s">
        <v>303</v>
      </c>
      <c r="WSS327" s="44" t="s">
        <v>242</v>
      </c>
      <c r="WST327" s="44"/>
      <c r="WSU327" s="44"/>
      <c r="WSV327" s="44"/>
      <c r="WSW327" s="45">
        <v>43535</v>
      </c>
      <c r="WSX327" s="43" t="s">
        <v>332</v>
      </c>
      <c r="WSY327" s="43" t="s">
        <v>237</v>
      </c>
      <c r="WSZ327" s="43"/>
      <c r="WTA327" s="48" t="s">
        <v>333</v>
      </c>
      <c r="WTB327" s="47">
        <v>2226022472</v>
      </c>
      <c r="WTC327" s="43" t="s">
        <v>311</v>
      </c>
      <c r="WTD327" s="43"/>
      <c r="WTE327" s="46"/>
      <c r="WTF327" s="43"/>
      <c r="WTG327" s="43" t="s">
        <v>277</v>
      </c>
      <c r="WTH327" s="43" t="s">
        <v>303</v>
      </c>
      <c r="WTI327" s="44" t="s">
        <v>242</v>
      </c>
      <c r="WTJ327" s="44"/>
      <c r="WTK327" s="44"/>
      <c r="WTL327" s="44"/>
      <c r="WTM327" s="45">
        <v>43535</v>
      </c>
      <c r="WTN327" s="43" t="s">
        <v>332</v>
      </c>
      <c r="WTO327" s="43" t="s">
        <v>237</v>
      </c>
      <c r="WTP327" s="43"/>
      <c r="WTQ327" s="48" t="s">
        <v>333</v>
      </c>
      <c r="WTR327" s="47">
        <v>2226022472</v>
      </c>
      <c r="WTS327" s="43" t="s">
        <v>311</v>
      </c>
      <c r="WTT327" s="43"/>
      <c r="WTU327" s="46"/>
      <c r="WTV327" s="43"/>
      <c r="WTW327" s="43" t="s">
        <v>277</v>
      </c>
      <c r="WTX327" s="43" t="s">
        <v>303</v>
      </c>
      <c r="WTY327" s="44" t="s">
        <v>242</v>
      </c>
      <c r="WTZ327" s="44"/>
      <c r="WUA327" s="44"/>
      <c r="WUB327" s="44"/>
      <c r="WUC327" s="45">
        <v>43535</v>
      </c>
      <c r="WUD327" s="43" t="s">
        <v>332</v>
      </c>
      <c r="WUE327" s="43" t="s">
        <v>237</v>
      </c>
      <c r="WUF327" s="43"/>
      <c r="WUG327" s="48" t="s">
        <v>333</v>
      </c>
      <c r="WUH327" s="47">
        <v>2226022472</v>
      </c>
      <c r="WUI327" s="43" t="s">
        <v>311</v>
      </c>
      <c r="WUJ327" s="43"/>
      <c r="WUK327" s="46"/>
      <c r="WUL327" s="43"/>
      <c r="WUM327" s="43" t="s">
        <v>277</v>
      </c>
      <c r="WUN327" s="43" t="s">
        <v>303</v>
      </c>
      <c r="WUO327" s="44" t="s">
        <v>242</v>
      </c>
      <c r="WUP327" s="44"/>
      <c r="WUQ327" s="44"/>
      <c r="WUR327" s="44"/>
      <c r="WUS327" s="45">
        <v>43535</v>
      </c>
      <c r="WUT327" s="43" t="s">
        <v>332</v>
      </c>
      <c r="WUU327" s="43" t="s">
        <v>237</v>
      </c>
      <c r="WUV327" s="43"/>
      <c r="WUW327" s="48" t="s">
        <v>333</v>
      </c>
      <c r="WUX327" s="47">
        <v>2226022472</v>
      </c>
      <c r="WUY327" s="43" t="s">
        <v>311</v>
      </c>
      <c r="WUZ327" s="43"/>
      <c r="WVA327" s="46"/>
      <c r="WVB327" s="43"/>
      <c r="WVC327" s="43" t="s">
        <v>277</v>
      </c>
      <c r="WVD327" s="43" t="s">
        <v>303</v>
      </c>
      <c r="WVE327" s="44" t="s">
        <v>242</v>
      </c>
      <c r="WVF327" s="44"/>
      <c r="WVG327" s="44"/>
      <c r="WVH327" s="44"/>
      <c r="WVI327" s="45">
        <v>43535</v>
      </c>
      <c r="WVJ327" s="43" t="s">
        <v>332</v>
      </c>
      <c r="WVK327" s="43" t="s">
        <v>237</v>
      </c>
      <c r="WVL327" s="43"/>
      <c r="WVM327" s="48" t="s">
        <v>333</v>
      </c>
      <c r="WVN327" s="47">
        <v>2226022472</v>
      </c>
      <c r="WVO327" s="43" t="s">
        <v>311</v>
      </c>
      <c r="WVP327" s="43"/>
      <c r="WVQ327" s="46"/>
      <c r="WVR327" s="43"/>
      <c r="WVS327" s="43" t="s">
        <v>277</v>
      </c>
      <c r="WVT327" s="43" t="s">
        <v>303</v>
      </c>
      <c r="WVU327" s="44" t="s">
        <v>242</v>
      </c>
      <c r="WVV327" s="44"/>
      <c r="WVW327" s="44"/>
      <c r="WVX327" s="44"/>
      <c r="WVY327" s="45">
        <v>43535</v>
      </c>
      <c r="WVZ327" s="43" t="s">
        <v>332</v>
      </c>
      <c r="WWA327" s="43" t="s">
        <v>237</v>
      </c>
      <c r="WWB327" s="43"/>
      <c r="WWC327" s="48" t="s">
        <v>333</v>
      </c>
      <c r="WWD327" s="47">
        <v>2226022472</v>
      </c>
      <c r="WWE327" s="43" t="s">
        <v>311</v>
      </c>
      <c r="WWF327" s="43"/>
      <c r="WWG327" s="46"/>
      <c r="WWH327" s="43"/>
      <c r="WWI327" s="43" t="s">
        <v>277</v>
      </c>
      <c r="WWJ327" s="43" t="s">
        <v>303</v>
      </c>
      <c r="WWK327" s="44" t="s">
        <v>242</v>
      </c>
      <c r="WWL327" s="44"/>
      <c r="WWM327" s="44"/>
      <c r="WWN327" s="44"/>
      <c r="WWO327" s="45">
        <v>43535</v>
      </c>
      <c r="WWP327" s="43" t="s">
        <v>332</v>
      </c>
      <c r="WWQ327" s="43" t="s">
        <v>237</v>
      </c>
      <c r="WWR327" s="43"/>
      <c r="WWS327" s="48" t="s">
        <v>333</v>
      </c>
      <c r="WWT327" s="47">
        <v>2226022472</v>
      </c>
      <c r="WWU327" s="43" t="s">
        <v>311</v>
      </c>
      <c r="WWV327" s="43"/>
      <c r="WWW327" s="46"/>
      <c r="WWX327" s="43"/>
      <c r="WWY327" s="43" t="s">
        <v>277</v>
      </c>
      <c r="WWZ327" s="43" t="s">
        <v>303</v>
      </c>
      <c r="WXA327" s="44" t="s">
        <v>242</v>
      </c>
      <c r="WXB327" s="44"/>
      <c r="WXC327" s="44"/>
      <c r="WXD327" s="44"/>
      <c r="WXE327" s="45">
        <v>43535</v>
      </c>
      <c r="WXF327" s="43" t="s">
        <v>332</v>
      </c>
      <c r="WXG327" s="43" t="s">
        <v>237</v>
      </c>
      <c r="WXH327" s="43"/>
      <c r="WXI327" s="48" t="s">
        <v>333</v>
      </c>
      <c r="WXJ327" s="47">
        <v>2226022472</v>
      </c>
      <c r="WXK327" s="43" t="s">
        <v>311</v>
      </c>
      <c r="WXL327" s="43"/>
      <c r="WXM327" s="46"/>
      <c r="WXN327" s="43"/>
      <c r="WXO327" s="43" t="s">
        <v>277</v>
      </c>
      <c r="WXP327" s="43" t="s">
        <v>303</v>
      </c>
      <c r="WXQ327" s="44" t="s">
        <v>242</v>
      </c>
      <c r="WXR327" s="44"/>
      <c r="WXS327" s="44"/>
      <c r="WXT327" s="44"/>
      <c r="WXU327" s="45">
        <v>43535</v>
      </c>
      <c r="WXV327" s="43" t="s">
        <v>332</v>
      </c>
      <c r="WXW327" s="43" t="s">
        <v>237</v>
      </c>
      <c r="WXX327" s="43"/>
      <c r="WXY327" s="48" t="s">
        <v>333</v>
      </c>
      <c r="WXZ327" s="47">
        <v>2226022472</v>
      </c>
      <c r="WYA327" s="43" t="s">
        <v>311</v>
      </c>
      <c r="WYB327" s="43"/>
      <c r="WYC327" s="46"/>
      <c r="WYD327" s="43"/>
      <c r="WYE327" s="43" t="s">
        <v>277</v>
      </c>
      <c r="WYF327" s="43" t="s">
        <v>303</v>
      </c>
      <c r="WYG327" s="44" t="s">
        <v>242</v>
      </c>
      <c r="WYH327" s="44"/>
      <c r="WYI327" s="44"/>
      <c r="WYJ327" s="44"/>
      <c r="WYK327" s="45">
        <v>43535</v>
      </c>
      <c r="WYL327" s="43" t="s">
        <v>332</v>
      </c>
      <c r="WYM327" s="43" t="s">
        <v>237</v>
      </c>
      <c r="WYN327" s="43"/>
      <c r="WYO327" s="48" t="s">
        <v>333</v>
      </c>
      <c r="WYP327" s="47">
        <v>2226022472</v>
      </c>
      <c r="WYQ327" s="43" t="s">
        <v>311</v>
      </c>
      <c r="WYR327" s="43"/>
      <c r="WYS327" s="46"/>
      <c r="WYT327" s="43"/>
      <c r="WYU327" s="43" t="s">
        <v>277</v>
      </c>
      <c r="WYV327" s="43" t="s">
        <v>303</v>
      </c>
      <c r="WYW327" s="44" t="s">
        <v>242</v>
      </c>
      <c r="WYX327" s="44"/>
      <c r="WYY327" s="44"/>
      <c r="WYZ327" s="44"/>
      <c r="WZA327" s="45">
        <v>43535</v>
      </c>
      <c r="WZB327" s="43" t="s">
        <v>332</v>
      </c>
      <c r="WZC327" s="43" t="s">
        <v>237</v>
      </c>
      <c r="WZD327" s="43"/>
      <c r="WZE327" s="48" t="s">
        <v>333</v>
      </c>
      <c r="WZF327" s="47">
        <v>2226022472</v>
      </c>
      <c r="WZG327" s="43" t="s">
        <v>311</v>
      </c>
      <c r="WZH327" s="43"/>
      <c r="WZI327" s="46"/>
      <c r="WZJ327" s="43"/>
      <c r="WZK327" s="43" t="s">
        <v>277</v>
      </c>
      <c r="WZL327" s="43" t="s">
        <v>303</v>
      </c>
      <c r="WZM327" s="44" t="s">
        <v>242</v>
      </c>
      <c r="WZN327" s="44"/>
      <c r="WZO327" s="44"/>
      <c r="WZP327" s="44"/>
      <c r="WZQ327" s="45">
        <v>43535</v>
      </c>
      <c r="WZR327" s="43" t="s">
        <v>332</v>
      </c>
      <c r="WZS327" s="43" t="s">
        <v>237</v>
      </c>
      <c r="WZT327" s="43"/>
      <c r="WZU327" s="48" t="s">
        <v>333</v>
      </c>
      <c r="WZV327" s="47">
        <v>2226022472</v>
      </c>
      <c r="WZW327" s="43" t="s">
        <v>311</v>
      </c>
      <c r="WZX327" s="43"/>
      <c r="WZY327" s="46"/>
      <c r="WZZ327" s="43"/>
      <c r="XAA327" s="43" t="s">
        <v>277</v>
      </c>
      <c r="XAB327" s="43" t="s">
        <v>303</v>
      </c>
      <c r="XAC327" s="44" t="s">
        <v>242</v>
      </c>
      <c r="XAD327" s="44"/>
      <c r="XAE327" s="44"/>
      <c r="XAF327" s="44"/>
      <c r="XAG327" s="45">
        <v>43535</v>
      </c>
      <c r="XAH327" s="43" t="s">
        <v>332</v>
      </c>
      <c r="XAI327" s="43" t="s">
        <v>237</v>
      </c>
      <c r="XAJ327" s="43"/>
      <c r="XAK327" s="48" t="s">
        <v>333</v>
      </c>
      <c r="XAL327" s="47">
        <v>2226022472</v>
      </c>
      <c r="XAM327" s="43" t="s">
        <v>311</v>
      </c>
      <c r="XAN327" s="43"/>
      <c r="XAO327" s="46"/>
      <c r="XAP327" s="43"/>
      <c r="XAQ327" s="43" t="s">
        <v>277</v>
      </c>
      <c r="XAR327" s="43" t="s">
        <v>303</v>
      </c>
      <c r="XAS327" s="44" t="s">
        <v>242</v>
      </c>
      <c r="XAT327" s="44"/>
      <c r="XAU327" s="44"/>
      <c r="XAV327" s="44"/>
      <c r="XAW327" s="45">
        <v>43535</v>
      </c>
      <c r="XAX327" s="43" t="s">
        <v>332</v>
      </c>
      <c r="XAY327" s="43" t="s">
        <v>237</v>
      </c>
      <c r="XAZ327" s="43"/>
      <c r="XBA327" s="48" t="s">
        <v>333</v>
      </c>
      <c r="XBB327" s="47">
        <v>2226022472</v>
      </c>
      <c r="XBC327" s="43" t="s">
        <v>311</v>
      </c>
      <c r="XBD327" s="43"/>
      <c r="XBE327" s="46"/>
      <c r="XBF327" s="43"/>
      <c r="XBG327" s="43" t="s">
        <v>277</v>
      </c>
      <c r="XBH327" s="43" t="s">
        <v>303</v>
      </c>
      <c r="XBI327" s="44" t="s">
        <v>242</v>
      </c>
      <c r="XBJ327" s="44"/>
      <c r="XBK327" s="44"/>
      <c r="XBL327" s="44"/>
      <c r="XBM327" s="45">
        <v>43535</v>
      </c>
      <c r="XBN327" s="43" t="s">
        <v>332</v>
      </c>
      <c r="XBO327" s="43" t="s">
        <v>237</v>
      </c>
      <c r="XBP327" s="43"/>
      <c r="XBQ327" s="48" t="s">
        <v>333</v>
      </c>
      <c r="XBR327" s="47">
        <v>2226022472</v>
      </c>
      <c r="XBS327" s="43" t="s">
        <v>311</v>
      </c>
      <c r="XBT327" s="43"/>
      <c r="XBU327" s="46"/>
      <c r="XBV327" s="43"/>
      <c r="XBW327" s="43" t="s">
        <v>277</v>
      </c>
      <c r="XBX327" s="43" t="s">
        <v>303</v>
      </c>
      <c r="XBY327" s="44" t="s">
        <v>242</v>
      </c>
      <c r="XBZ327" s="44"/>
      <c r="XCA327" s="44"/>
      <c r="XCB327" s="44"/>
      <c r="XCC327" s="45">
        <v>43535</v>
      </c>
      <c r="XCD327" s="43" t="s">
        <v>332</v>
      </c>
      <c r="XCE327" s="43" t="s">
        <v>237</v>
      </c>
      <c r="XCF327" s="43"/>
      <c r="XCG327" s="48" t="s">
        <v>333</v>
      </c>
      <c r="XCH327" s="47">
        <v>2226022472</v>
      </c>
      <c r="XCI327" s="43" t="s">
        <v>311</v>
      </c>
      <c r="XCJ327" s="43"/>
      <c r="XCK327" s="46"/>
      <c r="XCL327" s="43"/>
      <c r="XCM327" s="43" t="s">
        <v>277</v>
      </c>
      <c r="XCN327" s="43" t="s">
        <v>303</v>
      </c>
      <c r="XCO327" s="44" t="s">
        <v>242</v>
      </c>
      <c r="XCP327" s="44"/>
      <c r="XCQ327" s="44"/>
      <c r="XCR327" s="44"/>
      <c r="XCS327" s="45">
        <v>43535</v>
      </c>
      <c r="XCT327" s="43" t="s">
        <v>332</v>
      </c>
      <c r="XCU327" s="43" t="s">
        <v>237</v>
      </c>
      <c r="XCV327" s="43"/>
      <c r="XCW327" s="48" t="s">
        <v>333</v>
      </c>
      <c r="XCX327" s="47">
        <v>2226022472</v>
      </c>
      <c r="XCY327" s="43" t="s">
        <v>311</v>
      </c>
      <c r="XCZ327" s="43"/>
      <c r="XDA327" s="46"/>
      <c r="XDB327" s="43"/>
      <c r="XDC327" s="43" t="s">
        <v>277</v>
      </c>
      <c r="XDD327" s="43" t="s">
        <v>303</v>
      </c>
      <c r="XDE327" s="44" t="s">
        <v>242</v>
      </c>
      <c r="XDF327" s="44"/>
      <c r="XDG327" s="44"/>
      <c r="XDH327" s="44"/>
      <c r="XDI327" s="45">
        <v>43535</v>
      </c>
      <c r="XDJ327" s="43" t="s">
        <v>332</v>
      </c>
      <c r="XDK327" s="43" t="s">
        <v>237</v>
      </c>
      <c r="XDL327" s="43"/>
      <c r="XDM327" s="48" t="s">
        <v>333</v>
      </c>
      <c r="XDN327" s="47">
        <v>2226022472</v>
      </c>
      <c r="XDO327" s="43" t="s">
        <v>311</v>
      </c>
      <c r="XDP327" s="43"/>
      <c r="XDQ327" s="46"/>
      <c r="XDR327" s="43"/>
      <c r="XDS327" s="43" t="s">
        <v>277</v>
      </c>
      <c r="XDT327" s="43" t="s">
        <v>303</v>
      </c>
      <c r="XDU327" s="44" t="s">
        <v>242</v>
      </c>
      <c r="XDV327" s="44"/>
      <c r="XDW327" s="44"/>
      <c r="XDX327" s="44"/>
      <c r="XDY327" s="45">
        <v>43535</v>
      </c>
      <c r="XDZ327" s="43" t="s">
        <v>332</v>
      </c>
      <c r="XEA327" s="43" t="s">
        <v>237</v>
      </c>
      <c r="XEB327" s="43"/>
      <c r="XEC327" s="48" t="s">
        <v>333</v>
      </c>
      <c r="XED327" s="47">
        <v>2226022472</v>
      </c>
      <c r="XEE327" s="43" t="s">
        <v>311</v>
      </c>
      <c r="XEF327" s="43"/>
      <c r="XEG327" s="46"/>
      <c r="XEH327" s="43"/>
      <c r="XEI327" s="43" t="s">
        <v>277</v>
      </c>
      <c r="XEJ327" s="43" t="s">
        <v>303</v>
      </c>
      <c r="XEK327" s="44" t="s">
        <v>242</v>
      </c>
      <c r="XEL327" s="44"/>
      <c r="XEM327" s="44"/>
      <c r="XEN327" s="44"/>
      <c r="XEO327" s="45">
        <v>43535</v>
      </c>
      <c r="XEP327" s="43" t="s">
        <v>332</v>
      </c>
      <c r="XEQ327" s="43" t="s">
        <v>237</v>
      </c>
      <c r="XER327" s="43"/>
      <c r="XES327" s="48" t="s">
        <v>333</v>
      </c>
      <c r="XET327" s="47">
        <v>2226022472</v>
      </c>
      <c r="XEU327" s="43" t="s">
        <v>311</v>
      </c>
      <c r="XEV327" s="43"/>
      <c r="XEW327" s="46"/>
      <c r="XEX327" s="43"/>
      <c r="XEY327" s="43" t="s">
        <v>277</v>
      </c>
      <c r="XEZ327" s="43" t="s">
        <v>303</v>
      </c>
      <c r="XFA327" s="44" t="s">
        <v>242</v>
      </c>
      <c r="XFB327" s="44"/>
      <c r="XFC327" s="44"/>
      <c r="XFD327" s="44"/>
    </row>
    <row r="328" spans="1:16384" s="37" customFormat="1" ht="55.15" hidden="1" x14ac:dyDescent="0.25">
      <c r="A328" s="86" t="s">
        <v>367</v>
      </c>
      <c r="B328" s="79">
        <v>43544</v>
      </c>
      <c r="C328" s="78" t="s">
        <v>348</v>
      </c>
      <c r="D328" s="78" t="s">
        <v>237</v>
      </c>
      <c r="E328" s="78" t="s">
        <v>350</v>
      </c>
      <c r="F328" s="78" t="s">
        <v>349</v>
      </c>
      <c r="G328" s="81">
        <v>40600049388</v>
      </c>
      <c r="H328" s="78" t="s">
        <v>15</v>
      </c>
      <c r="I328" s="76"/>
      <c r="J328" s="78"/>
      <c r="K328" s="78"/>
      <c r="L328" s="78" t="s">
        <v>11</v>
      </c>
      <c r="M328" s="81" t="s">
        <v>9</v>
      </c>
      <c r="N328" s="163" t="s">
        <v>12</v>
      </c>
      <c r="O328" s="163"/>
      <c r="P328" s="163"/>
      <c r="Q328" s="163"/>
      <c r="R328" s="163"/>
      <c r="S328" s="163"/>
      <c r="T328" s="163"/>
      <c r="U328" s="163"/>
      <c r="V328" s="119"/>
      <c r="W328" s="29"/>
      <c r="X328" s="29"/>
      <c r="Y328" s="12"/>
      <c r="Z328" s="29"/>
      <c r="AA328" s="29"/>
      <c r="AB328" s="29"/>
      <c r="AG328" s="21"/>
      <c r="AH328" s="29"/>
      <c r="AI328" s="29"/>
      <c r="AJ328" s="29"/>
      <c r="AK328" s="49"/>
      <c r="AL328" s="50"/>
      <c r="AM328" s="29"/>
      <c r="AN328" s="29"/>
      <c r="AO328" s="12"/>
      <c r="AP328" s="29"/>
      <c r="AQ328" s="29"/>
      <c r="AR328" s="29"/>
      <c r="AW328" s="21"/>
      <c r="AX328" s="29"/>
      <c r="AY328" s="29"/>
      <c r="AZ328" s="29"/>
      <c r="BA328" s="49"/>
      <c r="BB328" s="50"/>
      <c r="BC328" s="29"/>
      <c r="BD328" s="29"/>
      <c r="BE328" s="12"/>
      <c r="BF328" s="29"/>
      <c r="BG328" s="29"/>
      <c r="BH328" s="29"/>
      <c r="BM328" s="21"/>
      <c r="BN328" s="29"/>
      <c r="BO328" s="29"/>
      <c r="BP328" s="29"/>
      <c r="BQ328" s="49"/>
      <c r="BR328" s="50"/>
      <c r="BS328" s="29"/>
      <c r="BT328" s="29"/>
      <c r="BU328" s="12"/>
      <c r="BV328" s="29"/>
      <c r="BW328" s="29"/>
      <c r="BX328" s="29"/>
      <c r="CC328" s="21"/>
      <c r="CD328" s="29"/>
      <c r="CE328" s="29"/>
      <c r="CF328" s="29"/>
      <c r="CG328" s="49"/>
      <c r="CH328" s="50"/>
      <c r="CI328" s="29"/>
      <c r="CJ328" s="29"/>
      <c r="CK328" s="12"/>
      <c r="CL328" s="29"/>
      <c r="CM328" s="29"/>
      <c r="CN328" s="29"/>
      <c r="CS328" s="21"/>
      <c r="CT328" s="29"/>
      <c r="CU328" s="29"/>
      <c r="CV328" s="29"/>
      <c r="CW328" s="49"/>
      <c r="CX328" s="50"/>
      <c r="CY328" s="29"/>
      <c r="CZ328" s="29"/>
      <c r="DA328" s="12"/>
      <c r="DB328" s="29"/>
      <c r="DC328" s="29"/>
      <c r="DD328" s="29"/>
      <c r="DI328" s="21"/>
      <c r="DJ328" s="29"/>
      <c r="DK328" s="29"/>
      <c r="DL328" s="29"/>
      <c r="DM328" s="49"/>
      <c r="DN328" s="50"/>
      <c r="DO328" s="29"/>
      <c r="DP328" s="29"/>
      <c r="DQ328" s="12"/>
      <c r="DR328" s="29"/>
      <c r="DS328" s="29"/>
      <c r="DT328" s="29"/>
      <c r="DY328" s="21"/>
      <c r="DZ328" s="29"/>
      <c r="EA328" s="29"/>
      <c r="EB328" s="29"/>
      <c r="EC328" s="49"/>
      <c r="ED328" s="50"/>
      <c r="EE328" s="29"/>
      <c r="EF328" s="29"/>
      <c r="EG328" s="12"/>
      <c r="EH328" s="29"/>
      <c r="EI328" s="29"/>
      <c r="EJ328" s="29"/>
      <c r="EO328" s="21"/>
      <c r="EP328" s="29"/>
      <c r="EQ328" s="29"/>
      <c r="ER328" s="29"/>
      <c r="ES328" s="49"/>
      <c r="ET328" s="50"/>
      <c r="EU328" s="29"/>
      <c r="EV328" s="29"/>
      <c r="EW328" s="12"/>
      <c r="EX328" s="29"/>
      <c r="EY328" s="29"/>
      <c r="EZ328" s="29"/>
      <c r="FE328" s="21"/>
      <c r="FF328" s="29"/>
      <c r="FG328" s="29"/>
      <c r="FH328" s="29"/>
      <c r="FI328" s="49"/>
      <c r="FJ328" s="50"/>
      <c r="FK328" s="29"/>
      <c r="FL328" s="29"/>
      <c r="FM328" s="12"/>
      <c r="FN328" s="29"/>
      <c r="FO328" s="29"/>
      <c r="FP328" s="29"/>
      <c r="FU328" s="21"/>
      <c r="FV328" s="29"/>
      <c r="FW328" s="29"/>
      <c r="FX328" s="29"/>
      <c r="FY328" s="49"/>
      <c r="FZ328" s="50"/>
      <c r="GA328" s="29"/>
      <c r="GB328" s="29"/>
      <c r="GC328" s="12"/>
      <c r="GD328" s="29"/>
      <c r="GE328" s="29"/>
      <c r="GF328" s="29"/>
      <c r="GK328" s="21"/>
      <c r="GL328" s="29"/>
      <c r="GM328" s="29"/>
      <c r="GN328" s="29"/>
      <c r="GO328" s="49"/>
      <c r="GP328" s="50"/>
      <c r="GQ328" s="29"/>
      <c r="GR328" s="29"/>
      <c r="GS328" s="12"/>
      <c r="GT328" s="29"/>
      <c r="GU328" s="29"/>
      <c r="GV328" s="29"/>
      <c r="HA328" s="21"/>
      <c r="HB328" s="29"/>
      <c r="HC328" s="29"/>
      <c r="HD328" s="29"/>
      <c r="HE328" s="49"/>
      <c r="HF328" s="50"/>
      <c r="HG328" s="29"/>
      <c r="HH328" s="29"/>
      <c r="HI328" s="12"/>
      <c r="HJ328" s="29"/>
      <c r="HK328" s="29"/>
      <c r="HL328" s="29"/>
      <c r="HQ328" s="21"/>
      <c r="HR328" s="29"/>
      <c r="HS328" s="29"/>
      <c r="HT328" s="29"/>
      <c r="HU328" s="49"/>
      <c r="HV328" s="50"/>
      <c r="HW328" s="29"/>
      <c r="HX328" s="29"/>
      <c r="HY328" s="12"/>
      <c r="HZ328" s="29"/>
      <c r="IA328" s="29"/>
      <c r="IB328" s="29"/>
      <c r="IG328" s="21"/>
      <c r="IH328" s="29"/>
      <c r="II328" s="29"/>
      <c r="IJ328" s="29"/>
      <c r="IK328" s="49"/>
      <c r="IL328" s="50"/>
      <c r="IM328" s="29"/>
      <c r="IN328" s="29"/>
      <c r="IO328" s="12"/>
      <c r="IP328" s="29"/>
      <c r="IQ328" s="29"/>
      <c r="IR328" s="29"/>
      <c r="IW328" s="21"/>
      <c r="IX328" s="29"/>
      <c r="IY328" s="29"/>
      <c r="IZ328" s="29"/>
      <c r="JA328" s="49"/>
      <c r="JB328" s="50"/>
      <c r="JC328" s="29"/>
      <c r="JD328" s="29"/>
      <c r="JE328" s="12"/>
      <c r="JF328" s="29"/>
      <c r="JG328" s="29"/>
      <c r="JH328" s="29"/>
      <c r="JM328" s="21"/>
      <c r="JN328" s="29"/>
      <c r="JO328" s="29"/>
      <c r="JP328" s="29"/>
      <c r="JQ328" s="49"/>
      <c r="JR328" s="50"/>
      <c r="JS328" s="29"/>
      <c r="JT328" s="29"/>
      <c r="JU328" s="12"/>
      <c r="JV328" s="29"/>
      <c r="JW328" s="29"/>
      <c r="JX328" s="29"/>
      <c r="KC328" s="21"/>
      <c r="KD328" s="29"/>
      <c r="KE328" s="29"/>
      <c r="KF328" s="29"/>
      <c r="KG328" s="49"/>
      <c r="KH328" s="50"/>
      <c r="KI328" s="29"/>
      <c r="KJ328" s="29"/>
      <c r="KK328" s="12"/>
      <c r="KL328" s="29"/>
      <c r="KM328" s="29"/>
      <c r="KN328" s="29"/>
      <c r="KS328" s="21"/>
      <c r="KT328" s="29"/>
      <c r="KU328" s="29"/>
      <c r="KV328" s="29"/>
      <c r="KW328" s="49"/>
      <c r="KX328" s="50"/>
      <c r="KY328" s="29"/>
      <c r="KZ328" s="29"/>
      <c r="LA328" s="12"/>
      <c r="LB328" s="29"/>
      <c r="LC328" s="29"/>
      <c r="LD328" s="29"/>
      <c r="LI328" s="21"/>
      <c r="LJ328" s="29"/>
      <c r="LK328" s="29"/>
      <c r="LL328" s="29"/>
      <c r="LM328" s="49"/>
      <c r="LN328" s="50"/>
      <c r="LO328" s="29"/>
      <c r="LP328" s="29"/>
      <c r="LQ328" s="12"/>
      <c r="LR328" s="29"/>
      <c r="LS328" s="29"/>
      <c r="LT328" s="29"/>
      <c r="LY328" s="21"/>
      <c r="LZ328" s="29"/>
      <c r="MA328" s="29"/>
      <c r="MB328" s="29"/>
      <c r="MC328" s="49"/>
      <c r="MD328" s="50"/>
      <c r="ME328" s="29"/>
      <c r="MF328" s="29"/>
      <c r="MG328" s="12"/>
      <c r="MH328" s="29"/>
      <c r="MI328" s="29"/>
      <c r="MJ328" s="29"/>
      <c r="MO328" s="21"/>
      <c r="MP328" s="29"/>
      <c r="MQ328" s="29"/>
      <c r="MR328" s="29"/>
      <c r="MS328" s="49"/>
      <c r="MT328" s="50"/>
      <c r="MU328" s="29"/>
      <c r="MV328" s="29"/>
      <c r="MW328" s="12"/>
      <c r="MX328" s="29"/>
      <c r="MY328" s="29"/>
      <c r="MZ328" s="29"/>
      <c r="NE328" s="21"/>
      <c r="NF328" s="29"/>
      <c r="NG328" s="29"/>
      <c r="NH328" s="29"/>
      <c r="NI328" s="49"/>
      <c r="NJ328" s="50"/>
      <c r="NK328" s="29"/>
      <c r="NL328" s="29"/>
      <c r="NM328" s="12"/>
      <c r="NN328" s="29"/>
      <c r="NO328" s="29"/>
      <c r="NP328" s="29"/>
      <c r="NU328" s="21"/>
      <c r="NV328" s="29"/>
      <c r="NW328" s="29"/>
      <c r="NX328" s="29"/>
      <c r="NY328" s="49"/>
      <c r="NZ328" s="50"/>
      <c r="OA328" s="29"/>
      <c r="OB328" s="29"/>
      <c r="OC328" s="12"/>
      <c r="OD328" s="29"/>
      <c r="OE328" s="29"/>
      <c r="OF328" s="29"/>
      <c r="OK328" s="21"/>
      <c r="OL328" s="29"/>
      <c r="OM328" s="29"/>
      <c r="ON328" s="29"/>
      <c r="OO328" s="49"/>
      <c r="OP328" s="50"/>
      <c r="OQ328" s="29"/>
      <c r="OR328" s="29"/>
      <c r="OS328" s="12"/>
      <c r="OT328" s="29"/>
      <c r="OU328" s="29"/>
      <c r="OV328" s="29"/>
      <c r="PA328" s="21"/>
      <c r="PB328" s="29"/>
      <c r="PC328" s="29"/>
      <c r="PD328" s="29"/>
      <c r="PE328" s="49"/>
      <c r="PF328" s="50"/>
      <c r="PG328" s="29"/>
      <c r="PH328" s="29"/>
      <c r="PI328" s="12"/>
      <c r="PJ328" s="29"/>
      <c r="PK328" s="29"/>
      <c r="PL328" s="29"/>
      <c r="PQ328" s="21"/>
      <c r="PR328" s="29"/>
      <c r="PS328" s="29"/>
      <c r="PT328" s="29"/>
      <c r="PU328" s="49"/>
      <c r="PV328" s="50"/>
      <c r="PW328" s="29"/>
      <c r="PX328" s="29"/>
      <c r="PY328" s="12"/>
      <c r="PZ328" s="29"/>
      <c r="QA328" s="29"/>
      <c r="QB328" s="29"/>
      <c r="QG328" s="21"/>
      <c r="QH328" s="29"/>
      <c r="QI328" s="29"/>
      <c r="QJ328" s="29"/>
      <c r="QK328" s="49"/>
      <c r="QL328" s="50"/>
      <c r="QM328" s="29"/>
      <c r="QN328" s="29"/>
      <c r="QO328" s="12"/>
      <c r="QP328" s="29"/>
      <c r="QQ328" s="29"/>
      <c r="QR328" s="29"/>
      <c r="QW328" s="21"/>
      <c r="QX328" s="29"/>
      <c r="QY328" s="29"/>
      <c r="QZ328" s="29"/>
      <c r="RA328" s="49"/>
      <c r="RB328" s="50"/>
      <c r="RC328" s="29"/>
      <c r="RD328" s="29"/>
      <c r="RE328" s="12"/>
      <c r="RF328" s="29"/>
      <c r="RG328" s="29"/>
      <c r="RH328" s="29"/>
      <c r="RM328" s="21"/>
      <c r="RN328" s="29"/>
      <c r="RO328" s="29"/>
      <c r="RP328" s="29"/>
      <c r="RQ328" s="49"/>
      <c r="RR328" s="50"/>
      <c r="RS328" s="29"/>
      <c r="RT328" s="29"/>
      <c r="RU328" s="12"/>
      <c r="RV328" s="29"/>
      <c r="RW328" s="29"/>
      <c r="RX328" s="29"/>
      <c r="SC328" s="21"/>
      <c r="SD328" s="29"/>
      <c r="SE328" s="29"/>
      <c r="SF328" s="29"/>
      <c r="SG328" s="49"/>
      <c r="SH328" s="50"/>
      <c r="SI328" s="29"/>
      <c r="SJ328" s="29"/>
      <c r="SK328" s="12"/>
      <c r="SL328" s="29"/>
      <c r="SM328" s="29"/>
      <c r="SN328" s="29"/>
      <c r="SS328" s="21"/>
      <c r="ST328" s="29"/>
      <c r="SU328" s="29"/>
      <c r="SV328" s="29"/>
      <c r="SW328" s="49"/>
      <c r="SX328" s="50"/>
      <c r="SY328" s="29"/>
      <c r="SZ328" s="29"/>
      <c r="TA328" s="12"/>
      <c r="TB328" s="29"/>
      <c r="TC328" s="29"/>
      <c r="TD328" s="29"/>
      <c r="TI328" s="21"/>
      <c r="TJ328" s="29"/>
      <c r="TK328" s="29"/>
      <c r="TL328" s="29"/>
      <c r="TM328" s="49"/>
      <c r="TN328" s="50"/>
      <c r="TO328" s="29"/>
      <c r="TP328" s="29"/>
      <c r="TQ328" s="12"/>
      <c r="TR328" s="29"/>
      <c r="TS328" s="29"/>
      <c r="TT328" s="29"/>
      <c r="TY328" s="21"/>
      <c r="TZ328" s="29"/>
      <c r="UA328" s="29"/>
      <c r="UB328" s="29"/>
      <c r="UC328" s="49"/>
      <c r="UD328" s="50"/>
      <c r="UE328" s="29"/>
      <c r="UF328" s="29"/>
      <c r="UG328" s="12"/>
      <c r="UH328" s="29"/>
      <c r="UI328" s="29"/>
      <c r="UJ328" s="29"/>
      <c r="UO328" s="21"/>
      <c r="UP328" s="29"/>
      <c r="UQ328" s="29"/>
      <c r="UR328" s="29"/>
      <c r="US328" s="49"/>
      <c r="UT328" s="50"/>
      <c r="UU328" s="29"/>
      <c r="UV328" s="29"/>
      <c r="UW328" s="12"/>
      <c r="UX328" s="29"/>
      <c r="UY328" s="29"/>
      <c r="UZ328" s="29"/>
      <c r="VE328" s="21"/>
      <c r="VF328" s="29"/>
      <c r="VG328" s="29"/>
      <c r="VH328" s="29"/>
      <c r="VI328" s="49"/>
      <c r="VJ328" s="50"/>
      <c r="VK328" s="29"/>
      <c r="VL328" s="29"/>
      <c r="VM328" s="12"/>
      <c r="VN328" s="29"/>
      <c r="VO328" s="29"/>
      <c r="VP328" s="29"/>
      <c r="VU328" s="21"/>
      <c r="VV328" s="29"/>
      <c r="VW328" s="29"/>
      <c r="VX328" s="29"/>
      <c r="VY328" s="49"/>
      <c r="VZ328" s="50"/>
      <c r="WA328" s="29"/>
      <c r="WB328" s="29"/>
      <c r="WC328" s="12"/>
      <c r="WD328" s="29"/>
      <c r="WE328" s="29"/>
      <c r="WF328" s="29"/>
      <c r="WK328" s="21"/>
      <c r="WL328" s="29"/>
      <c r="WM328" s="29"/>
      <c r="WN328" s="29"/>
      <c r="WO328" s="49"/>
      <c r="WP328" s="50"/>
      <c r="WQ328" s="29"/>
      <c r="WR328" s="29"/>
      <c r="WS328" s="12"/>
      <c r="WT328" s="29"/>
      <c r="WU328" s="29"/>
      <c r="WV328" s="29"/>
      <c r="XA328" s="21"/>
      <c r="XB328" s="29"/>
      <c r="XC328" s="29"/>
      <c r="XD328" s="29"/>
      <c r="XE328" s="49"/>
      <c r="XF328" s="50"/>
      <c r="XG328" s="29"/>
      <c r="XH328" s="29"/>
      <c r="XI328" s="12"/>
      <c r="XJ328" s="29"/>
      <c r="XK328" s="29"/>
      <c r="XL328" s="29"/>
      <c r="XQ328" s="21"/>
      <c r="XR328" s="29"/>
      <c r="XS328" s="29"/>
      <c r="XT328" s="29"/>
      <c r="XU328" s="49"/>
      <c r="XV328" s="50"/>
      <c r="XW328" s="29"/>
      <c r="XX328" s="29"/>
      <c r="XY328" s="12"/>
      <c r="XZ328" s="29"/>
      <c r="YA328" s="29"/>
      <c r="YB328" s="29"/>
      <c r="YG328" s="21"/>
      <c r="YH328" s="29"/>
      <c r="YI328" s="29"/>
      <c r="YJ328" s="29"/>
      <c r="YK328" s="49"/>
      <c r="YL328" s="50"/>
      <c r="YM328" s="29"/>
      <c r="YN328" s="29"/>
      <c r="YO328" s="12"/>
      <c r="YP328" s="29"/>
      <c r="YQ328" s="29"/>
      <c r="YR328" s="29"/>
      <c r="YW328" s="21"/>
      <c r="YX328" s="29"/>
      <c r="YY328" s="29"/>
      <c r="YZ328" s="29"/>
      <c r="ZA328" s="49"/>
      <c r="ZB328" s="50"/>
      <c r="ZC328" s="29"/>
      <c r="ZD328" s="29"/>
      <c r="ZE328" s="12"/>
      <c r="ZF328" s="29"/>
      <c r="ZG328" s="29"/>
      <c r="ZH328" s="29"/>
      <c r="ZM328" s="21"/>
      <c r="ZN328" s="29"/>
      <c r="ZO328" s="29"/>
      <c r="ZP328" s="29"/>
      <c r="ZQ328" s="49"/>
      <c r="ZR328" s="50"/>
      <c r="ZS328" s="29"/>
      <c r="ZT328" s="29"/>
      <c r="ZU328" s="12"/>
      <c r="ZV328" s="29"/>
      <c r="ZW328" s="29"/>
      <c r="ZX328" s="29"/>
      <c r="AAC328" s="21"/>
      <c r="AAD328" s="29"/>
      <c r="AAE328" s="29"/>
      <c r="AAF328" s="29"/>
      <c r="AAG328" s="49"/>
      <c r="AAH328" s="50"/>
      <c r="AAI328" s="29"/>
      <c r="AAJ328" s="29"/>
      <c r="AAK328" s="12"/>
      <c r="AAL328" s="29"/>
      <c r="AAM328" s="29"/>
      <c r="AAN328" s="29"/>
      <c r="AAS328" s="21"/>
      <c r="AAT328" s="29"/>
      <c r="AAU328" s="29"/>
      <c r="AAV328" s="29"/>
      <c r="AAW328" s="49"/>
      <c r="AAX328" s="50"/>
      <c r="AAY328" s="29"/>
      <c r="AAZ328" s="29"/>
      <c r="ABA328" s="12"/>
      <c r="ABB328" s="29"/>
      <c r="ABC328" s="29"/>
      <c r="ABD328" s="29"/>
      <c r="ABI328" s="21"/>
      <c r="ABJ328" s="29"/>
      <c r="ABK328" s="29"/>
      <c r="ABL328" s="29"/>
      <c r="ABM328" s="49"/>
      <c r="ABN328" s="50"/>
      <c r="ABO328" s="29"/>
      <c r="ABP328" s="29"/>
      <c r="ABQ328" s="12"/>
      <c r="ABR328" s="29"/>
      <c r="ABS328" s="29"/>
      <c r="ABT328" s="29"/>
      <c r="ABY328" s="21"/>
      <c r="ABZ328" s="29"/>
      <c r="ACA328" s="29"/>
      <c r="ACB328" s="29"/>
      <c r="ACC328" s="49"/>
      <c r="ACD328" s="50"/>
      <c r="ACE328" s="29"/>
      <c r="ACF328" s="29"/>
      <c r="ACG328" s="12"/>
      <c r="ACH328" s="29"/>
      <c r="ACI328" s="29"/>
      <c r="ACJ328" s="29"/>
      <c r="ACO328" s="21"/>
      <c r="ACP328" s="29"/>
      <c r="ACQ328" s="29"/>
      <c r="ACR328" s="29"/>
      <c r="ACS328" s="49"/>
      <c r="ACT328" s="50"/>
      <c r="ACU328" s="29"/>
      <c r="ACV328" s="29"/>
      <c r="ACW328" s="12"/>
      <c r="ACX328" s="29"/>
      <c r="ACY328" s="29"/>
      <c r="ACZ328" s="29"/>
      <c r="ADE328" s="21"/>
      <c r="ADF328" s="29"/>
      <c r="ADG328" s="29"/>
      <c r="ADH328" s="29"/>
      <c r="ADI328" s="49"/>
      <c r="ADJ328" s="50"/>
      <c r="ADK328" s="29"/>
      <c r="ADL328" s="29"/>
      <c r="ADM328" s="12"/>
      <c r="ADN328" s="29"/>
      <c r="ADO328" s="29"/>
      <c r="ADP328" s="29"/>
      <c r="ADU328" s="21"/>
      <c r="ADV328" s="29"/>
      <c r="ADW328" s="29"/>
      <c r="ADX328" s="29"/>
      <c r="ADY328" s="49"/>
      <c r="ADZ328" s="50"/>
      <c r="AEA328" s="29"/>
      <c r="AEB328" s="29"/>
      <c r="AEC328" s="12"/>
      <c r="AED328" s="29"/>
      <c r="AEE328" s="29"/>
      <c r="AEF328" s="29"/>
      <c r="AEK328" s="21"/>
      <c r="AEL328" s="29"/>
      <c r="AEM328" s="29"/>
      <c r="AEN328" s="29"/>
      <c r="AEO328" s="49"/>
      <c r="AEP328" s="50"/>
      <c r="AEQ328" s="29"/>
      <c r="AER328" s="29"/>
      <c r="AES328" s="12"/>
      <c r="AET328" s="29"/>
      <c r="AEU328" s="29"/>
      <c r="AEV328" s="29"/>
      <c r="AFA328" s="21"/>
      <c r="AFB328" s="29"/>
      <c r="AFC328" s="29"/>
      <c r="AFD328" s="29"/>
      <c r="AFE328" s="49"/>
      <c r="AFF328" s="50"/>
      <c r="AFG328" s="29"/>
      <c r="AFH328" s="29"/>
      <c r="AFI328" s="12"/>
      <c r="AFJ328" s="29"/>
      <c r="AFK328" s="29"/>
      <c r="AFL328" s="29"/>
      <c r="AFQ328" s="21"/>
      <c r="AFR328" s="29"/>
      <c r="AFS328" s="29"/>
      <c r="AFT328" s="29"/>
      <c r="AFU328" s="49"/>
      <c r="AFV328" s="50"/>
      <c r="AFW328" s="29"/>
      <c r="AFX328" s="29"/>
      <c r="AFY328" s="12"/>
      <c r="AFZ328" s="29"/>
      <c r="AGA328" s="29"/>
      <c r="AGB328" s="29"/>
      <c r="AGG328" s="21"/>
      <c r="AGH328" s="29"/>
      <c r="AGI328" s="29"/>
      <c r="AGJ328" s="29"/>
      <c r="AGK328" s="49"/>
      <c r="AGL328" s="50"/>
      <c r="AGM328" s="29"/>
      <c r="AGN328" s="29"/>
      <c r="AGO328" s="12"/>
      <c r="AGP328" s="29"/>
      <c r="AGQ328" s="29"/>
      <c r="AGR328" s="29"/>
      <c r="AGW328" s="21"/>
      <c r="AGX328" s="29"/>
      <c r="AGY328" s="29"/>
      <c r="AGZ328" s="29"/>
      <c r="AHA328" s="49"/>
      <c r="AHB328" s="50"/>
      <c r="AHC328" s="29"/>
      <c r="AHD328" s="29"/>
      <c r="AHE328" s="12"/>
      <c r="AHF328" s="29"/>
      <c r="AHG328" s="29"/>
      <c r="AHH328" s="29"/>
      <c r="AHM328" s="21"/>
      <c r="AHN328" s="29"/>
      <c r="AHO328" s="29"/>
      <c r="AHP328" s="29"/>
      <c r="AHQ328" s="49"/>
      <c r="AHR328" s="50"/>
      <c r="AHS328" s="29"/>
      <c r="AHT328" s="29"/>
      <c r="AHU328" s="12"/>
      <c r="AHV328" s="29"/>
      <c r="AHW328" s="29"/>
      <c r="AHX328" s="29"/>
      <c r="AIC328" s="21"/>
      <c r="AID328" s="29"/>
      <c r="AIE328" s="29"/>
      <c r="AIF328" s="29"/>
      <c r="AIG328" s="49"/>
      <c r="AIH328" s="50"/>
      <c r="AII328" s="29"/>
      <c r="AIJ328" s="29"/>
      <c r="AIK328" s="12"/>
      <c r="AIL328" s="29"/>
      <c r="AIM328" s="29"/>
      <c r="AIN328" s="29"/>
      <c r="AIS328" s="21"/>
      <c r="AIT328" s="29"/>
      <c r="AIU328" s="29"/>
      <c r="AIV328" s="29"/>
      <c r="AIW328" s="49"/>
      <c r="AIX328" s="50"/>
      <c r="AIY328" s="29"/>
      <c r="AIZ328" s="29"/>
      <c r="AJA328" s="12"/>
      <c r="AJB328" s="29"/>
      <c r="AJC328" s="29"/>
      <c r="AJD328" s="29"/>
      <c r="AJI328" s="21"/>
      <c r="AJJ328" s="29"/>
      <c r="AJK328" s="29"/>
      <c r="AJL328" s="29"/>
      <c r="AJM328" s="49"/>
      <c r="AJN328" s="50"/>
      <c r="AJO328" s="29"/>
      <c r="AJP328" s="29"/>
      <c r="AJQ328" s="12"/>
      <c r="AJR328" s="29"/>
      <c r="AJS328" s="29"/>
      <c r="AJT328" s="29"/>
      <c r="AJY328" s="21"/>
      <c r="AJZ328" s="29"/>
      <c r="AKA328" s="29"/>
      <c r="AKB328" s="29"/>
      <c r="AKC328" s="49"/>
      <c r="AKD328" s="50"/>
      <c r="AKE328" s="29"/>
      <c r="AKF328" s="29"/>
      <c r="AKG328" s="12"/>
      <c r="AKH328" s="29"/>
      <c r="AKI328" s="29"/>
      <c r="AKJ328" s="29"/>
      <c r="AKO328" s="21"/>
      <c r="AKP328" s="29"/>
      <c r="AKQ328" s="29"/>
      <c r="AKR328" s="29"/>
      <c r="AKS328" s="49"/>
      <c r="AKT328" s="50"/>
      <c r="AKU328" s="29"/>
      <c r="AKV328" s="29"/>
      <c r="AKW328" s="12"/>
      <c r="AKX328" s="29"/>
      <c r="AKY328" s="29"/>
      <c r="AKZ328" s="29"/>
      <c r="ALE328" s="21"/>
      <c r="ALF328" s="29"/>
      <c r="ALG328" s="29"/>
      <c r="ALH328" s="29"/>
      <c r="ALI328" s="49"/>
      <c r="ALJ328" s="50"/>
      <c r="ALK328" s="29"/>
      <c r="ALL328" s="29"/>
      <c r="ALM328" s="12"/>
      <c r="ALN328" s="29"/>
      <c r="ALO328" s="29"/>
      <c r="ALP328" s="29"/>
      <c r="ALU328" s="21"/>
      <c r="ALV328" s="29"/>
      <c r="ALW328" s="29"/>
      <c r="ALX328" s="29"/>
      <c r="ALY328" s="49"/>
      <c r="ALZ328" s="50"/>
      <c r="AMA328" s="29"/>
      <c r="AMB328" s="29"/>
      <c r="AMC328" s="12"/>
      <c r="AMD328" s="29"/>
      <c r="AME328" s="29"/>
      <c r="AMF328" s="29"/>
      <c r="AMK328" s="21"/>
      <c r="AML328" s="29"/>
      <c r="AMM328" s="29"/>
      <c r="AMN328" s="29"/>
      <c r="AMO328" s="49"/>
      <c r="AMP328" s="50"/>
      <c r="AMQ328" s="29"/>
      <c r="AMR328" s="29"/>
      <c r="AMS328" s="12"/>
      <c r="AMT328" s="29"/>
      <c r="AMU328" s="29"/>
      <c r="AMV328" s="29"/>
      <c r="ANA328" s="21"/>
      <c r="ANB328" s="29"/>
      <c r="ANC328" s="29"/>
      <c r="AND328" s="29"/>
      <c r="ANE328" s="49"/>
      <c r="ANF328" s="50"/>
      <c r="ANG328" s="29"/>
      <c r="ANH328" s="29"/>
      <c r="ANI328" s="12"/>
      <c r="ANJ328" s="29"/>
      <c r="ANK328" s="29"/>
      <c r="ANL328" s="29"/>
      <c r="ANQ328" s="21"/>
      <c r="ANR328" s="29"/>
      <c r="ANS328" s="29"/>
      <c r="ANT328" s="29"/>
      <c r="ANU328" s="49"/>
      <c r="ANV328" s="50"/>
      <c r="ANW328" s="29"/>
      <c r="ANX328" s="29"/>
      <c r="ANY328" s="12"/>
      <c r="ANZ328" s="29"/>
      <c r="AOA328" s="29"/>
      <c r="AOB328" s="29"/>
      <c r="AOG328" s="21"/>
      <c r="AOH328" s="29"/>
      <c r="AOI328" s="29"/>
      <c r="AOJ328" s="29"/>
      <c r="AOK328" s="49"/>
      <c r="AOL328" s="50"/>
      <c r="AOM328" s="29"/>
      <c r="AON328" s="29"/>
      <c r="AOO328" s="12"/>
      <c r="AOP328" s="29"/>
      <c r="AOQ328" s="29"/>
      <c r="AOR328" s="29"/>
      <c r="AOW328" s="21"/>
      <c r="AOX328" s="29"/>
      <c r="AOY328" s="29"/>
      <c r="AOZ328" s="29"/>
      <c r="APA328" s="49"/>
      <c r="APB328" s="50"/>
      <c r="APC328" s="29"/>
      <c r="APD328" s="29"/>
      <c r="APE328" s="12"/>
      <c r="APF328" s="29"/>
      <c r="APG328" s="29"/>
      <c r="APH328" s="29"/>
      <c r="APM328" s="21"/>
      <c r="APN328" s="29"/>
      <c r="APO328" s="29"/>
      <c r="APP328" s="29"/>
      <c r="APQ328" s="49"/>
      <c r="APR328" s="50"/>
      <c r="APS328" s="29"/>
      <c r="APT328" s="29"/>
      <c r="APU328" s="12"/>
      <c r="APV328" s="29"/>
      <c r="APW328" s="29"/>
      <c r="APX328" s="29"/>
      <c r="AQC328" s="21"/>
      <c r="AQD328" s="29"/>
      <c r="AQE328" s="29"/>
      <c r="AQF328" s="29"/>
      <c r="AQG328" s="49"/>
      <c r="AQH328" s="50"/>
      <c r="AQI328" s="29"/>
      <c r="AQJ328" s="29"/>
      <c r="AQK328" s="12"/>
      <c r="AQL328" s="29"/>
      <c r="AQM328" s="29"/>
      <c r="AQN328" s="29"/>
      <c r="AQS328" s="21"/>
      <c r="AQT328" s="29"/>
      <c r="AQU328" s="29"/>
      <c r="AQV328" s="29"/>
      <c r="AQW328" s="49"/>
      <c r="AQX328" s="50"/>
      <c r="AQY328" s="29"/>
      <c r="AQZ328" s="29"/>
      <c r="ARA328" s="12"/>
      <c r="ARB328" s="29"/>
      <c r="ARC328" s="29"/>
      <c r="ARD328" s="29"/>
      <c r="ARI328" s="21"/>
      <c r="ARJ328" s="29"/>
      <c r="ARK328" s="29"/>
      <c r="ARL328" s="29"/>
      <c r="ARM328" s="49"/>
      <c r="ARN328" s="50"/>
      <c r="ARO328" s="29"/>
      <c r="ARP328" s="29"/>
      <c r="ARQ328" s="12"/>
      <c r="ARR328" s="29"/>
      <c r="ARS328" s="29"/>
      <c r="ART328" s="29"/>
      <c r="ARY328" s="21"/>
      <c r="ARZ328" s="29"/>
      <c r="ASA328" s="29"/>
      <c r="ASB328" s="29"/>
      <c r="ASC328" s="49"/>
      <c r="ASD328" s="50"/>
      <c r="ASE328" s="29"/>
      <c r="ASF328" s="29"/>
      <c r="ASG328" s="12"/>
      <c r="ASH328" s="29"/>
      <c r="ASI328" s="29"/>
      <c r="ASJ328" s="29"/>
      <c r="ASO328" s="21"/>
      <c r="ASP328" s="29"/>
      <c r="ASQ328" s="29"/>
      <c r="ASR328" s="29"/>
      <c r="ASS328" s="49"/>
      <c r="AST328" s="50"/>
      <c r="ASU328" s="29"/>
      <c r="ASV328" s="29"/>
      <c r="ASW328" s="12"/>
      <c r="ASX328" s="29"/>
      <c r="ASY328" s="29"/>
      <c r="ASZ328" s="29"/>
      <c r="ATE328" s="21"/>
      <c r="ATF328" s="29"/>
      <c r="ATG328" s="29"/>
      <c r="ATH328" s="29"/>
      <c r="ATI328" s="49"/>
      <c r="ATJ328" s="50"/>
      <c r="ATK328" s="29"/>
      <c r="ATL328" s="29"/>
      <c r="ATM328" s="12"/>
      <c r="ATN328" s="29"/>
      <c r="ATO328" s="29"/>
      <c r="ATP328" s="29"/>
      <c r="ATU328" s="21"/>
      <c r="ATV328" s="29"/>
      <c r="ATW328" s="29"/>
      <c r="ATX328" s="29"/>
      <c r="ATY328" s="49"/>
      <c r="ATZ328" s="50"/>
      <c r="AUA328" s="29"/>
      <c r="AUB328" s="29"/>
      <c r="AUC328" s="12"/>
      <c r="AUD328" s="29"/>
      <c r="AUE328" s="29"/>
      <c r="AUF328" s="29"/>
      <c r="AUK328" s="21"/>
      <c r="AUL328" s="29"/>
      <c r="AUM328" s="29"/>
      <c r="AUN328" s="29"/>
      <c r="AUO328" s="49"/>
      <c r="AUP328" s="50"/>
      <c r="AUQ328" s="29"/>
      <c r="AUR328" s="29"/>
      <c r="AUS328" s="12"/>
      <c r="AUT328" s="29"/>
      <c r="AUU328" s="29"/>
      <c r="AUV328" s="29"/>
      <c r="AVA328" s="21"/>
      <c r="AVB328" s="29"/>
      <c r="AVC328" s="29"/>
      <c r="AVD328" s="29"/>
      <c r="AVE328" s="49"/>
      <c r="AVF328" s="50"/>
      <c r="AVG328" s="29"/>
      <c r="AVH328" s="29"/>
      <c r="AVI328" s="12"/>
      <c r="AVJ328" s="29"/>
      <c r="AVK328" s="29"/>
      <c r="AVL328" s="29"/>
      <c r="AVQ328" s="21"/>
      <c r="AVR328" s="29"/>
      <c r="AVS328" s="29"/>
      <c r="AVT328" s="29"/>
      <c r="AVU328" s="49"/>
      <c r="AVV328" s="50"/>
      <c r="AVW328" s="29"/>
      <c r="AVX328" s="29"/>
      <c r="AVY328" s="12"/>
      <c r="AVZ328" s="29"/>
      <c r="AWA328" s="29"/>
      <c r="AWB328" s="29"/>
      <c r="AWG328" s="21"/>
      <c r="AWH328" s="29"/>
      <c r="AWI328" s="29"/>
      <c r="AWJ328" s="29"/>
      <c r="AWK328" s="49"/>
      <c r="AWL328" s="50"/>
      <c r="AWM328" s="29"/>
      <c r="AWN328" s="29"/>
      <c r="AWO328" s="12"/>
      <c r="AWP328" s="29"/>
      <c r="AWQ328" s="29"/>
      <c r="AWR328" s="29"/>
      <c r="AWW328" s="21"/>
      <c r="AWX328" s="29"/>
      <c r="AWY328" s="29"/>
      <c r="AWZ328" s="29"/>
      <c r="AXA328" s="49"/>
      <c r="AXB328" s="50"/>
      <c r="AXC328" s="29"/>
      <c r="AXD328" s="29"/>
      <c r="AXE328" s="12"/>
      <c r="AXF328" s="29"/>
      <c r="AXG328" s="29"/>
      <c r="AXH328" s="29"/>
      <c r="AXM328" s="21"/>
      <c r="AXN328" s="29"/>
      <c r="AXO328" s="29"/>
      <c r="AXP328" s="29"/>
      <c r="AXQ328" s="49"/>
      <c r="AXR328" s="50"/>
      <c r="AXS328" s="29"/>
      <c r="AXT328" s="29"/>
      <c r="AXU328" s="12"/>
      <c r="AXV328" s="29"/>
      <c r="AXW328" s="29"/>
      <c r="AXX328" s="29"/>
      <c r="AYC328" s="21"/>
      <c r="AYD328" s="29"/>
      <c r="AYE328" s="29"/>
      <c r="AYF328" s="29"/>
      <c r="AYG328" s="49"/>
      <c r="AYH328" s="50"/>
      <c r="AYI328" s="29"/>
      <c r="AYJ328" s="29"/>
      <c r="AYK328" s="12"/>
      <c r="AYL328" s="29"/>
      <c r="AYM328" s="29"/>
      <c r="AYN328" s="29"/>
      <c r="AYS328" s="21"/>
      <c r="AYT328" s="29"/>
      <c r="AYU328" s="29"/>
      <c r="AYV328" s="29"/>
      <c r="AYW328" s="49"/>
      <c r="AYX328" s="50"/>
      <c r="AYY328" s="29"/>
      <c r="AYZ328" s="29"/>
      <c r="AZA328" s="12"/>
      <c r="AZB328" s="29"/>
      <c r="AZC328" s="29"/>
      <c r="AZD328" s="29"/>
      <c r="AZI328" s="21"/>
      <c r="AZJ328" s="29"/>
      <c r="AZK328" s="29"/>
      <c r="AZL328" s="29"/>
      <c r="AZM328" s="49"/>
      <c r="AZN328" s="50"/>
      <c r="AZO328" s="29"/>
      <c r="AZP328" s="29"/>
      <c r="AZQ328" s="12"/>
      <c r="AZR328" s="29"/>
      <c r="AZS328" s="29"/>
      <c r="AZT328" s="29"/>
      <c r="AZY328" s="21"/>
      <c r="AZZ328" s="29"/>
      <c r="BAA328" s="29"/>
      <c r="BAB328" s="29"/>
      <c r="BAC328" s="49"/>
      <c r="BAD328" s="50"/>
      <c r="BAE328" s="29"/>
      <c r="BAF328" s="29"/>
      <c r="BAG328" s="12"/>
      <c r="BAH328" s="29"/>
      <c r="BAI328" s="29"/>
      <c r="BAJ328" s="29"/>
      <c r="BAO328" s="21"/>
      <c r="BAP328" s="29"/>
      <c r="BAQ328" s="29"/>
      <c r="BAR328" s="29"/>
      <c r="BAS328" s="49"/>
      <c r="BAT328" s="50"/>
      <c r="BAU328" s="29"/>
      <c r="BAV328" s="29"/>
      <c r="BAW328" s="12"/>
      <c r="BAX328" s="29"/>
      <c r="BAY328" s="29"/>
      <c r="BAZ328" s="29"/>
      <c r="BBE328" s="21"/>
      <c r="BBF328" s="29"/>
      <c r="BBG328" s="29"/>
      <c r="BBH328" s="29"/>
      <c r="BBI328" s="49"/>
      <c r="BBJ328" s="50"/>
      <c r="BBK328" s="29"/>
      <c r="BBL328" s="29"/>
      <c r="BBM328" s="12"/>
      <c r="BBN328" s="29"/>
      <c r="BBO328" s="29"/>
      <c r="BBP328" s="29"/>
      <c r="BBU328" s="21"/>
      <c r="BBV328" s="29"/>
      <c r="BBW328" s="29"/>
      <c r="BBX328" s="29"/>
      <c r="BBY328" s="49"/>
      <c r="BBZ328" s="50"/>
      <c r="BCA328" s="29"/>
      <c r="BCB328" s="29"/>
      <c r="BCC328" s="12"/>
      <c r="BCD328" s="29"/>
      <c r="BCE328" s="29"/>
      <c r="BCF328" s="29"/>
      <c r="BCK328" s="21"/>
      <c r="BCL328" s="29"/>
      <c r="BCM328" s="29"/>
      <c r="BCN328" s="29"/>
      <c r="BCO328" s="49"/>
      <c r="BCP328" s="50"/>
      <c r="BCQ328" s="29"/>
      <c r="BCR328" s="29"/>
      <c r="BCS328" s="12"/>
      <c r="BCT328" s="29"/>
      <c r="BCU328" s="29"/>
      <c r="BCV328" s="29"/>
      <c r="BDA328" s="21"/>
      <c r="BDB328" s="29"/>
      <c r="BDC328" s="29"/>
      <c r="BDD328" s="29"/>
      <c r="BDE328" s="49"/>
      <c r="BDF328" s="50"/>
      <c r="BDG328" s="29"/>
      <c r="BDH328" s="29"/>
      <c r="BDI328" s="12"/>
      <c r="BDJ328" s="29"/>
      <c r="BDK328" s="29"/>
      <c r="BDL328" s="29"/>
      <c r="BDQ328" s="21"/>
      <c r="BDR328" s="29"/>
      <c r="BDS328" s="29"/>
      <c r="BDT328" s="29"/>
      <c r="BDU328" s="49"/>
      <c r="BDV328" s="50"/>
      <c r="BDW328" s="29"/>
      <c r="BDX328" s="29"/>
      <c r="BDY328" s="12"/>
      <c r="BDZ328" s="29"/>
      <c r="BEA328" s="29"/>
      <c r="BEB328" s="29"/>
      <c r="BEG328" s="21"/>
      <c r="BEH328" s="29"/>
      <c r="BEI328" s="29"/>
      <c r="BEJ328" s="29"/>
      <c r="BEK328" s="49"/>
      <c r="BEL328" s="50"/>
      <c r="BEM328" s="29"/>
      <c r="BEN328" s="29"/>
      <c r="BEO328" s="12"/>
      <c r="BEP328" s="29"/>
      <c r="BEQ328" s="29"/>
      <c r="BER328" s="29"/>
      <c r="BEW328" s="21"/>
      <c r="BEX328" s="29"/>
      <c r="BEY328" s="29"/>
      <c r="BEZ328" s="29"/>
      <c r="BFA328" s="49"/>
      <c r="BFB328" s="50"/>
      <c r="BFC328" s="29"/>
      <c r="BFD328" s="29"/>
      <c r="BFE328" s="12"/>
      <c r="BFF328" s="29"/>
      <c r="BFG328" s="29"/>
      <c r="BFH328" s="29"/>
      <c r="BFM328" s="21"/>
      <c r="BFN328" s="29"/>
      <c r="BFO328" s="29"/>
      <c r="BFP328" s="29"/>
      <c r="BFQ328" s="49"/>
      <c r="BFR328" s="50"/>
      <c r="BFS328" s="29"/>
      <c r="BFT328" s="29"/>
      <c r="BFU328" s="12"/>
      <c r="BFV328" s="29"/>
      <c r="BFW328" s="29"/>
      <c r="BFX328" s="29"/>
      <c r="BGC328" s="21"/>
      <c r="BGD328" s="29"/>
      <c r="BGE328" s="29"/>
      <c r="BGF328" s="29"/>
      <c r="BGG328" s="49"/>
      <c r="BGH328" s="50"/>
      <c r="BGI328" s="29"/>
      <c r="BGJ328" s="29"/>
      <c r="BGK328" s="12"/>
      <c r="BGL328" s="29"/>
      <c r="BGM328" s="29"/>
      <c r="BGN328" s="29"/>
      <c r="BGS328" s="21"/>
      <c r="BGT328" s="29"/>
      <c r="BGU328" s="29"/>
      <c r="BGV328" s="29"/>
      <c r="BGW328" s="49"/>
      <c r="BGX328" s="50"/>
      <c r="BGY328" s="29"/>
      <c r="BGZ328" s="29"/>
      <c r="BHA328" s="12"/>
      <c r="BHB328" s="29"/>
      <c r="BHC328" s="29"/>
      <c r="BHD328" s="29"/>
      <c r="BHI328" s="21"/>
      <c r="BHJ328" s="29"/>
      <c r="BHK328" s="29"/>
      <c r="BHL328" s="29"/>
      <c r="BHM328" s="49"/>
      <c r="BHN328" s="50"/>
      <c r="BHO328" s="29"/>
      <c r="BHP328" s="29"/>
      <c r="BHQ328" s="12"/>
      <c r="BHR328" s="29"/>
      <c r="BHS328" s="29"/>
      <c r="BHT328" s="29"/>
      <c r="BHY328" s="21"/>
      <c r="BHZ328" s="29"/>
      <c r="BIA328" s="29"/>
      <c r="BIB328" s="29"/>
      <c r="BIC328" s="49"/>
      <c r="BID328" s="50"/>
      <c r="BIE328" s="29"/>
      <c r="BIF328" s="29"/>
      <c r="BIG328" s="12"/>
      <c r="BIH328" s="29"/>
      <c r="BII328" s="29"/>
      <c r="BIJ328" s="29"/>
      <c r="BIO328" s="21"/>
      <c r="BIP328" s="29"/>
      <c r="BIQ328" s="29"/>
      <c r="BIR328" s="29"/>
      <c r="BIS328" s="49"/>
      <c r="BIT328" s="50"/>
      <c r="BIU328" s="29"/>
      <c r="BIV328" s="29"/>
      <c r="BIW328" s="12"/>
      <c r="BIX328" s="29"/>
      <c r="BIY328" s="29"/>
      <c r="BIZ328" s="29"/>
      <c r="BJE328" s="21"/>
      <c r="BJF328" s="29"/>
      <c r="BJG328" s="29"/>
      <c r="BJH328" s="29"/>
      <c r="BJI328" s="49"/>
      <c r="BJJ328" s="50"/>
      <c r="BJK328" s="29"/>
      <c r="BJL328" s="29"/>
      <c r="BJM328" s="12"/>
      <c r="BJN328" s="29"/>
      <c r="BJO328" s="29"/>
      <c r="BJP328" s="29"/>
      <c r="BJU328" s="21"/>
      <c r="BJV328" s="29"/>
      <c r="BJW328" s="29"/>
      <c r="BJX328" s="29"/>
      <c r="BJY328" s="49"/>
      <c r="BJZ328" s="50"/>
      <c r="BKA328" s="29"/>
      <c r="BKB328" s="29"/>
      <c r="BKC328" s="12"/>
      <c r="BKD328" s="29"/>
      <c r="BKE328" s="29"/>
      <c r="BKF328" s="29"/>
      <c r="BKK328" s="21"/>
      <c r="BKL328" s="29"/>
      <c r="BKM328" s="29"/>
      <c r="BKN328" s="29"/>
      <c r="BKO328" s="49"/>
      <c r="BKP328" s="50"/>
      <c r="BKQ328" s="29"/>
      <c r="BKR328" s="29"/>
      <c r="BKS328" s="12"/>
      <c r="BKT328" s="29"/>
      <c r="BKU328" s="29"/>
      <c r="BKV328" s="29"/>
      <c r="BLA328" s="21"/>
      <c r="BLB328" s="29"/>
      <c r="BLC328" s="29"/>
      <c r="BLD328" s="29"/>
      <c r="BLE328" s="49"/>
      <c r="BLF328" s="50"/>
      <c r="BLG328" s="29"/>
      <c r="BLH328" s="29"/>
      <c r="BLI328" s="12"/>
      <c r="BLJ328" s="29"/>
      <c r="BLK328" s="29"/>
      <c r="BLL328" s="29"/>
      <c r="BLQ328" s="21"/>
      <c r="BLR328" s="29"/>
      <c r="BLS328" s="29"/>
      <c r="BLT328" s="29"/>
      <c r="BLU328" s="49"/>
      <c r="BLV328" s="50"/>
      <c r="BLW328" s="29"/>
      <c r="BLX328" s="29"/>
      <c r="BLY328" s="12"/>
      <c r="BLZ328" s="29"/>
      <c r="BMA328" s="29"/>
      <c r="BMB328" s="29"/>
      <c r="BMG328" s="21"/>
      <c r="BMH328" s="29"/>
      <c r="BMI328" s="29"/>
      <c r="BMJ328" s="29"/>
      <c r="BMK328" s="49"/>
      <c r="BML328" s="50"/>
      <c r="BMM328" s="29"/>
      <c r="BMN328" s="29"/>
      <c r="BMO328" s="12"/>
      <c r="BMP328" s="29"/>
      <c r="BMQ328" s="29"/>
      <c r="BMR328" s="29"/>
      <c r="BMW328" s="21"/>
      <c r="BMX328" s="29"/>
      <c r="BMY328" s="29"/>
      <c r="BMZ328" s="29"/>
      <c r="BNA328" s="49"/>
      <c r="BNB328" s="50"/>
      <c r="BNC328" s="29"/>
      <c r="BND328" s="29"/>
      <c r="BNE328" s="12"/>
      <c r="BNF328" s="29"/>
      <c r="BNG328" s="29"/>
      <c r="BNH328" s="29"/>
      <c r="BNM328" s="21"/>
      <c r="BNN328" s="29"/>
      <c r="BNO328" s="29"/>
      <c r="BNP328" s="29"/>
      <c r="BNQ328" s="49"/>
      <c r="BNR328" s="50"/>
      <c r="BNS328" s="29"/>
      <c r="BNT328" s="29"/>
      <c r="BNU328" s="12"/>
      <c r="BNV328" s="29"/>
      <c r="BNW328" s="29"/>
      <c r="BNX328" s="29"/>
      <c r="BOC328" s="21"/>
      <c r="BOD328" s="29"/>
      <c r="BOE328" s="29"/>
      <c r="BOF328" s="29"/>
      <c r="BOG328" s="49"/>
      <c r="BOH328" s="50"/>
      <c r="BOI328" s="29"/>
      <c r="BOJ328" s="29"/>
      <c r="BOK328" s="12"/>
      <c r="BOL328" s="29"/>
      <c r="BOM328" s="29"/>
      <c r="BON328" s="29"/>
      <c r="BOS328" s="21"/>
      <c r="BOT328" s="29"/>
      <c r="BOU328" s="29"/>
      <c r="BOV328" s="29"/>
      <c r="BOW328" s="49"/>
      <c r="BOX328" s="50"/>
      <c r="BOY328" s="29"/>
      <c r="BOZ328" s="29"/>
      <c r="BPA328" s="12"/>
      <c r="BPB328" s="29"/>
      <c r="BPC328" s="29"/>
      <c r="BPD328" s="29"/>
      <c r="BPI328" s="21"/>
      <c r="BPJ328" s="29"/>
      <c r="BPK328" s="29"/>
      <c r="BPL328" s="29"/>
      <c r="BPM328" s="49"/>
      <c r="BPN328" s="50"/>
      <c r="BPO328" s="29"/>
      <c r="BPP328" s="29"/>
      <c r="BPQ328" s="12"/>
      <c r="BPR328" s="29"/>
      <c r="BPS328" s="29"/>
      <c r="BPT328" s="29"/>
      <c r="BPY328" s="21"/>
      <c r="BPZ328" s="29"/>
      <c r="BQA328" s="29"/>
      <c r="BQB328" s="29"/>
      <c r="BQC328" s="49"/>
      <c r="BQD328" s="50"/>
      <c r="BQE328" s="29"/>
      <c r="BQF328" s="29"/>
      <c r="BQG328" s="12"/>
      <c r="BQH328" s="29"/>
      <c r="BQI328" s="29"/>
      <c r="BQJ328" s="29"/>
      <c r="BQO328" s="21"/>
      <c r="BQP328" s="29"/>
      <c r="BQQ328" s="29"/>
      <c r="BQR328" s="29"/>
      <c r="BQS328" s="49"/>
      <c r="BQT328" s="50"/>
      <c r="BQU328" s="29"/>
      <c r="BQV328" s="29"/>
      <c r="BQW328" s="12"/>
      <c r="BQX328" s="29"/>
      <c r="BQY328" s="29"/>
      <c r="BQZ328" s="29"/>
      <c r="BRE328" s="21"/>
      <c r="BRF328" s="29"/>
      <c r="BRG328" s="29"/>
      <c r="BRH328" s="29"/>
      <c r="BRI328" s="49"/>
      <c r="BRJ328" s="50"/>
      <c r="BRK328" s="29"/>
      <c r="BRL328" s="29"/>
      <c r="BRM328" s="12"/>
      <c r="BRN328" s="29"/>
      <c r="BRO328" s="29"/>
      <c r="BRP328" s="29"/>
      <c r="BRU328" s="21"/>
      <c r="BRV328" s="29"/>
      <c r="BRW328" s="29"/>
      <c r="BRX328" s="29"/>
      <c r="BRY328" s="49"/>
      <c r="BRZ328" s="50"/>
      <c r="BSA328" s="29"/>
      <c r="BSB328" s="29"/>
      <c r="BSC328" s="12"/>
      <c r="BSD328" s="29"/>
      <c r="BSE328" s="29"/>
      <c r="BSF328" s="29"/>
      <c r="BSK328" s="21"/>
      <c r="BSL328" s="29"/>
      <c r="BSM328" s="29"/>
      <c r="BSN328" s="29"/>
      <c r="BSO328" s="49"/>
      <c r="BSP328" s="50"/>
      <c r="BSQ328" s="29"/>
      <c r="BSR328" s="29"/>
      <c r="BSS328" s="12"/>
      <c r="BST328" s="29"/>
      <c r="BSU328" s="29"/>
      <c r="BSV328" s="29"/>
      <c r="BTA328" s="21"/>
      <c r="BTB328" s="29"/>
      <c r="BTC328" s="29"/>
      <c r="BTD328" s="29"/>
      <c r="BTE328" s="49"/>
      <c r="BTF328" s="50"/>
      <c r="BTG328" s="29"/>
      <c r="BTH328" s="29"/>
      <c r="BTI328" s="12"/>
      <c r="BTJ328" s="29"/>
      <c r="BTK328" s="29"/>
      <c r="BTL328" s="29"/>
      <c r="BTQ328" s="21"/>
      <c r="BTR328" s="29"/>
      <c r="BTS328" s="29"/>
      <c r="BTT328" s="29"/>
      <c r="BTU328" s="49"/>
      <c r="BTV328" s="50"/>
      <c r="BTW328" s="29"/>
      <c r="BTX328" s="29"/>
      <c r="BTY328" s="12"/>
      <c r="BTZ328" s="29"/>
      <c r="BUA328" s="29"/>
      <c r="BUB328" s="29"/>
      <c r="BUG328" s="21"/>
      <c r="BUH328" s="29"/>
      <c r="BUI328" s="29"/>
      <c r="BUJ328" s="29"/>
      <c r="BUK328" s="49"/>
      <c r="BUL328" s="50"/>
      <c r="BUM328" s="29"/>
      <c r="BUN328" s="29"/>
      <c r="BUO328" s="12"/>
      <c r="BUP328" s="29"/>
      <c r="BUQ328" s="29"/>
      <c r="BUR328" s="29"/>
      <c r="BUW328" s="21"/>
      <c r="BUX328" s="29"/>
      <c r="BUY328" s="29"/>
      <c r="BUZ328" s="29"/>
      <c r="BVA328" s="49"/>
      <c r="BVB328" s="50"/>
      <c r="BVC328" s="29"/>
      <c r="BVD328" s="29"/>
      <c r="BVE328" s="12"/>
      <c r="BVF328" s="29"/>
      <c r="BVG328" s="29"/>
      <c r="BVH328" s="29"/>
      <c r="BVM328" s="21"/>
      <c r="BVN328" s="29"/>
      <c r="BVO328" s="29"/>
      <c r="BVP328" s="29"/>
      <c r="BVQ328" s="49"/>
      <c r="BVR328" s="50"/>
      <c r="BVS328" s="29"/>
      <c r="BVT328" s="29"/>
      <c r="BVU328" s="12"/>
      <c r="BVV328" s="29"/>
      <c r="BVW328" s="29"/>
      <c r="BVX328" s="29"/>
      <c r="BWC328" s="21"/>
      <c r="BWD328" s="29"/>
      <c r="BWE328" s="29"/>
      <c r="BWF328" s="29"/>
      <c r="BWG328" s="49"/>
      <c r="BWH328" s="50"/>
      <c r="BWI328" s="29"/>
      <c r="BWJ328" s="29"/>
      <c r="BWK328" s="12"/>
      <c r="BWL328" s="29"/>
      <c r="BWM328" s="29"/>
      <c r="BWN328" s="29"/>
      <c r="BWS328" s="21"/>
      <c r="BWT328" s="29"/>
      <c r="BWU328" s="29"/>
      <c r="BWV328" s="29"/>
      <c r="BWW328" s="49"/>
      <c r="BWX328" s="50"/>
      <c r="BWY328" s="29"/>
      <c r="BWZ328" s="29"/>
      <c r="BXA328" s="12"/>
      <c r="BXB328" s="29"/>
      <c r="BXC328" s="29"/>
      <c r="BXD328" s="29"/>
      <c r="BXI328" s="21"/>
      <c r="BXJ328" s="29"/>
      <c r="BXK328" s="29"/>
      <c r="BXL328" s="29"/>
      <c r="BXM328" s="49"/>
      <c r="BXN328" s="50"/>
      <c r="BXO328" s="29"/>
      <c r="BXP328" s="29"/>
      <c r="BXQ328" s="12"/>
      <c r="BXR328" s="29"/>
      <c r="BXS328" s="29"/>
      <c r="BXT328" s="29"/>
      <c r="BXY328" s="21"/>
      <c r="BXZ328" s="29"/>
      <c r="BYA328" s="29"/>
      <c r="BYB328" s="29"/>
      <c r="BYC328" s="49"/>
      <c r="BYD328" s="50"/>
      <c r="BYE328" s="29"/>
      <c r="BYF328" s="29"/>
      <c r="BYG328" s="12"/>
      <c r="BYH328" s="29"/>
      <c r="BYI328" s="29"/>
      <c r="BYJ328" s="29"/>
      <c r="BYO328" s="21"/>
      <c r="BYP328" s="29"/>
      <c r="BYQ328" s="29"/>
      <c r="BYR328" s="29"/>
      <c r="BYS328" s="49"/>
      <c r="BYT328" s="50"/>
      <c r="BYU328" s="29"/>
      <c r="BYV328" s="29"/>
      <c r="BYW328" s="12"/>
      <c r="BYX328" s="29"/>
      <c r="BYY328" s="29"/>
      <c r="BYZ328" s="29"/>
      <c r="BZE328" s="21"/>
      <c r="BZF328" s="29"/>
      <c r="BZG328" s="29"/>
      <c r="BZH328" s="29"/>
      <c r="BZI328" s="49"/>
      <c r="BZJ328" s="50"/>
      <c r="BZK328" s="29"/>
      <c r="BZL328" s="29"/>
      <c r="BZM328" s="12"/>
      <c r="BZN328" s="29"/>
      <c r="BZO328" s="29"/>
      <c r="BZP328" s="29"/>
      <c r="BZU328" s="21"/>
      <c r="BZV328" s="29"/>
      <c r="BZW328" s="29"/>
      <c r="BZX328" s="29"/>
      <c r="BZY328" s="49"/>
      <c r="BZZ328" s="50"/>
      <c r="CAA328" s="29"/>
      <c r="CAB328" s="29"/>
      <c r="CAC328" s="12"/>
      <c r="CAD328" s="29"/>
      <c r="CAE328" s="29"/>
      <c r="CAF328" s="29"/>
      <c r="CAK328" s="21"/>
      <c r="CAL328" s="29"/>
      <c r="CAM328" s="29"/>
      <c r="CAN328" s="29"/>
      <c r="CAO328" s="49"/>
      <c r="CAP328" s="50"/>
      <c r="CAQ328" s="29"/>
      <c r="CAR328" s="29"/>
      <c r="CAS328" s="12"/>
      <c r="CAT328" s="29"/>
      <c r="CAU328" s="29"/>
      <c r="CAV328" s="29"/>
      <c r="CBA328" s="21"/>
      <c r="CBB328" s="29"/>
      <c r="CBC328" s="29"/>
      <c r="CBD328" s="29"/>
      <c r="CBE328" s="49"/>
      <c r="CBF328" s="50"/>
      <c r="CBG328" s="29"/>
      <c r="CBH328" s="29"/>
      <c r="CBI328" s="12"/>
      <c r="CBJ328" s="29"/>
      <c r="CBK328" s="29"/>
      <c r="CBL328" s="29"/>
      <c r="CBQ328" s="21"/>
      <c r="CBR328" s="29"/>
      <c r="CBS328" s="29"/>
      <c r="CBT328" s="29"/>
      <c r="CBU328" s="49"/>
      <c r="CBV328" s="50"/>
      <c r="CBW328" s="29"/>
      <c r="CBX328" s="29"/>
      <c r="CBY328" s="12"/>
      <c r="CBZ328" s="29"/>
      <c r="CCA328" s="29"/>
      <c r="CCB328" s="29"/>
      <c r="CCG328" s="21"/>
      <c r="CCH328" s="29"/>
      <c r="CCI328" s="29"/>
      <c r="CCJ328" s="29"/>
      <c r="CCK328" s="49"/>
      <c r="CCL328" s="50"/>
      <c r="CCM328" s="29"/>
      <c r="CCN328" s="29"/>
      <c r="CCO328" s="12"/>
      <c r="CCP328" s="29"/>
      <c r="CCQ328" s="29"/>
      <c r="CCR328" s="29"/>
      <c r="CCW328" s="21"/>
      <c r="CCX328" s="29"/>
      <c r="CCY328" s="29"/>
      <c r="CCZ328" s="29"/>
      <c r="CDA328" s="49"/>
      <c r="CDB328" s="50"/>
      <c r="CDC328" s="29"/>
      <c r="CDD328" s="29"/>
      <c r="CDE328" s="12"/>
      <c r="CDF328" s="29"/>
      <c r="CDG328" s="29"/>
      <c r="CDH328" s="29"/>
      <c r="CDM328" s="21"/>
      <c r="CDN328" s="29"/>
      <c r="CDO328" s="29"/>
      <c r="CDP328" s="29"/>
      <c r="CDQ328" s="49"/>
      <c r="CDR328" s="50"/>
      <c r="CDS328" s="29"/>
      <c r="CDT328" s="29"/>
      <c r="CDU328" s="12"/>
      <c r="CDV328" s="29"/>
      <c r="CDW328" s="29"/>
      <c r="CDX328" s="29"/>
      <c r="CEC328" s="21"/>
      <c r="CED328" s="29"/>
      <c r="CEE328" s="29"/>
      <c r="CEF328" s="29"/>
      <c r="CEG328" s="49"/>
      <c r="CEH328" s="50"/>
      <c r="CEI328" s="29"/>
      <c r="CEJ328" s="29"/>
      <c r="CEK328" s="12"/>
      <c r="CEL328" s="29"/>
      <c r="CEM328" s="29"/>
      <c r="CEN328" s="29"/>
      <c r="CES328" s="21"/>
      <c r="CET328" s="29"/>
      <c r="CEU328" s="29"/>
      <c r="CEV328" s="29"/>
      <c r="CEW328" s="49"/>
      <c r="CEX328" s="50"/>
      <c r="CEY328" s="29"/>
      <c r="CEZ328" s="29"/>
      <c r="CFA328" s="12"/>
      <c r="CFB328" s="29"/>
      <c r="CFC328" s="29"/>
      <c r="CFD328" s="29"/>
      <c r="CFI328" s="21"/>
      <c r="CFJ328" s="29"/>
      <c r="CFK328" s="29"/>
      <c r="CFL328" s="29"/>
      <c r="CFM328" s="49"/>
      <c r="CFN328" s="50"/>
      <c r="CFO328" s="29"/>
      <c r="CFP328" s="29"/>
      <c r="CFQ328" s="12"/>
      <c r="CFR328" s="29"/>
      <c r="CFS328" s="29"/>
      <c r="CFT328" s="29"/>
      <c r="CFY328" s="21"/>
      <c r="CFZ328" s="29"/>
      <c r="CGA328" s="29"/>
      <c r="CGB328" s="29"/>
      <c r="CGC328" s="49"/>
      <c r="CGD328" s="50"/>
      <c r="CGE328" s="29"/>
      <c r="CGF328" s="29"/>
      <c r="CGG328" s="12"/>
      <c r="CGH328" s="29"/>
      <c r="CGI328" s="29"/>
      <c r="CGJ328" s="29"/>
      <c r="CGO328" s="21"/>
      <c r="CGP328" s="29"/>
      <c r="CGQ328" s="29"/>
      <c r="CGR328" s="29"/>
      <c r="CGS328" s="49"/>
      <c r="CGT328" s="50"/>
      <c r="CGU328" s="29"/>
      <c r="CGV328" s="29"/>
      <c r="CGW328" s="12"/>
      <c r="CGX328" s="29"/>
      <c r="CGY328" s="29"/>
      <c r="CGZ328" s="29"/>
      <c r="CHE328" s="21"/>
      <c r="CHF328" s="29"/>
      <c r="CHG328" s="29"/>
      <c r="CHH328" s="29"/>
      <c r="CHI328" s="49"/>
      <c r="CHJ328" s="50"/>
      <c r="CHK328" s="29"/>
      <c r="CHL328" s="29"/>
      <c r="CHM328" s="12"/>
      <c r="CHN328" s="29"/>
      <c r="CHO328" s="29"/>
      <c r="CHP328" s="29"/>
      <c r="CHU328" s="21"/>
      <c r="CHV328" s="29"/>
      <c r="CHW328" s="29"/>
      <c r="CHX328" s="29"/>
      <c r="CHY328" s="49"/>
      <c r="CHZ328" s="50"/>
      <c r="CIA328" s="29"/>
      <c r="CIB328" s="29"/>
      <c r="CIC328" s="12"/>
      <c r="CID328" s="29"/>
      <c r="CIE328" s="29"/>
      <c r="CIF328" s="29"/>
      <c r="CIK328" s="21"/>
      <c r="CIL328" s="29"/>
      <c r="CIM328" s="29"/>
      <c r="CIN328" s="29"/>
      <c r="CIO328" s="49"/>
      <c r="CIP328" s="50"/>
      <c r="CIQ328" s="29"/>
      <c r="CIR328" s="29"/>
      <c r="CIS328" s="12"/>
      <c r="CIT328" s="29"/>
      <c r="CIU328" s="29"/>
      <c r="CIV328" s="29"/>
      <c r="CJA328" s="21"/>
      <c r="CJB328" s="29"/>
      <c r="CJC328" s="29"/>
      <c r="CJD328" s="29"/>
      <c r="CJE328" s="49"/>
      <c r="CJF328" s="50"/>
      <c r="CJG328" s="29"/>
      <c r="CJH328" s="29"/>
      <c r="CJI328" s="12"/>
      <c r="CJJ328" s="29"/>
      <c r="CJK328" s="29"/>
      <c r="CJL328" s="29"/>
      <c r="CJQ328" s="21"/>
      <c r="CJR328" s="29"/>
      <c r="CJS328" s="29"/>
      <c r="CJT328" s="29"/>
      <c r="CJU328" s="49"/>
      <c r="CJV328" s="50"/>
      <c r="CJW328" s="29"/>
      <c r="CJX328" s="29"/>
      <c r="CJY328" s="12"/>
      <c r="CJZ328" s="29"/>
      <c r="CKA328" s="29"/>
      <c r="CKB328" s="29"/>
      <c r="CKG328" s="21"/>
      <c r="CKH328" s="29"/>
      <c r="CKI328" s="29"/>
      <c r="CKJ328" s="29"/>
      <c r="CKK328" s="49"/>
      <c r="CKL328" s="50"/>
      <c r="CKM328" s="29"/>
      <c r="CKN328" s="29"/>
      <c r="CKO328" s="12"/>
      <c r="CKP328" s="29"/>
      <c r="CKQ328" s="29"/>
      <c r="CKR328" s="29"/>
      <c r="CKW328" s="21"/>
      <c r="CKX328" s="29"/>
      <c r="CKY328" s="29"/>
      <c r="CKZ328" s="29"/>
      <c r="CLA328" s="49"/>
      <c r="CLB328" s="50"/>
      <c r="CLC328" s="29"/>
      <c r="CLD328" s="29"/>
      <c r="CLE328" s="12"/>
      <c r="CLF328" s="29"/>
      <c r="CLG328" s="29"/>
      <c r="CLH328" s="29"/>
      <c r="CLM328" s="21"/>
      <c r="CLN328" s="29"/>
      <c r="CLO328" s="29"/>
      <c r="CLP328" s="29"/>
      <c r="CLQ328" s="49"/>
      <c r="CLR328" s="50"/>
      <c r="CLS328" s="29"/>
      <c r="CLT328" s="29"/>
      <c r="CLU328" s="12"/>
      <c r="CLV328" s="29"/>
      <c r="CLW328" s="29"/>
      <c r="CLX328" s="29"/>
      <c r="CMC328" s="21"/>
      <c r="CMD328" s="29"/>
      <c r="CME328" s="29"/>
      <c r="CMF328" s="29"/>
      <c r="CMG328" s="49"/>
      <c r="CMH328" s="50"/>
      <c r="CMI328" s="29"/>
      <c r="CMJ328" s="29"/>
      <c r="CMK328" s="12"/>
      <c r="CML328" s="29"/>
      <c r="CMM328" s="29"/>
      <c r="CMN328" s="29"/>
      <c r="CMS328" s="21"/>
      <c r="CMT328" s="29"/>
      <c r="CMU328" s="29"/>
      <c r="CMV328" s="29"/>
      <c r="CMW328" s="49"/>
      <c r="CMX328" s="50"/>
      <c r="CMY328" s="29"/>
      <c r="CMZ328" s="29"/>
      <c r="CNA328" s="12"/>
      <c r="CNB328" s="29"/>
      <c r="CNC328" s="29"/>
      <c r="CND328" s="29"/>
      <c r="CNI328" s="21"/>
      <c r="CNJ328" s="29"/>
      <c r="CNK328" s="29"/>
      <c r="CNL328" s="29"/>
      <c r="CNM328" s="49"/>
      <c r="CNN328" s="50"/>
      <c r="CNO328" s="29"/>
      <c r="CNP328" s="29"/>
      <c r="CNQ328" s="12"/>
      <c r="CNR328" s="29"/>
      <c r="CNS328" s="29"/>
      <c r="CNT328" s="29"/>
      <c r="CNY328" s="21"/>
      <c r="CNZ328" s="29"/>
      <c r="COA328" s="29"/>
      <c r="COB328" s="29"/>
      <c r="COC328" s="49"/>
      <c r="COD328" s="50"/>
      <c r="COE328" s="29"/>
      <c r="COF328" s="29"/>
      <c r="COG328" s="12"/>
      <c r="COH328" s="29"/>
      <c r="COI328" s="29"/>
      <c r="COJ328" s="29"/>
      <c r="COO328" s="21"/>
      <c r="COP328" s="29"/>
      <c r="COQ328" s="29"/>
      <c r="COR328" s="29"/>
      <c r="COS328" s="49"/>
      <c r="COT328" s="50"/>
      <c r="COU328" s="29"/>
      <c r="COV328" s="29"/>
      <c r="COW328" s="12"/>
      <c r="COX328" s="29"/>
      <c r="COY328" s="29"/>
      <c r="COZ328" s="29"/>
      <c r="CPE328" s="21"/>
      <c r="CPF328" s="29"/>
      <c r="CPG328" s="29"/>
      <c r="CPH328" s="29"/>
      <c r="CPI328" s="49"/>
      <c r="CPJ328" s="50"/>
      <c r="CPK328" s="29"/>
      <c r="CPL328" s="29"/>
      <c r="CPM328" s="12"/>
      <c r="CPN328" s="29"/>
      <c r="CPO328" s="29"/>
      <c r="CPP328" s="29"/>
      <c r="CPU328" s="21"/>
      <c r="CPV328" s="29"/>
      <c r="CPW328" s="29"/>
      <c r="CPX328" s="29"/>
      <c r="CPY328" s="49"/>
      <c r="CPZ328" s="50"/>
      <c r="CQA328" s="29"/>
      <c r="CQB328" s="29"/>
      <c r="CQC328" s="12"/>
      <c r="CQD328" s="29"/>
      <c r="CQE328" s="29"/>
      <c r="CQF328" s="29"/>
      <c r="CQK328" s="21"/>
      <c r="CQL328" s="29"/>
      <c r="CQM328" s="29"/>
      <c r="CQN328" s="29"/>
      <c r="CQO328" s="49"/>
      <c r="CQP328" s="50"/>
      <c r="CQQ328" s="29"/>
      <c r="CQR328" s="29"/>
      <c r="CQS328" s="12"/>
      <c r="CQT328" s="29"/>
      <c r="CQU328" s="29"/>
      <c r="CQV328" s="29"/>
      <c r="CRA328" s="21"/>
      <c r="CRB328" s="29"/>
      <c r="CRC328" s="29"/>
      <c r="CRD328" s="29"/>
      <c r="CRE328" s="49"/>
      <c r="CRF328" s="50"/>
      <c r="CRG328" s="29"/>
      <c r="CRH328" s="29"/>
      <c r="CRI328" s="12"/>
      <c r="CRJ328" s="29"/>
      <c r="CRK328" s="29"/>
      <c r="CRL328" s="29"/>
      <c r="CRQ328" s="21"/>
      <c r="CRR328" s="29"/>
      <c r="CRS328" s="29"/>
      <c r="CRT328" s="29"/>
      <c r="CRU328" s="49"/>
      <c r="CRV328" s="50"/>
      <c r="CRW328" s="29"/>
      <c r="CRX328" s="29"/>
      <c r="CRY328" s="12"/>
      <c r="CRZ328" s="29"/>
      <c r="CSA328" s="29"/>
      <c r="CSB328" s="29"/>
      <c r="CSG328" s="21"/>
      <c r="CSH328" s="29"/>
      <c r="CSI328" s="29"/>
      <c r="CSJ328" s="29"/>
      <c r="CSK328" s="49"/>
      <c r="CSL328" s="50"/>
      <c r="CSM328" s="29"/>
      <c r="CSN328" s="29"/>
      <c r="CSO328" s="12"/>
      <c r="CSP328" s="29"/>
      <c r="CSQ328" s="29"/>
      <c r="CSR328" s="29"/>
      <c r="CSW328" s="21"/>
      <c r="CSX328" s="29"/>
      <c r="CSY328" s="29"/>
      <c r="CSZ328" s="29"/>
      <c r="CTA328" s="49"/>
      <c r="CTB328" s="50"/>
      <c r="CTC328" s="29"/>
      <c r="CTD328" s="29"/>
      <c r="CTE328" s="12"/>
      <c r="CTF328" s="29"/>
      <c r="CTG328" s="29"/>
      <c r="CTH328" s="29"/>
      <c r="CTM328" s="21"/>
      <c r="CTN328" s="29"/>
      <c r="CTO328" s="29"/>
      <c r="CTP328" s="29"/>
      <c r="CTQ328" s="49"/>
      <c r="CTR328" s="50"/>
      <c r="CTS328" s="29"/>
      <c r="CTT328" s="29"/>
      <c r="CTU328" s="12"/>
      <c r="CTV328" s="29"/>
      <c r="CTW328" s="29"/>
      <c r="CTX328" s="29"/>
      <c r="CUC328" s="21"/>
      <c r="CUD328" s="29"/>
      <c r="CUE328" s="29"/>
      <c r="CUF328" s="29"/>
      <c r="CUG328" s="49"/>
      <c r="CUH328" s="50"/>
      <c r="CUI328" s="29"/>
      <c r="CUJ328" s="29"/>
      <c r="CUK328" s="12"/>
      <c r="CUL328" s="29"/>
      <c r="CUM328" s="29"/>
      <c r="CUN328" s="29"/>
      <c r="CUS328" s="21"/>
      <c r="CUT328" s="29"/>
      <c r="CUU328" s="29"/>
      <c r="CUV328" s="29"/>
      <c r="CUW328" s="49"/>
      <c r="CUX328" s="50"/>
      <c r="CUY328" s="29"/>
      <c r="CUZ328" s="29"/>
      <c r="CVA328" s="12"/>
      <c r="CVB328" s="29"/>
      <c r="CVC328" s="29"/>
      <c r="CVD328" s="29"/>
      <c r="CVI328" s="21"/>
      <c r="CVJ328" s="29"/>
      <c r="CVK328" s="29"/>
      <c r="CVL328" s="29"/>
      <c r="CVM328" s="49"/>
      <c r="CVN328" s="50"/>
      <c r="CVO328" s="29"/>
      <c r="CVP328" s="29"/>
      <c r="CVQ328" s="12"/>
      <c r="CVR328" s="29"/>
      <c r="CVS328" s="29"/>
      <c r="CVT328" s="29"/>
      <c r="CVY328" s="21"/>
      <c r="CVZ328" s="29"/>
      <c r="CWA328" s="29"/>
      <c r="CWB328" s="29"/>
      <c r="CWC328" s="49"/>
      <c r="CWD328" s="50"/>
      <c r="CWE328" s="29"/>
      <c r="CWF328" s="29"/>
      <c r="CWG328" s="12"/>
      <c r="CWH328" s="29"/>
      <c r="CWI328" s="29"/>
      <c r="CWJ328" s="29"/>
      <c r="CWO328" s="21"/>
      <c r="CWP328" s="29"/>
      <c r="CWQ328" s="29"/>
      <c r="CWR328" s="29"/>
      <c r="CWS328" s="49"/>
      <c r="CWT328" s="50"/>
      <c r="CWU328" s="29"/>
      <c r="CWV328" s="29"/>
      <c r="CWW328" s="12"/>
      <c r="CWX328" s="29"/>
      <c r="CWY328" s="29"/>
      <c r="CWZ328" s="29"/>
      <c r="CXE328" s="21"/>
      <c r="CXF328" s="29"/>
      <c r="CXG328" s="29"/>
      <c r="CXH328" s="29"/>
      <c r="CXI328" s="49"/>
      <c r="CXJ328" s="50"/>
      <c r="CXK328" s="29"/>
      <c r="CXL328" s="29"/>
      <c r="CXM328" s="12"/>
      <c r="CXN328" s="29"/>
      <c r="CXO328" s="29"/>
      <c r="CXP328" s="29"/>
      <c r="CXU328" s="21"/>
      <c r="CXV328" s="29"/>
      <c r="CXW328" s="29"/>
      <c r="CXX328" s="29"/>
      <c r="CXY328" s="49"/>
      <c r="CXZ328" s="50"/>
      <c r="CYA328" s="29"/>
      <c r="CYB328" s="29"/>
      <c r="CYC328" s="12"/>
      <c r="CYD328" s="29"/>
      <c r="CYE328" s="29"/>
      <c r="CYF328" s="29"/>
      <c r="CYK328" s="21"/>
      <c r="CYL328" s="29"/>
      <c r="CYM328" s="29"/>
      <c r="CYN328" s="29"/>
      <c r="CYO328" s="49"/>
      <c r="CYP328" s="50"/>
      <c r="CYQ328" s="29"/>
      <c r="CYR328" s="29"/>
      <c r="CYS328" s="12"/>
      <c r="CYT328" s="29"/>
      <c r="CYU328" s="29"/>
      <c r="CYV328" s="29"/>
      <c r="CZA328" s="21"/>
      <c r="CZB328" s="29"/>
      <c r="CZC328" s="29"/>
      <c r="CZD328" s="29"/>
      <c r="CZE328" s="49"/>
      <c r="CZF328" s="50"/>
      <c r="CZG328" s="29"/>
      <c r="CZH328" s="29"/>
      <c r="CZI328" s="12"/>
      <c r="CZJ328" s="29"/>
      <c r="CZK328" s="29"/>
      <c r="CZL328" s="29"/>
      <c r="CZQ328" s="21"/>
      <c r="CZR328" s="29"/>
      <c r="CZS328" s="29"/>
      <c r="CZT328" s="29"/>
      <c r="CZU328" s="49"/>
      <c r="CZV328" s="50"/>
      <c r="CZW328" s="29"/>
      <c r="CZX328" s="29"/>
      <c r="CZY328" s="12"/>
      <c r="CZZ328" s="29"/>
      <c r="DAA328" s="29"/>
      <c r="DAB328" s="29"/>
      <c r="DAG328" s="21"/>
      <c r="DAH328" s="29"/>
      <c r="DAI328" s="29"/>
      <c r="DAJ328" s="29"/>
      <c r="DAK328" s="49"/>
      <c r="DAL328" s="50"/>
      <c r="DAM328" s="29"/>
      <c r="DAN328" s="29"/>
      <c r="DAO328" s="12"/>
      <c r="DAP328" s="29"/>
      <c r="DAQ328" s="29"/>
      <c r="DAR328" s="29"/>
      <c r="DAW328" s="21"/>
      <c r="DAX328" s="29"/>
      <c r="DAY328" s="29"/>
      <c r="DAZ328" s="29"/>
      <c r="DBA328" s="49"/>
      <c r="DBB328" s="50"/>
      <c r="DBC328" s="29"/>
      <c r="DBD328" s="29"/>
      <c r="DBE328" s="12"/>
      <c r="DBF328" s="29"/>
      <c r="DBG328" s="29"/>
      <c r="DBH328" s="29"/>
      <c r="DBM328" s="21"/>
      <c r="DBN328" s="29"/>
      <c r="DBO328" s="29"/>
      <c r="DBP328" s="29"/>
      <c r="DBQ328" s="49"/>
      <c r="DBR328" s="50"/>
      <c r="DBS328" s="29"/>
      <c r="DBT328" s="29"/>
      <c r="DBU328" s="12"/>
      <c r="DBV328" s="29"/>
      <c r="DBW328" s="29"/>
      <c r="DBX328" s="29"/>
      <c r="DCC328" s="21"/>
      <c r="DCD328" s="29"/>
      <c r="DCE328" s="29"/>
      <c r="DCF328" s="29"/>
      <c r="DCG328" s="49"/>
      <c r="DCH328" s="50"/>
      <c r="DCI328" s="29"/>
      <c r="DCJ328" s="29"/>
      <c r="DCK328" s="12"/>
      <c r="DCL328" s="29"/>
      <c r="DCM328" s="29"/>
      <c r="DCN328" s="29"/>
      <c r="DCS328" s="21"/>
      <c r="DCT328" s="29"/>
      <c r="DCU328" s="29"/>
      <c r="DCV328" s="29"/>
      <c r="DCW328" s="49"/>
      <c r="DCX328" s="50"/>
      <c r="DCY328" s="29"/>
      <c r="DCZ328" s="29"/>
      <c r="DDA328" s="12"/>
      <c r="DDB328" s="29"/>
      <c r="DDC328" s="29"/>
      <c r="DDD328" s="29"/>
      <c r="DDI328" s="21"/>
      <c r="DDJ328" s="29"/>
      <c r="DDK328" s="29"/>
      <c r="DDL328" s="29"/>
      <c r="DDM328" s="49"/>
      <c r="DDN328" s="50"/>
      <c r="DDO328" s="29"/>
      <c r="DDP328" s="29"/>
      <c r="DDQ328" s="12"/>
      <c r="DDR328" s="29"/>
      <c r="DDS328" s="29"/>
      <c r="DDT328" s="29"/>
      <c r="DDY328" s="21"/>
      <c r="DDZ328" s="29"/>
      <c r="DEA328" s="29"/>
      <c r="DEB328" s="29"/>
      <c r="DEC328" s="49"/>
      <c r="DED328" s="50"/>
      <c r="DEE328" s="29"/>
      <c r="DEF328" s="29"/>
      <c r="DEG328" s="12"/>
      <c r="DEH328" s="29"/>
      <c r="DEI328" s="29"/>
      <c r="DEJ328" s="29"/>
      <c r="DEO328" s="21"/>
      <c r="DEP328" s="29"/>
      <c r="DEQ328" s="29"/>
      <c r="DER328" s="29"/>
      <c r="DES328" s="49"/>
      <c r="DET328" s="50"/>
      <c r="DEU328" s="29"/>
      <c r="DEV328" s="29"/>
      <c r="DEW328" s="12"/>
      <c r="DEX328" s="29"/>
      <c r="DEY328" s="29"/>
      <c r="DEZ328" s="29"/>
      <c r="DFE328" s="21"/>
      <c r="DFF328" s="29"/>
      <c r="DFG328" s="29"/>
      <c r="DFH328" s="29"/>
      <c r="DFI328" s="49"/>
      <c r="DFJ328" s="50"/>
      <c r="DFK328" s="29"/>
      <c r="DFL328" s="29"/>
      <c r="DFM328" s="12"/>
      <c r="DFN328" s="29"/>
      <c r="DFO328" s="29"/>
      <c r="DFP328" s="29"/>
      <c r="DFU328" s="21"/>
      <c r="DFV328" s="29"/>
      <c r="DFW328" s="29"/>
      <c r="DFX328" s="29"/>
      <c r="DFY328" s="49"/>
      <c r="DFZ328" s="50"/>
      <c r="DGA328" s="29"/>
      <c r="DGB328" s="29"/>
      <c r="DGC328" s="12"/>
      <c r="DGD328" s="29"/>
      <c r="DGE328" s="29"/>
      <c r="DGF328" s="29"/>
      <c r="DGK328" s="21"/>
      <c r="DGL328" s="29"/>
      <c r="DGM328" s="29"/>
      <c r="DGN328" s="29"/>
      <c r="DGO328" s="49"/>
      <c r="DGP328" s="50"/>
      <c r="DGQ328" s="29"/>
      <c r="DGR328" s="29"/>
      <c r="DGS328" s="12"/>
      <c r="DGT328" s="29"/>
      <c r="DGU328" s="29"/>
      <c r="DGV328" s="29"/>
      <c r="DHA328" s="21"/>
      <c r="DHB328" s="29"/>
      <c r="DHC328" s="29"/>
      <c r="DHD328" s="29"/>
      <c r="DHE328" s="49"/>
      <c r="DHF328" s="50"/>
      <c r="DHG328" s="29"/>
      <c r="DHH328" s="29"/>
      <c r="DHI328" s="12"/>
      <c r="DHJ328" s="29"/>
      <c r="DHK328" s="29"/>
      <c r="DHL328" s="29"/>
      <c r="DHQ328" s="21"/>
      <c r="DHR328" s="29"/>
      <c r="DHS328" s="29"/>
      <c r="DHT328" s="29"/>
      <c r="DHU328" s="49"/>
      <c r="DHV328" s="50"/>
      <c r="DHW328" s="29"/>
      <c r="DHX328" s="29"/>
      <c r="DHY328" s="12"/>
      <c r="DHZ328" s="29"/>
      <c r="DIA328" s="29"/>
      <c r="DIB328" s="29"/>
      <c r="DIG328" s="21"/>
      <c r="DIH328" s="29"/>
      <c r="DII328" s="29"/>
      <c r="DIJ328" s="29"/>
      <c r="DIK328" s="49"/>
      <c r="DIL328" s="50"/>
      <c r="DIM328" s="29"/>
      <c r="DIN328" s="29"/>
      <c r="DIO328" s="12"/>
      <c r="DIP328" s="29"/>
      <c r="DIQ328" s="29"/>
      <c r="DIR328" s="29"/>
      <c r="DIW328" s="21"/>
      <c r="DIX328" s="29"/>
      <c r="DIY328" s="29"/>
      <c r="DIZ328" s="29"/>
      <c r="DJA328" s="49"/>
      <c r="DJB328" s="50"/>
      <c r="DJC328" s="29"/>
      <c r="DJD328" s="29"/>
      <c r="DJE328" s="12"/>
      <c r="DJF328" s="29"/>
      <c r="DJG328" s="29"/>
      <c r="DJH328" s="29"/>
      <c r="DJM328" s="21"/>
      <c r="DJN328" s="29"/>
      <c r="DJO328" s="29"/>
      <c r="DJP328" s="29"/>
      <c r="DJQ328" s="49"/>
      <c r="DJR328" s="50"/>
      <c r="DJS328" s="29"/>
      <c r="DJT328" s="29"/>
      <c r="DJU328" s="12"/>
      <c r="DJV328" s="29"/>
      <c r="DJW328" s="29"/>
      <c r="DJX328" s="29"/>
      <c r="DKC328" s="21"/>
      <c r="DKD328" s="29"/>
      <c r="DKE328" s="29"/>
      <c r="DKF328" s="29"/>
      <c r="DKG328" s="49"/>
      <c r="DKH328" s="50"/>
      <c r="DKI328" s="29"/>
      <c r="DKJ328" s="29"/>
      <c r="DKK328" s="12"/>
      <c r="DKL328" s="29"/>
      <c r="DKM328" s="29"/>
      <c r="DKN328" s="29"/>
      <c r="DKS328" s="21"/>
      <c r="DKT328" s="29"/>
      <c r="DKU328" s="29"/>
      <c r="DKV328" s="29"/>
      <c r="DKW328" s="49"/>
      <c r="DKX328" s="50"/>
      <c r="DKY328" s="29"/>
      <c r="DKZ328" s="29"/>
      <c r="DLA328" s="12"/>
      <c r="DLB328" s="29"/>
      <c r="DLC328" s="29"/>
      <c r="DLD328" s="29"/>
      <c r="DLI328" s="21"/>
      <c r="DLJ328" s="29"/>
      <c r="DLK328" s="29"/>
      <c r="DLL328" s="29"/>
      <c r="DLM328" s="49"/>
      <c r="DLN328" s="50"/>
      <c r="DLO328" s="29"/>
      <c r="DLP328" s="29"/>
      <c r="DLQ328" s="12"/>
      <c r="DLR328" s="29"/>
      <c r="DLS328" s="29"/>
      <c r="DLT328" s="29"/>
      <c r="DLY328" s="21"/>
      <c r="DLZ328" s="29"/>
      <c r="DMA328" s="29"/>
      <c r="DMB328" s="29"/>
      <c r="DMC328" s="49"/>
      <c r="DMD328" s="50"/>
      <c r="DME328" s="29"/>
      <c r="DMF328" s="29"/>
      <c r="DMG328" s="12"/>
      <c r="DMH328" s="29"/>
      <c r="DMI328" s="29"/>
      <c r="DMJ328" s="29"/>
      <c r="DMO328" s="21"/>
      <c r="DMP328" s="29"/>
      <c r="DMQ328" s="29"/>
      <c r="DMR328" s="29"/>
      <c r="DMS328" s="49"/>
      <c r="DMT328" s="50"/>
      <c r="DMU328" s="29"/>
      <c r="DMV328" s="29"/>
      <c r="DMW328" s="12"/>
      <c r="DMX328" s="29"/>
      <c r="DMY328" s="29"/>
      <c r="DMZ328" s="29"/>
      <c r="DNE328" s="21"/>
      <c r="DNF328" s="29"/>
      <c r="DNG328" s="29"/>
      <c r="DNH328" s="29"/>
      <c r="DNI328" s="49"/>
      <c r="DNJ328" s="50"/>
      <c r="DNK328" s="29"/>
      <c r="DNL328" s="29"/>
      <c r="DNM328" s="12"/>
      <c r="DNN328" s="29"/>
      <c r="DNO328" s="29"/>
      <c r="DNP328" s="29"/>
      <c r="DNU328" s="21"/>
      <c r="DNV328" s="29"/>
      <c r="DNW328" s="29"/>
      <c r="DNX328" s="29"/>
      <c r="DNY328" s="49"/>
      <c r="DNZ328" s="50"/>
      <c r="DOA328" s="29"/>
      <c r="DOB328" s="29"/>
      <c r="DOC328" s="12"/>
      <c r="DOD328" s="29"/>
      <c r="DOE328" s="29"/>
      <c r="DOF328" s="29"/>
      <c r="DOK328" s="21"/>
      <c r="DOL328" s="29"/>
      <c r="DOM328" s="29"/>
      <c r="DON328" s="29"/>
      <c r="DOO328" s="49"/>
      <c r="DOP328" s="50"/>
      <c r="DOQ328" s="29"/>
      <c r="DOR328" s="29"/>
      <c r="DOS328" s="12"/>
      <c r="DOT328" s="29"/>
      <c r="DOU328" s="29"/>
      <c r="DOV328" s="29"/>
      <c r="DPA328" s="21"/>
      <c r="DPB328" s="29"/>
      <c r="DPC328" s="29"/>
      <c r="DPD328" s="29"/>
      <c r="DPE328" s="49"/>
      <c r="DPF328" s="50"/>
      <c r="DPG328" s="29"/>
      <c r="DPH328" s="29"/>
      <c r="DPI328" s="12"/>
      <c r="DPJ328" s="29"/>
      <c r="DPK328" s="29"/>
      <c r="DPL328" s="29"/>
      <c r="DPQ328" s="21"/>
      <c r="DPR328" s="29"/>
      <c r="DPS328" s="29"/>
      <c r="DPT328" s="29"/>
      <c r="DPU328" s="49"/>
      <c r="DPV328" s="50"/>
      <c r="DPW328" s="29"/>
      <c r="DPX328" s="29"/>
      <c r="DPY328" s="12"/>
      <c r="DPZ328" s="29"/>
      <c r="DQA328" s="29"/>
      <c r="DQB328" s="29"/>
      <c r="DQG328" s="21"/>
      <c r="DQH328" s="29"/>
      <c r="DQI328" s="29"/>
      <c r="DQJ328" s="29"/>
      <c r="DQK328" s="49"/>
      <c r="DQL328" s="50"/>
      <c r="DQM328" s="29"/>
      <c r="DQN328" s="29"/>
      <c r="DQO328" s="12"/>
      <c r="DQP328" s="29"/>
      <c r="DQQ328" s="29"/>
      <c r="DQR328" s="29"/>
      <c r="DQW328" s="21"/>
      <c r="DQX328" s="29"/>
      <c r="DQY328" s="29"/>
      <c r="DQZ328" s="29"/>
      <c r="DRA328" s="49"/>
      <c r="DRB328" s="50"/>
      <c r="DRC328" s="29"/>
      <c r="DRD328" s="29"/>
      <c r="DRE328" s="12"/>
      <c r="DRF328" s="29"/>
      <c r="DRG328" s="29"/>
      <c r="DRH328" s="29"/>
      <c r="DRM328" s="21"/>
      <c r="DRN328" s="29"/>
      <c r="DRO328" s="29"/>
      <c r="DRP328" s="29"/>
      <c r="DRQ328" s="49"/>
      <c r="DRR328" s="50"/>
      <c r="DRS328" s="29"/>
      <c r="DRT328" s="29"/>
      <c r="DRU328" s="12"/>
      <c r="DRV328" s="29"/>
      <c r="DRW328" s="29"/>
      <c r="DRX328" s="29"/>
      <c r="DSC328" s="21"/>
      <c r="DSD328" s="29"/>
      <c r="DSE328" s="29"/>
      <c r="DSF328" s="29"/>
      <c r="DSG328" s="49"/>
      <c r="DSH328" s="50"/>
      <c r="DSI328" s="29"/>
      <c r="DSJ328" s="29"/>
      <c r="DSK328" s="12"/>
      <c r="DSL328" s="29"/>
      <c r="DSM328" s="29"/>
      <c r="DSN328" s="29"/>
      <c r="DSS328" s="21"/>
      <c r="DST328" s="29"/>
      <c r="DSU328" s="29"/>
      <c r="DSV328" s="29"/>
      <c r="DSW328" s="49"/>
      <c r="DSX328" s="50"/>
      <c r="DSY328" s="29"/>
      <c r="DSZ328" s="29"/>
      <c r="DTA328" s="12"/>
      <c r="DTB328" s="29"/>
      <c r="DTC328" s="29"/>
      <c r="DTD328" s="29"/>
      <c r="DTI328" s="21"/>
      <c r="DTJ328" s="29"/>
      <c r="DTK328" s="29"/>
      <c r="DTL328" s="29"/>
      <c r="DTM328" s="49"/>
      <c r="DTN328" s="50"/>
      <c r="DTO328" s="29"/>
      <c r="DTP328" s="29"/>
      <c r="DTQ328" s="12"/>
      <c r="DTR328" s="29"/>
      <c r="DTS328" s="29"/>
      <c r="DTT328" s="29"/>
      <c r="DTY328" s="21"/>
      <c r="DTZ328" s="29"/>
      <c r="DUA328" s="29"/>
      <c r="DUB328" s="29"/>
      <c r="DUC328" s="49"/>
      <c r="DUD328" s="50"/>
      <c r="DUE328" s="29"/>
      <c r="DUF328" s="29"/>
      <c r="DUG328" s="12"/>
      <c r="DUH328" s="29"/>
      <c r="DUI328" s="29"/>
      <c r="DUJ328" s="29"/>
      <c r="DUO328" s="21"/>
      <c r="DUP328" s="29"/>
      <c r="DUQ328" s="29"/>
      <c r="DUR328" s="29"/>
      <c r="DUS328" s="49"/>
      <c r="DUT328" s="50"/>
      <c r="DUU328" s="29"/>
      <c r="DUV328" s="29"/>
      <c r="DUW328" s="12"/>
      <c r="DUX328" s="29"/>
      <c r="DUY328" s="29"/>
      <c r="DUZ328" s="29"/>
      <c r="DVE328" s="21"/>
      <c r="DVF328" s="29"/>
      <c r="DVG328" s="29"/>
      <c r="DVH328" s="29"/>
      <c r="DVI328" s="49"/>
      <c r="DVJ328" s="50"/>
      <c r="DVK328" s="29"/>
      <c r="DVL328" s="29"/>
      <c r="DVM328" s="12"/>
      <c r="DVN328" s="29"/>
      <c r="DVO328" s="29"/>
      <c r="DVP328" s="29"/>
      <c r="DVU328" s="21"/>
      <c r="DVV328" s="29"/>
      <c r="DVW328" s="29"/>
      <c r="DVX328" s="29"/>
      <c r="DVY328" s="49"/>
      <c r="DVZ328" s="50"/>
      <c r="DWA328" s="29"/>
      <c r="DWB328" s="29"/>
      <c r="DWC328" s="12"/>
      <c r="DWD328" s="29"/>
      <c r="DWE328" s="29"/>
      <c r="DWF328" s="29"/>
      <c r="DWK328" s="21"/>
      <c r="DWL328" s="29"/>
      <c r="DWM328" s="29"/>
      <c r="DWN328" s="29"/>
      <c r="DWO328" s="49"/>
      <c r="DWP328" s="50"/>
      <c r="DWQ328" s="29"/>
      <c r="DWR328" s="29"/>
      <c r="DWS328" s="12"/>
      <c r="DWT328" s="29"/>
      <c r="DWU328" s="29"/>
      <c r="DWV328" s="29"/>
      <c r="DXA328" s="21"/>
      <c r="DXB328" s="29"/>
      <c r="DXC328" s="29"/>
      <c r="DXD328" s="29"/>
      <c r="DXE328" s="49"/>
      <c r="DXF328" s="50"/>
      <c r="DXG328" s="29"/>
      <c r="DXH328" s="29"/>
      <c r="DXI328" s="12"/>
      <c r="DXJ328" s="29"/>
      <c r="DXK328" s="29"/>
      <c r="DXL328" s="29"/>
      <c r="DXQ328" s="21"/>
      <c r="DXR328" s="29"/>
      <c r="DXS328" s="29"/>
      <c r="DXT328" s="29"/>
      <c r="DXU328" s="49"/>
      <c r="DXV328" s="50"/>
      <c r="DXW328" s="29"/>
      <c r="DXX328" s="29"/>
      <c r="DXY328" s="12"/>
      <c r="DXZ328" s="29"/>
      <c r="DYA328" s="29"/>
      <c r="DYB328" s="29"/>
      <c r="DYG328" s="21"/>
      <c r="DYH328" s="29"/>
      <c r="DYI328" s="29"/>
      <c r="DYJ328" s="29"/>
      <c r="DYK328" s="49"/>
      <c r="DYL328" s="50"/>
      <c r="DYM328" s="29"/>
      <c r="DYN328" s="29"/>
      <c r="DYO328" s="12"/>
      <c r="DYP328" s="29"/>
      <c r="DYQ328" s="29"/>
      <c r="DYR328" s="29"/>
      <c r="DYW328" s="21"/>
      <c r="DYX328" s="29"/>
      <c r="DYY328" s="29"/>
      <c r="DYZ328" s="29"/>
      <c r="DZA328" s="49"/>
      <c r="DZB328" s="50"/>
      <c r="DZC328" s="29"/>
      <c r="DZD328" s="29"/>
      <c r="DZE328" s="12"/>
      <c r="DZF328" s="29"/>
      <c r="DZG328" s="29"/>
      <c r="DZH328" s="29"/>
      <c r="DZM328" s="21"/>
      <c r="DZN328" s="29"/>
      <c r="DZO328" s="29"/>
      <c r="DZP328" s="29"/>
      <c r="DZQ328" s="49"/>
      <c r="DZR328" s="50"/>
      <c r="DZS328" s="29"/>
      <c r="DZT328" s="29"/>
      <c r="DZU328" s="12"/>
      <c r="DZV328" s="29"/>
      <c r="DZW328" s="29"/>
      <c r="DZX328" s="29"/>
      <c r="EAC328" s="21"/>
      <c r="EAD328" s="29"/>
      <c r="EAE328" s="29"/>
      <c r="EAF328" s="29"/>
      <c r="EAG328" s="49"/>
      <c r="EAH328" s="50"/>
      <c r="EAI328" s="29"/>
      <c r="EAJ328" s="29"/>
      <c r="EAK328" s="12"/>
      <c r="EAL328" s="29"/>
      <c r="EAM328" s="29"/>
      <c r="EAN328" s="29"/>
      <c r="EAS328" s="21"/>
      <c r="EAT328" s="29"/>
      <c r="EAU328" s="29"/>
      <c r="EAV328" s="29"/>
      <c r="EAW328" s="49"/>
      <c r="EAX328" s="50"/>
      <c r="EAY328" s="29"/>
      <c r="EAZ328" s="29"/>
      <c r="EBA328" s="12"/>
      <c r="EBB328" s="29"/>
      <c r="EBC328" s="29"/>
      <c r="EBD328" s="29"/>
      <c r="EBI328" s="21"/>
      <c r="EBJ328" s="29"/>
      <c r="EBK328" s="29"/>
      <c r="EBL328" s="29"/>
      <c r="EBM328" s="49"/>
      <c r="EBN328" s="50"/>
      <c r="EBO328" s="29"/>
      <c r="EBP328" s="29"/>
      <c r="EBQ328" s="12"/>
      <c r="EBR328" s="29"/>
      <c r="EBS328" s="29"/>
      <c r="EBT328" s="29"/>
      <c r="EBY328" s="21"/>
      <c r="EBZ328" s="29"/>
      <c r="ECA328" s="29"/>
      <c r="ECB328" s="29"/>
      <c r="ECC328" s="49"/>
      <c r="ECD328" s="50"/>
      <c r="ECE328" s="29"/>
      <c r="ECF328" s="29"/>
      <c r="ECG328" s="12"/>
      <c r="ECH328" s="29"/>
      <c r="ECI328" s="29"/>
      <c r="ECJ328" s="29"/>
      <c r="ECO328" s="21"/>
      <c r="ECP328" s="29"/>
      <c r="ECQ328" s="29"/>
      <c r="ECR328" s="29"/>
      <c r="ECS328" s="49"/>
      <c r="ECT328" s="50"/>
      <c r="ECU328" s="29"/>
      <c r="ECV328" s="29"/>
      <c r="ECW328" s="12"/>
      <c r="ECX328" s="29"/>
      <c r="ECY328" s="29"/>
      <c r="ECZ328" s="29"/>
      <c r="EDE328" s="21"/>
      <c r="EDF328" s="29"/>
      <c r="EDG328" s="29"/>
      <c r="EDH328" s="29"/>
      <c r="EDI328" s="49"/>
      <c r="EDJ328" s="50"/>
      <c r="EDK328" s="29"/>
      <c r="EDL328" s="29"/>
      <c r="EDM328" s="12"/>
      <c r="EDN328" s="29"/>
      <c r="EDO328" s="29"/>
      <c r="EDP328" s="29"/>
      <c r="EDU328" s="21"/>
      <c r="EDV328" s="29"/>
      <c r="EDW328" s="29"/>
      <c r="EDX328" s="29"/>
      <c r="EDY328" s="49"/>
      <c r="EDZ328" s="50"/>
      <c r="EEA328" s="29"/>
      <c r="EEB328" s="29"/>
      <c r="EEC328" s="12"/>
      <c r="EED328" s="29"/>
      <c r="EEE328" s="29"/>
      <c r="EEF328" s="29"/>
      <c r="EEK328" s="21"/>
      <c r="EEL328" s="29"/>
      <c r="EEM328" s="29"/>
      <c r="EEN328" s="29"/>
      <c r="EEO328" s="49"/>
      <c r="EEP328" s="50"/>
      <c r="EEQ328" s="29"/>
      <c r="EER328" s="29"/>
      <c r="EES328" s="12"/>
      <c r="EET328" s="29"/>
      <c r="EEU328" s="29"/>
      <c r="EEV328" s="29"/>
      <c r="EFA328" s="21"/>
      <c r="EFB328" s="29"/>
      <c r="EFC328" s="29"/>
      <c r="EFD328" s="29"/>
      <c r="EFE328" s="49"/>
      <c r="EFF328" s="50"/>
      <c r="EFG328" s="29"/>
      <c r="EFH328" s="29"/>
      <c r="EFI328" s="12"/>
      <c r="EFJ328" s="29"/>
      <c r="EFK328" s="29"/>
      <c r="EFL328" s="29"/>
      <c r="EFQ328" s="21"/>
      <c r="EFR328" s="29"/>
      <c r="EFS328" s="29"/>
      <c r="EFT328" s="29"/>
      <c r="EFU328" s="49"/>
      <c r="EFV328" s="50"/>
      <c r="EFW328" s="29"/>
      <c r="EFX328" s="29"/>
      <c r="EFY328" s="12"/>
      <c r="EFZ328" s="29"/>
      <c r="EGA328" s="29"/>
      <c r="EGB328" s="29"/>
      <c r="EGG328" s="21"/>
      <c r="EGH328" s="29"/>
      <c r="EGI328" s="29"/>
      <c r="EGJ328" s="29"/>
      <c r="EGK328" s="49"/>
      <c r="EGL328" s="50"/>
      <c r="EGM328" s="29"/>
      <c r="EGN328" s="29"/>
      <c r="EGO328" s="12"/>
      <c r="EGP328" s="29"/>
      <c r="EGQ328" s="29"/>
      <c r="EGR328" s="29"/>
      <c r="EGW328" s="21"/>
      <c r="EGX328" s="29"/>
      <c r="EGY328" s="29"/>
      <c r="EGZ328" s="29"/>
      <c r="EHA328" s="49"/>
      <c r="EHB328" s="50"/>
      <c r="EHC328" s="29"/>
      <c r="EHD328" s="29"/>
      <c r="EHE328" s="12"/>
      <c r="EHF328" s="29"/>
      <c r="EHG328" s="29"/>
      <c r="EHH328" s="29"/>
      <c r="EHM328" s="21"/>
      <c r="EHN328" s="29"/>
      <c r="EHO328" s="29"/>
      <c r="EHP328" s="29"/>
      <c r="EHQ328" s="49"/>
      <c r="EHR328" s="50"/>
      <c r="EHS328" s="29"/>
      <c r="EHT328" s="29"/>
      <c r="EHU328" s="12"/>
      <c r="EHV328" s="29"/>
      <c r="EHW328" s="29"/>
      <c r="EHX328" s="29"/>
      <c r="EIC328" s="21"/>
      <c r="EID328" s="29"/>
      <c r="EIE328" s="29"/>
      <c r="EIF328" s="29"/>
      <c r="EIG328" s="49"/>
      <c r="EIH328" s="50"/>
      <c r="EII328" s="29"/>
      <c r="EIJ328" s="29"/>
      <c r="EIK328" s="12"/>
      <c r="EIL328" s="29"/>
      <c r="EIM328" s="29"/>
      <c r="EIN328" s="29"/>
      <c r="EIS328" s="21"/>
      <c r="EIT328" s="29"/>
      <c r="EIU328" s="29"/>
      <c r="EIV328" s="29"/>
      <c r="EIW328" s="49"/>
      <c r="EIX328" s="50"/>
      <c r="EIY328" s="29"/>
      <c r="EIZ328" s="29"/>
      <c r="EJA328" s="12"/>
      <c r="EJB328" s="29"/>
      <c r="EJC328" s="29"/>
      <c r="EJD328" s="29"/>
      <c r="EJI328" s="21"/>
      <c r="EJJ328" s="29"/>
      <c r="EJK328" s="29"/>
      <c r="EJL328" s="29"/>
      <c r="EJM328" s="49"/>
      <c r="EJN328" s="50"/>
      <c r="EJO328" s="29"/>
      <c r="EJP328" s="29"/>
      <c r="EJQ328" s="12"/>
      <c r="EJR328" s="29"/>
      <c r="EJS328" s="29"/>
      <c r="EJT328" s="29"/>
      <c r="EJY328" s="21"/>
      <c r="EJZ328" s="29"/>
      <c r="EKA328" s="29"/>
      <c r="EKB328" s="29"/>
      <c r="EKC328" s="49"/>
      <c r="EKD328" s="50"/>
      <c r="EKE328" s="29"/>
      <c r="EKF328" s="29"/>
      <c r="EKG328" s="12"/>
      <c r="EKH328" s="29"/>
      <c r="EKI328" s="29"/>
      <c r="EKJ328" s="29"/>
      <c r="EKO328" s="21"/>
      <c r="EKP328" s="29"/>
      <c r="EKQ328" s="29"/>
      <c r="EKR328" s="29"/>
      <c r="EKS328" s="49"/>
      <c r="EKT328" s="50"/>
      <c r="EKU328" s="29"/>
      <c r="EKV328" s="29"/>
      <c r="EKW328" s="12"/>
      <c r="EKX328" s="29"/>
      <c r="EKY328" s="29"/>
      <c r="EKZ328" s="29"/>
      <c r="ELE328" s="21"/>
      <c r="ELF328" s="29"/>
      <c r="ELG328" s="29"/>
      <c r="ELH328" s="29"/>
      <c r="ELI328" s="49"/>
      <c r="ELJ328" s="50"/>
      <c r="ELK328" s="29"/>
      <c r="ELL328" s="29"/>
      <c r="ELM328" s="12"/>
      <c r="ELN328" s="29"/>
      <c r="ELO328" s="29"/>
      <c r="ELP328" s="29"/>
      <c r="ELU328" s="21"/>
      <c r="ELV328" s="29"/>
      <c r="ELW328" s="29"/>
      <c r="ELX328" s="29"/>
      <c r="ELY328" s="49"/>
      <c r="ELZ328" s="50"/>
      <c r="EMA328" s="29"/>
      <c r="EMB328" s="29"/>
      <c r="EMC328" s="12"/>
      <c r="EMD328" s="29"/>
      <c r="EME328" s="29"/>
      <c r="EMF328" s="29"/>
      <c r="EMK328" s="21"/>
      <c r="EML328" s="29"/>
      <c r="EMM328" s="29"/>
      <c r="EMN328" s="29"/>
      <c r="EMO328" s="49"/>
      <c r="EMP328" s="50"/>
      <c r="EMQ328" s="29"/>
      <c r="EMR328" s="29"/>
      <c r="EMS328" s="12"/>
      <c r="EMT328" s="29"/>
      <c r="EMU328" s="29"/>
      <c r="EMV328" s="29"/>
      <c r="ENA328" s="21"/>
      <c r="ENB328" s="29"/>
      <c r="ENC328" s="29"/>
      <c r="END328" s="29"/>
      <c r="ENE328" s="49"/>
      <c r="ENF328" s="50"/>
      <c r="ENG328" s="29"/>
      <c r="ENH328" s="29"/>
      <c r="ENI328" s="12"/>
      <c r="ENJ328" s="29"/>
      <c r="ENK328" s="29"/>
      <c r="ENL328" s="29"/>
      <c r="ENQ328" s="21"/>
      <c r="ENR328" s="29"/>
      <c r="ENS328" s="29"/>
      <c r="ENT328" s="29"/>
      <c r="ENU328" s="49"/>
      <c r="ENV328" s="50"/>
      <c r="ENW328" s="29"/>
      <c r="ENX328" s="29"/>
      <c r="ENY328" s="12"/>
      <c r="ENZ328" s="29"/>
      <c r="EOA328" s="29"/>
      <c r="EOB328" s="29"/>
      <c r="EOG328" s="21"/>
      <c r="EOH328" s="29"/>
      <c r="EOI328" s="29"/>
      <c r="EOJ328" s="29"/>
      <c r="EOK328" s="49"/>
      <c r="EOL328" s="50"/>
      <c r="EOM328" s="29"/>
      <c r="EON328" s="29"/>
      <c r="EOO328" s="12"/>
      <c r="EOP328" s="29"/>
      <c r="EOQ328" s="29"/>
      <c r="EOR328" s="29"/>
      <c r="EOW328" s="21"/>
      <c r="EOX328" s="29"/>
      <c r="EOY328" s="29"/>
      <c r="EOZ328" s="29"/>
      <c r="EPA328" s="49"/>
      <c r="EPB328" s="50"/>
      <c r="EPC328" s="29"/>
      <c r="EPD328" s="29"/>
      <c r="EPE328" s="12"/>
      <c r="EPF328" s="29"/>
      <c r="EPG328" s="29"/>
      <c r="EPH328" s="29"/>
      <c r="EPM328" s="21"/>
      <c r="EPN328" s="29"/>
      <c r="EPO328" s="29"/>
      <c r="EPP328" s="29"/>
      <c r="EPQ328" s="49"/>
      <c r="EPR328" s="50"/>
      <c r="EPS328" s="29"/>
      <c r="EPT328" s="29"/>
      <c r="EPU328" s="12"/>
      <c r="EPV328" s="29"/>
      <c r="EPW328" s="29"/>
      <c r="EPX328" s="29"/>
      <c r="EQC328" s="21"/>
      <c r="EQD328" s="29"/>
      <c r="EQE328" s="29"/>
      <c r="EQF328" s="29"/>
      <c r="EQG328" s="49"/>
      <c r="EQH328" s="50"/>
      <c r="EQI328" s="29"/>
      <c r="EQJ328" s="29"/>
      <c r="EQK328" s="12"/>
      <c r="EQL328" s="29"/>
      <c r="EQM328" s="29"/>
      <c r="EQN328" s="29"/>
      <c r="EQS328" s="21"/>
      <c r="EQT328" s="29"/>
      <c r="EQU328" s="29"/>
      <c r="EQV328" s="29"/>
      <c r="EQW328" s="49"/>
      <c r="EQX328" s="50"/>
      <c r="EQY328" s="29"/>
      <c r="EQZ328" s="29"/>
      <c r="ERA328" s="12"/>
      <c r="ERB328" s="29"/>
      <c r="ERC328" s="29"/>
      <c r="ERD328" s="29"/>
      <c r="ERI328" s="21"/>
      <c r="ERJ328" s="29"/>
      <c r="ERK328" s="29"/>
      <c r="ERL328" s="29"/>
      <c r="ERM328" s="49"/>
      <c r="ERN328" s="50"/>
      <c r="ERO328" s="29"/>
      <c r="ERP328" s="29"/>
      <c r="ERQ328" s="12"/>
      <c r="ERR328" s="29"/>
      <c r="ERS328" s="29"/>
      <c r="ERT328" s="29"/>
      <c r="ERY328" s="21"/>
      <c r="ERZ328" s="29"/>
      <c r="ESA328" s="29"/>
      <c r="ESB328" s="29"/>
      <c r="ESC328" s="49"/>
      <c r="ESD328" s="50"/>
      <c r="ESE328" s="29"/>
      <c r="ESF328" s="29"/>
      <c r="ESG328" s="12"/>
      <c r="ESH328" s="29"/>
      <c r="ESI328" s="29"/>
      <c r="ESJ328" s="29"/>
      <c r="ESO328" s="21"/>
      <c r="ESP328" s="29"/>
      <c r="ESQ328" s="29"/>
      <c r="ESR328" s="29"/>
      <c r="ESS328" s="49"/>
      <c r="EST328" s="50"/>
      <c r="ESU328" s="29"/>
      <c r="ESV328" s="29"/>
      <c r="ESW328" s="12"/>
      <c r="ESX328" s="29"/>
      <c r="ESY328" s="29"/>
      <c r="ESZ328" s="29"/>
      <c r="ETE328" s="21"/>
      <c r="ETF328" s="29"/>
      <c r="ETG328" s="29"/>
      <c r="ETH328" s="29"/>
      <c r="ETI328" s="49"/>
      <c r="ETJ328" s="50"/>
      <c r="ETK328" s="29"/>
      <c r="ETL328" s="29"/>
      <c r="ETM328" s="12"/>
      <c r="ETN328" s="29"/>
      <c r="ETO328" s="29"/>
      <c r="ETP328" s="29"/>
      <c r="ETU328" s="21"/>
      <c r="ETV328" s="29"/>
      <c r="ETW328" s="29"/>
      <c r="ETX328" s="29"/>
      <c r="ETY328" s="49"/>
      <c r="ETZ328" s="50"/>
      <c r="EUA328" s="29"/>
      <c r="EUB328" s="29"/>
      <c r="EUC328" s="12"/>
      <c r="EUD328" s="29"/>
      <c r="EUE328" s="29"/>
      <c r="EUF328" s="29"/>
      <c r="EUK328" s="21"/>
      <c r="EUL328" s="29"/>
      <c r="EUM328" s="29"/>
      <c r="EUN328" s="29"/>
      <c r="EUO328" s="49"/>
      <c r="EUP328" s="50"/>
      <c r="EUQ328" s="29"/>
      <c r="EUR328" s="29"/>
      <c r="EUS328" s="12"/>
      <c r="EUT328" s="29"/>
      <c r="EUU328" s="29"/>
      <c r="EUV328" s="29"/>
      <c r="EVA328" s="21"/>
      <c r="EVB328" s="29"/>
      <c r="EVC328" s="29"/>
      <c r="EVD328" s="29"/>
      <c r="EVE328" s="49"/>
      <c r="EVF328" s="50"/>
      <c r="EVG328" s="29"/>
      <c r="EVH328" s="29"/>
      <c r="EVI328" s="12"/>
      <c r="EVJ328" s="29"/>
      <c r="EVK328" s="29"/>
      <c r="EVL328" s="29"/>
      <c r="EVQ328" s="21"/>
      <c r="EVR328" s="29"/>
      <c r="EVS328" s="29"/>
      <c r="EVT328" s="29"/>
      <c r="EVU328" s="49"/>
      <c r="EVV328" s="50"/>
      <c r="EVW328" s="29"/>
      <c r="EVX328" s="29"/>
      <c r="EVY328" s="12"/>
      <c r="EVZ328" s="29"/>
      <c r="EWA328" s="29"/>
      <c r="EWB328" s="29"/>
      <c r="EWG328" s="21"/>
      <c r="EWH328" s="29"/>
      <c r="EWI328" s="29"/>
      <c r="EWJ328" s="29"/>
      <c r="EWK328" s="49"/>
      <c r="EWL328" s="50"/>
      <c r="EWM328" s="29"/>
      <c r="EWN328" s="29"/>
      <c r="EWO328" s="12"/>
      <c r="EWP328" s="29"/>
      <c r="EWQ328" s="29"/>
      <c r="EWR328" s="29"/>
      <c r="EWW328" s="21"/>
      <c r="EWX328" s="29"/>
      <c r="EWY328" s="29"/>
      <c r="EWZ328" s="29"/>
      <c r="EXA328" s="49"/>
      <c r="EXB328" s="50"/>
      <c r="EXC328" s="29"/>
      <c r="EXD328" s="29"/>
      <c r="EXE328" s="12"/>
      <c r="EXF328" s="29"/>
      <c r="EXG328" s="29"/>
      <c r="EXH328" s="29"/>
      <c r="EXM328" s="21"/>
      <c r="EXN328" s="29"/>
      <c r="EXO328" s="29"/>
      <c r="EXP328" s="29"/>
      <c r="EXQ328" s="49"/>
      <c r="EXR328" s="50"/>
      <c r="EXS328" s="29"/>
      <c r="EXT328" s="29"/>
      <c r="EXU328" s="12"/>
      <c r="EXV328" s="29"/>
      <c r="EXW328" s="29"/>
      <c r="EXX328" s="29"/>
      <c r="EYC328" s="21"/>
      <c r="EYD328" s="29"/>
      <c r="EYE328" s="29"/>
      <c r="EYF328" s="29"/>
      <c r="EYG328" s="49"/>
      <c r="EYH328" s="50"/>
      <c r="EYI328" s="29"/>
      <c r="EYJ328" s="29"/>
      <c r="EYK328" s="12"/>
      <c r="EYL328" s="29"/>
      <c r="EYM328" s="29"/>
      <c r="EYN328" s="29"/>
      <c r="EYS328" s="21"/>
      <c r="EYT328" s="29"/>
      <c r="EYU328" s="29"/>
      <c r="EYV328" s="29"/>
      <c r="EYW328" s="49"/>
      <c r="EYX328" s="50"/>
      <c r="EYY328" s="29"/>
      <c r="EYZ328" s="29"/>
      <c r="EZA328" s="12"/>
      <c r="EZB328" s="29"/>
      <c r="EZC328" s="29"/>
      <c r="EZD328" s="29"/>
      <c r="EZI328" s="21"/>
      <c r="EZJ328" s="29"/>
      <c r="EZK328" s="29"/>
      <c r="EZL328" s="29"/>
      <c r="EZM328" s="49"/>
      <c r="EZN328" s="50"/>
      <c r="EZO328" s="29"/>
      <c r="EZP328" s="29"/>
      <c r="EZQ328" s="12"/>
      <c r="EZR328" s="29"/>
      <c r="EZS328" s="29"/>
      <c r="EZT328" s="29"/>
      <c r="EZY328" s="21"/>
      <c r="EZZ328" s="29"/>
      <c r="FAA328" s="29"/>
      <c r="FAB328" s="29"/>
      <c r="FAC328" s="49"/>
      <c r="FAD328" s="50"/>
      <c r="FAE328" s="29"/>
      <c r="FAF328" s="29"/>
      <c r="FAG328" s="12"/>
      <c r="FAH328" s="29"/>
      <c r="FAI328" s="29"/>
      <c r="FAJ328" s="29"/>
      <c r="FAO328" s="21"/>
      <c r="FAP328" s="29"/>
      <c r="FAQ328" s="29"/>
      <c r="FAR328" s="29"/>
      <c r="FAS328" s="49"/>
      <c r="FAT328" s="50"/>
      <c r="FAU328" s="29"/>
      <c r="FAV328" s="29"/>
      <c r="FAW328" s="12"/>
      <c r="FAX328" s="29"/>
      <c r="FAY328" s="29"/>
      <c r="FAZ328" s="29"/>
      <c r="FBE328" s="21"/>
      <c r="FBF328" s="29"/>
      <c r="FBG328" s="29"/>
      <c r="FBH328" s="29"/>
      <c r="FBI328" s="49"/>
      <c r="FBJ328" s="50"/>
      <c r="FBK328" s="29"/>
      <c r="FBL328" s="29"/>
      <c r="FBM328" s="12"/>
      <c r="FBN328" s="29"/>
      <c r="FBO328" s="29"/>
      <c r="FBP328" s="29"/>
      <c r="FBU328" s="21"/>
      <c r="FBV328" s="29"/>
      <c r="FBW328" s="29"/>
      <c r="FBX328" s="29"/>
      <c r="FBY328" s="49"/>
      <c r="FBZ328" s="50"/>
      <c r="FCA328" s="29"/>
      <c r="FCB328" s="29"/>
      <c r="FCC328" s="12"/>
      <c r="FCD328" s="29"/>
      <c r="FCE328" s="29"/>
      <c r="FCF328" s="29"/>
      <c r="FCK328" s="21"/>
      <c r="FCL328" s="29"/>
      <c r="FCM328" s="29"/>
      <c r="FCN328" s="29"/>
      <c r="FCO328" s="49"/>
      <c r="FCP328" s="50"/>
      <c r="FCQ328" s="29"/>
      <c r="FCR328" s="29"/>
      <c r="FCS328" s="12"/>
      <c r="FCT328" s="29"/>
      <c r="FCU328" s="29"/>
      <c r="FCV328" s="29"/>
      <c r="FDA328" s="21"/>
      <c r="FDB328" s="29"/>
      <c r="FDC328" s="29"/>
      <c r="FDD328" s="29"/>
      <c r="FDE328" s="49"/>
      <c r="FDF328" s="50"/>
      <c r="FDG328" s="29"/>
      <c r="FDH328" s="29"/>
      <c r="FDI328" s="12"/>
      <c r="FDJ328" s="29"/>
      <c r="FDK328" s="29"/>
      <c r="FDL328" s="29"/>
      <c r="FDQ328" s="21"/>
      <c r="FDR328" s="29"/>
      <c r="FDS328" s="29"/>
      <c r="FDT328" s="29"/>
      <c r="FDU328" s="49"/>
      <c r="FDV328" s="50"/>
      <c r="FDW328" s="29"/>
      <c r="FDX328" s="29"/>
      <c r="FDY328" s="12"/>
      <c r="FDZ328" s="29"/>
      <c r="FEA328" s="29"/>
      <c r="FEB328" s="29"/>
      <c r="FEG328" s="21"/>
      <c r="FEH328" s="29"/>
      <c r="FEI328" s="29"/>
      <c r="FEJ328" s="29"/>
      <c r="FEK328" s="49"/>
      <c r="FEL328" s="50"/>
      <c r="FEM328" s="29"/>
      <c r="FEN328" s="29"/>
      <c r="FEO328" s="12"/>
      <c r="FEP328" s="29"/>
      <c r="FEQ328" s="29"/>
      <c r="FER328" s="29"/>
      <c r="FEW328" s="21"/>
      <c r="FEX328" s="29"/>
      <c r="FEY328" s="29"/>
      <c r="FEZ328" s="29"/>
      <c r="FFA328" s="49"/>
      <c r="FFB328" s="50"/>
      <c r="FFC328" s="29"/>
      <c r="FFD328" s="29"/>
      <c r="FFE328" s="12"/>
      <c r="FFF328" s="29"/>
      <c r="FFG328" s="29"/>
      <c r="FFH328" s="29"/>
      <c r="FFM328" s="21"/>
      <c r="FFN328" s="29"/>
      <c r="FFO328" s="29"/>
      <c r="FFP328" s="29"/>
      <c r="FFQ328" s="49"/>
      <c r="FFR328" s="50"/>
      <c r="FFS328" s="29"/>
      <c r="FFT328" s="29"/>
      <c r="FFU328" s="12"/>
      <c r="FFV328" s="29"/>
      <c r="FFW328" s="29"/>
      <c r="FFX328" s="29"/>
      <c r="FGC328" s="21"/>
      <c r="FGD328" s="29"/>
      <c r="FGE328" s="29"/>
      <c r="FGF328" s="29"/>
      <c r="FGG328" s="49"/>
      <c r="FGH328" s="50"/>
      <c r="FGI328" s="29"/>
      <c r="FGJ328" s="29"/>
      <c r="FGK328" s="12"/>
      <c r="FGL328" s="29"/>
      <c r="FGM328" s="29"/>
      <c r="FGN328" s="29"/>
      <c r="FGS328" s="21"/>
      <c r="FGT328" s="29"/>
      <c r="FGU328" s="29"/>
      <c r="FGV328" s="29"/>
      <c r="FGW328" s="49"/>
      <c r="FGX328" s="50"/>
      <c r="FGY328" s="29"/>
      <c r="FGZ328" s="29"/>
      <c r="FHA328" s="12"/>
      <c r="FHB328" s="29"/>
      <c r="FHC328" s="29"/>
      <c r="FHD328" s="29"/>
      <c r="FHI328" s="21"/>
      <c r="FHJ328" s="29"/>
      <c r="FHK328" s="29"/>
      <c r="FHL328" s="29"/>
      <c r="FHM328" s="49"/>
      <c r="FHN328" s="50"/>
      <c r="FHO328" s="29"/>
      <c r="FHP328" s="29"/>
      <c r="FHQ328" s="12"/>
      <c r="FHR328" s="29"/>
      <c r="FHS328" s="29"/>
      <c r="FHT328" s="29"/>
      <c r="FHY328" s="21"/>
      <c r="FHZ328" s="29"/>
      <c r="FIA328" s="29"/>
      <c r="FIB328" s="29"/>
      <c r="FIC328" s="49"/>
      <c r="FID328" s="50"/>
      <c r="FIE328" s="29"/>
      <c r="FIF328" s="29"/>
      <c r="FIG328" s="12"/>
      <c r="FIH328" s="29"/>
      <c r="FII328" s="29"/>
      <c r="FIJ328" s="29"/>
      <c r="FIO328" s="21"/>
      <c r="FIP328" s="29"/>
      <c r="FIQ328" s="29"/>
      <c r="FIR328" s="29"/>
      <c r="FIS328" s="49"/>
      <c r="FIT328" s="50"/>
      <c r="FIU328" s="29"/>
      <c r="FIV328" s="29"/>
      <c r="FIW328" s="12"/>
      <c r="FIX328" s="29"/>
      <c r="FIY328" s="29"/>
      <c r="FIZ328" s="29"/>
      <c r="FJE328" s="21"/>
      <c r="FJF328" s="29"/>
      <c r="FJG328" s="29"/>
      <c r="FJH328" s="29"/>
      <c r="FJI328" s="49"/>
      <c r="FJJ328" s="50"/>
      <c r="FJK328" s="29"/>
      <c r="FJL328" s="29"/>
      <c r="FJM328" s="12"/>
      <c r="FJN328" s="29"/>
      <c r="FJO328" s="29"/>
      <c r="FJP328" s="29"/>
      <c r="FJU328" s="21"/>
      <c r="FJV328" s="29"/>
      <c r="FJW328" s="29"/>
      <c r="FJX328" s="29"/>
      <c r="FJY328" s="49"/>
      <c r="FJZ328" s="50"/>
      <c r="FKA328" s="29"/>
      <c r="FKB328" s="29"/>
      <c r="FKC328" s="12"/>
      <c r="FKD328" s="29"/>
      <c r="FKE328" s="29"/>
      <c r="FKF328" s="29"/>
      <c r="FKK328" s="21"/>
      <c r="FKL328" s="29"/>
      <c r="FKM328" s="29"/>
      <c r="FKN328" s="29"/>
      <c r="FKO328" s="49"/>
      <c r="FKP328" s="50"/>
      <c r="FKQ328" s="29"/>
      <c r="FKR328" s="29"/>
      <c r="FKS328" s="12"/>
      <c r="FKT328" s="29"/>
      <c r="FKU328" s="29"/>
      <c r="FKV328" s="29"/>
      <c r="FLA328" s="21"/>
      <c r="FLB328" s="29"/>
      <c r="FLC328" s="29"/>
      <c r="FLD328" s="29"/>
      <c r="FLE328" s="49"/>
      <c r="FLF328" s="50"/>
      <c r="FLG328" s="29"/>
      <c r="FLH328" s="29"/>
      <c r="FLI328" s="12"/>
      <c r="FLJ328" s="29"/>
      <c r="FLK328" s="29"/>
      <c r="FLL328" s="29"/>
      <c r="FLQ328" s="21"/>
      <c r="FLR328" s="29"/>
      <c r="FLS328" s="29"/>
      <c r="FLT328" s="29"/>
      <c r="FLU328" s="49"/>
      <c r="FLV328" s="50"/>
      <c r="FLW328" s="29"/>
      <c r="FLX328" s="29"/>
      <c r="FLY328" s="12"/>
      <c r="FLZ328" s="29"/>
      <c r="FMA328" s="29"/>
      <c r="FMB328" s="29"/>
      <c r="FMG328" s="21"/>
      <c r="FMH328" s="29"/>
      <c r="FMI328" s="29"/>
      <c r="FMJ328" s="29"/>
      <c r="FMK328" s="49"/>
      <c r="FML328" s="50"/>
      <c r="FMM328" s="29"/>
      <c r="FMN328" s="29"/>
      <c r="FMO328" s="12"/>
      <c r="FMP328" s="29"/>
      <c r="FMQ328" s="29"/>
      <c r="FMR328" s="29"/>
      <c r="FMW328" s="21"/>
      <c r="FMX328" s="29"/>
      <c r="FMY328" s="29"/>
      <c r="FMZ328" s="29"/>
      <c r="FNA328" s="49"/>
      <c r="FNB328" s="50"/>
      <c r="FNC328" s="29"/>
      <c r="FND328" s="29"/>
      <c r="FNE328" s="12"/>
      <c r="FNF328" s="29"/>
      <c r="FNG328" s="29"/>
      <c r="FNH328" s="29"/>
      <c r="FNM328" s="21"/>
      <c r="FNN328" s="29"/>
      <c r="FNO328" s="29"/>
      <c r="FNP328" s="29"/>
      <c r="FNQ328" s="49"/>
      <c r="FNR328" s="50"/>
      <c r="FNS328" s="29"/>
      <c r="FNT328" s="29"/>
      <c r="FNU328" s="12"/>
      <c r="FNV328" s="29"/>
      <c r="FNW328" s="29"/>
      <c r="FNX328" s="29"/>
      <c r="FOC328" s="21"/>
      <c r="FOD328" s="29"/>
      <c r="FOE328" s="29"/>
      <c r="FOF328" s="29"/>
      <c r="FOG328" s="49"/>
      <c r="FOH328" s="50"/>
      <c r="FOI328" s="29"/>
      <c r="FOJ328" s="29"/>
      <c r="FOK328" s="12"/>
      <c r="FOL328" s="29"/>
      <c r="FOM328" s="29"/>
      <c r="FON328" s="29"/>
      <c r="FOS328" s="21"/>
      <c r="FOT328" s="29"/>
      <c r="FOU328" s="29"/>
      <c r="FOV328" s="29"/>
      <c r="FOW328" s="49"/>
      <c r="FOX328" s="50"/>
      <c r="FOY328" s="29"/>
      <c r="FOZ328" s="29"/>
      <c r="FPA328" s="12"/>
      <c r="FPB328" s="29"/>
      <c r="FPC328" s="29"/>
      <c r="FPD328" s="29"/>
      <c r="FPI328" s="21"/>
      <c r="FPJ328" s="29"/>
      <c r="FPK328" s="29"/>
      <c r="FPL328" s="29"/>
      <c r="FPM328" s="49"/>
      <c r="FPN328" s="50"/>
      <c r="FPO328" s="29"/>
      <c r="FPP328" s="29"/>
      <c r="FPQ328" s="12"/>
      <c r="FPR328" s="29"/>
      <c r="FPS328" s="29"/>
      <c r="FPT328" s="29"/>
      <c r="FPY328" s="21"/>
      <c r="FPZ328" s="29"/>
      <c r="FQA328" s="29"/>
      <c r="FQB328" s="29"/>
      <c r="FQC328" s="49"/>
      <c r="FQD328" s="50"/>
      <c r="FQE328" s="29"/>
      <c r="FQF328" s="29"/>
      <c r="FQG328" s="12"/>
      <c r="FQH328" s="29"/>
      <c r="FQI328" s="29"/>
      <c r="FQJ328" s="29"/>
      <c r="FQO328" s="21"/>
      <c r="FQP328" s="29"/>
      <c r="FQQ328" s="29"/>
      <c r="FQR328" s="29"/>
      <c r="FQS328" s="49"/>
      <c r="FQT328" s="50"/>
      <c r="FQU328" s="29"/>
      <c r="FQV328" s="29"/>
      <c r="FQW328" s="12"/>
      <c r="FQX328" s="29"/>
      <c r="FQY328" s="29"/>
      <c r="FQZ328" s="29"/>
      <c r="FRE328" s="21"/>
      <c r="FRF328" s="29"/>
      <c r="FRG328" s="29"/>
      <c r="FRH328" s="29"/>
      <c r="FRI328" s="49"/>
      <c r="FRJ328" s="50"/>
      <c r="FRK328" s="29"/>
      <c r="FRL328" s="29"/>
      <c r="FRM328" s="12"/>
      <c r="FRN328" s="29"/>
      <c r="FRO328" s="29"/>
      <c r="FRP328" s="29"/>
      <c r="FRU328" s="21"/>
      <c r="FRV328" s="29"/>
      <c r="FRW328" s="29"/>
      <c r="FRX328" s="29"/>
      <c r="FRY328" s="49"/>
      <c r="FRZ328" s="50"/>
      <c r="FSA328" s="29"/>
      <c r="FSB328" s="29"/>
      <c r="FSC328" s="12"/>
      <c r="FSD328" s="29"/>
      <c r="FSE328" s="29"/>
      <c r="FSF328" s="29"/>
      <c r="FSK328" s="21"/>
      <c r="FSL328" s="29"/>
      <c r="FSM328" s="29"/>
      <c r="FSN328" s="29"/>
      <c r="FSO328" s="49"/>
      <c r="FSP328" s="50"/>
      <c r="FSQ328" s="29"/>
      <c r="FSR328" s="29"/>
      <c r="FSS328" s="12"/>
      <c r="FST328" s="29"/>
      <c r="FSU328" s="29"/>
      <c r="FSV328" s="29"/>
      <c r="FTA328" s="21"/>
      <c r="FTB328" s="29"/>
      <c r="FTC328" s="29"/>
      <c r="FTD328" s="29"/>
      <c r="FTE328" s="49"/>
      <c r="FTF328" s="50"/>
      <c r="FTG328" s="29"/>
      <c r="FTH328" s="29"/>
      <c r="FTI328" s="12"/>
      <c r="FTJ328" s="29"/>
      <c r="FTK328" s="29"/>
      <c r="FTL328" s="29"/>
      <c r="FTQ328" s="21"/>
      <c r="FTR328" s="29"/>
      <c r="FTS328" s="29"/>
      <c r="FTT328" s="29"/>
      <c r="FTU328" s="49"/>
      <c r="FTV328" s="50"/>
      <c r="FTW328" s="29"/>
      <c r="FTX328" s="29"/>
      <c r="FTY328" s="12"/>
      <c r="FTZ328" s="29"/>
      <c r="FUA328" s="29"/>
      <c r="FUB328" s="29"/>
      <c r="FUG328" s="21"/>
      <c r="FUH328" s="29"/>
      <c r="FUI328" s="29"/>
      <c r="FUJ328" s="29"/>
      <c r="FUK328" s="49"/>
      <c r="FUL328" s="50"/>
      <c r="FUM328" s="29"/>
      <c r="FUN328" s="29"/>
      <c r="FUO328" s="12"/>
      <c r="FUP328" s="29"/>
      <c r="FUQ328" s="29"/>
      <c r="FUR328" s="29"/>
      <c r="FUW328" s="21"/>
      <c r="FUX328" s="29"/>
      <c r="FUY328" s="29"/>
      <c r="FUZ328" s="29"/>
      <c r="FVA328" s="49"/>
      <c r="FVB328" s="50"/>
      <c r="FVC328" s="29"/>
      <c r="FVD328" s="29"/>
      <c r="FVE328" s="12"/>
      <c r="FVF328" s="29"/>
      <c r="FVG328" s="29"/>
      <c r="FVH328" s="29"/>
      <c r="FVM328" s="21"/>
      <c r="FVN328" s="29"/>
      <c r="FVO328" s="29"/>
      <c r="FVP328" s="29"/>
      <c r="FVQ328" s="49"/>
      <c r="FVR328" s="50"/>
      <c r="FVS328" s="29"/>
      <c r="FVT328" s="29"/>
      <c r="FVU328" s="12"/>
      <c r="FVV328" s="29"/>
      <c r="FVW328" s="29"/>
      <c r="FVX328" s="29"/>
      <c r="FWC328" s="21"/>
      <c r="FWD328" s="29"/>
      <c r="FWE328" s="29"/>
      <c r="FWF328" s="29"/>
      <c r="FWG328" s="49"/>
      <c r="FWH328" s="50"/>
      <c r="FWI328" s="29"/>
      <c r="FWJ328" s="29"/>
      <c r="FWK328" s="12"/>
      <c r="FWL328" s="29"/>
      <c r="FWM328" s="29"/>
      <c r="FWN328" s="29"/>
      <c r="FWS328" s="21"/>
      <c r="FWT328" s="29"/>
      <c r="FWU328" s="29"/>
      <c r="FWV328" s="29"/>
      <c r="FWW328" s="49"/>
      <c r="FWX328" s="50"/>
      <c r="FWY328" s="29"/>
      <c r="FWZ328" s="29"/>
      <c r="FXA328" s="12"/>
      <c r="FXB328" s="29"/>
      <c r="FXC328" s="29"/>
      <c r="FXD328" s="29"/>
      <c r="FXI328" s="21"/>
      <c r="FXJ328" s="29"/>
      <c r="FXK328" s="29"/>
      <c r="FXL328" s="29"/>
      <c r="FXM328" s="49"/>
      <c r="FXN328" s="50"/>
      <c r="FXO328" s="29"/>
      <c r="FXP328" s="29"/>
      <c r="FXQ328" s="12"/>
      <c r="FXR328" s="29"/>
      <c r="FXS328" s="29"/>
      <c r="FXT328" s="29"/>
      <c r="FXY328" s="21"/>
      <c r="FXZ328" s="29"/>
      <c r="FYA328" s="29"/>
      <c r="FYB328" s="29"/>
      <c r="FYC328" s="49"/>
      <c r="FYD328" s="50"/>
      <c r="FYE328" s="29"/>
      <c r="FYF328" s="29"/>
      <c r="FYG328" s="12"/>
      <c r="FYH328" s="29"/>
      <c r="FYI328" s="29"/>
      <c r="FYJ328" s="29"/>
      <c r="FYO328" s="21"/>
      <c r="FYP328" s="29"/>
      <c r="FYQ328" s="29"/>
      <c r="FYR328" s="29"/>
      <c r="FYS328" s="49"/>
      <c r="FYT328" s="50"/>
      <c r="FYU328" s="29"/>
      <c r="FYV328" s="29"/>
      <c r="FYW328" s="12"/>
      <c r="FYX328" s="29"/>
      <c r="FYY328" s="29"/>
      <c r="FYZ328" s="29"/>
      <c r="FZE328" s="21"/>
      <c r="FZF328" s="29"/>
      <c r="FZG328" s="29"/>
      <c r="FZH328" s="29"/>
      <c r="FZI328" s="49"/>
      <c r="FZJ328" s="50"/>
      <c r="FZK328" s="29"/>
      <c r="FZL328" s="29"/>
      <c r="FZM328" s="12"/>
      <c r="FZN328" s="29"/>
      <c r="FZO328" s="29"/>
      <c r="FZP328" s="29"/>
      <c r="FZU328" s="21"/>
      <c r="FZV328" s="29"/>
      <c r="FZW328" s="29"/>
      <c r="FZX328" s="29"/>
      <c r="FZY328" s="49"/>
      <c r="FZZ328" s="50"/>
      <c r="GAA328" s="29"/>
      <c r="GAB328" s="29"/>
      <c r="GAC328" s="12"/>
      <c r="GAD328" s="29"/>
      <c r="GAE328" s="29"/>
      <c r="GAF328" s="29"/>
      <c r="GAK328" s="21"/>
      <c r="GAL328" s="29"/>
      <c r="GAM328" s="29"/>
      <c r="GAN328" s="29"/>
      <c r="GAO328" s="49"/>
      <c r="GAP328" s="50"/>
      <c r="GAQ328" s="29"/>
      <c r="GAR328" s="29"/>
      <c r="GAS328" s="12"/>
      <c r="GAT328" s="29"/>
      <c r="GAU328" s="29"/>
      <c r="GAV328" s="29"/>
      <c r="GBA328" s="21"/>
      <c r="GBB328" s="29"/>
      <c r="GBC328" s="29"/>
      <c r="GBD328" s="29"/>
      <c r="GBE328" s="49"/>
      <c r="GBF328" s="50"/>
      <c r="GBG328" s="29"/>
      <c r="GBH328" s="29"/>
      <c r="GBI328" s="12"/>
      <c r="GBJ328" s="29"/>
      <c r="GBK328" s="29"/>
      <c r="GBL328" s="29"/>
      <c r="GBQ328" s="21"/>
      <c r="GBR328" s="29"/>
      <c r="GBS328" s="29"/>
      <c r="GBT328" s="29"/>
      <c r="GBU328" s="49"/>
      <c r="GBV328" s="50"/>
      <c r="GBW328" s="29"/>
      <c r="GBX328" s="29"/>
      <c r="GBY328" s="12"/>
      <c r="GBZ328" s="29"/>
      <c r="GCA328" s="29"/>
      <c r="GCB328" s="29"/>
      <c r="GCG328" s="21"/>
      <c r="GCH328" s="29"/>
      <c r="GCI328" s="29"/>
      <c r="GCJ328" s="29"/>
      <c r="GCK328" s="49"/>
      <c r="GCL328" s="50"/>
      <c r="GCM328" s="29"/>
      <c r="GCN328" s="29"/>
      <c r="GCO328" s="12"/>
      <c r="GCP328" s="29"/>
      <c r="GCQ328" s="29"/>
      <c r="GCR328" s="29"/>
      <c r="GCW328" s="21"/>
      <c r="GCX328" s="29"/>
      <c r="GCY328" s="29"/>
      <c r="GCZ328" s="29"/>
      <c r="GDA328" s="49"/>
      <c r="GDB328" s="50"/>
      <c r="GDC328" s="29"/>
      <c r="GDD328" s="29"/>
      <c r="GDE328" s="12"/>
      <c r="GDF328" s="29"/>
      <c r="GDG328" s="29"/>
      <c r="GDH328" s="29"/>
      <c r="GDM328" s="21"/>
      <c r="GDN328" s="29"/>
      <c r="GDO328" s="29"/>
      <c r="GDP328" s="29"/>
      <c r="GDQ328" s="49"/>
      <c r="GDR328" s="50"/>
      <c r="GDS328" s="29"/>
      <c r="GDT328" s="29"/>
      <c r="GDU328" s="12"/>
      <c r="GDV328" s="29"/>
      <c r="GDW328" s="29"/>
      <c r="GDX328" s="29"/>
      <c r="GEC328" s="21"/>
      <c r="GED328" s="29"/>
      <c r="GEE328" s="29"/>
      <c r="GEF328" s="29"/>
      <c r="GEG328" s="49"/>
      <c r="GEH328" s="50"/>
      <c r="GEI328" s="29"/>
      <c r="GEJ328" s="29"/>
      <c r="GEK328" s="12"/>
      <c r="GEL328" s="29"/>
      <c r="GEM328" s="29"/>
      <c r="GEN328" s="29"/>
      <c r="GES328" s="21"/>
      <c r="GET328" s="29"/>
      <c r="GEU328" s="29"/>
      <c r="GEV328" s="29"/>
      <c r="GEW328" s="49"/>
      <c r="GEX328" s="50"/>
      <c r="GEY328" s="29"/>
      <c r="GEZ328" s="29"/>
      <c r="GFA328" s="12"/>
      <c r="GFB328" s="29"/>
      <c r="GFC328" s="29"/>
      <c r="GFD328" s="29"/>
      <c r="GFI328" s="21"/>
      <c r="GFJ328" s="29"/>
      <c r="GFK328" s="29"/>
      <c r="GFL328" s="29"/>
      <c r="GFM328" s="49"/>
      <c r="GFN328" s="50"/>
      <c r="GFO328" s="29"/>
      <c r="GFP328" s="29"/>
      <c r="GFQ328" s="12"/>
      <c r="GFR328" s="29"/>
      <c r="GFS328" s="29"/>
      <c r="GFT328" s="29"/>
      <c r="GFY328" s="21"/>
      <c r="GFZ328" s="29"/>
      <c r="GGA328" s="29"/>
      <c r="GGB328" s="29"/>
      <c r="GGC328" s="49"/>
      <c r="GGD328" s="50"/>
      <c r="GGE328" s="29"/>
      <c r="GGF328" s="29"/>
      <c r="GGG328" s="12"/>
      <c r="GGH328" s="29"/>
      <c r="GGI328" s="29"/>
      <c r="GGJ328" s="29"/>
      <c r="GGO328" s="21"/>
      <c r="GGP328" s="29"/>
      <c r="GGQ328" s="29"/>
      <c r="GGR328" s="29"/>
      <c r="GGS328" s="49"/>
      <c r="GGT328" s="50"/>
      <c r="GGU328" s="29"/>
      <c r="GGV328" s="29"/>
      <c r="GGW328" s="12"/>
      <c r="GGX328" s="29"/>
      <c r="GGY328" s="29"/>
      <c r="GGZ328" s="29"/>
      <c r="GHE328" s="21"/>
      <c r="GHF328" s="29"/>
      <c r="GHG328" s="29"/>
      <c r="GHH328" s="29"/>
      <c r="GHI328" s="49"/>
      <c r="GHJ328" s="50"/>
      <c r="GHK328" s="29"/>
      <c r="GHL328" s="29"/>
      <c r="GHM328" s="12"/>
      <c r="GHN328" s="29"/>
      <c r="GHO328" s="29"/>
      <c r="GHP328" s="29"/>
      <c r="GHU328" s="21"/>
      <c r="GHV328" s="29"/>
      <c r="GHW328" s="29"/>
      <c r="GHX328" s="29"/>
      <c r="GHY328" s="49"/>
      <c r="GHZ328" s="50"/>
      <c r="GIA328" s="29"/>
      <c r="GIB328" s="29"/>
      <c r="GIC328" s="12"/>
      <c r="GID328" s="29"/>
      <c r="GIE328" s="29"/>
      <c r="GIF328" s="29"/>
      <c r="GIK328" s="21"/>
      <c r="GIL328" s="29"/>
      <c r="GIM328" s="29"/>
      <c r="GIN328" s="29"/>
      <c r="GIO328" s="49"/>
      <c r="GIP328" s="50"/>
      <c r="GIQ328" s="29"/>
      <c r="GIR328" s="29"/>
      <c r="GIS328" s="12"/>
      <c r="GIT328" s="29"/>
      <c r="GIU328" s="29"/>
      <c r="GIV328" s="29"/>
      <c r="GJA328" s="21"/>
      <c r="GJB328" s="29"/>
      <c r="GJC328" s="29"/>
      <c r="GJD328" s="29"/>
      <c r="GJE328" s="49"/>
      <c r="GJF328" s="50"/>
      <c r="GJG328" s="29"/>
      <c r="GJH328" s="29"/>
      <c r="GJI328" s="12"/>
      <c r="GJJ328" s="29"/>
      <c r="GJK328" s="29"/>
      <c r="GJL328" s="29"/>
      <c r="GJQ328" s="21"/>
      <c r="GJR328" s="29"/>
      <c r="GJS328" s="29"/>
      <c r="GJT328" s="29"/>
      <c r="GJU328" s="49"/>
      <c r="GJV328" s="50"/>
      <c r="GJW328" s="29"/>
      <c r="GJX328" s="29"/>
      <c r="GJY328" s="12"/>
      <c r="GJZ328" s="29"/>
      <c r="GKA328" s="29"/>
      <c r="GKB328" s="29"/>
      <c r="GKG328" s="21"/>
      <c r="GKH328" s="29"/>
      <c r="GKI328" s="29"/>
      <c r="GKJ328" s="29"/>
      <c r="GKK328" s="49"/>
      <c r="GKL328" s="50"/>
      <c r="GKM328" s="29"/>
      <c r="GKN328" s="29"/>
      <c r="GKO328" s="12"/>
      <c r="GKP328" s="29"/>
      <c r="GKQ328" s="29"/>
      <c r="GKR328" s="29"/>
      <c r="GKW328" s="21"/>
      <c r="GKX328" s="29"/>
      <c r="GKY328" s="29"/>
      <c r="GKZ328" s="29"/>
      <c r="GLA328" s="49"/>
      <c r="GLB328" s="50"/>
      <c r="GLC328" s="29"/>
      <c r="GLD328" s="29"/>
      <c r="GLE328" s="12"/>
      <c r="GLF328" s="29"/>
      <c r="GLG328" s="29"/>
      <c r="GLH328" s="29"/>
      <c r="GLM328" s="21"/>
      <c r="GLN328" s="29"/>
      <c r="GLO328" s="29"/>
      <c r="GLP328" s="29"/>
      <c r="GLQ328" s="49"/>
      <c r="GLR328" s="50"/>
      <c r="GLS328" s="29"/>
      <c r="GLT328" s="29"/>
      <c r="GLU328" s="12"/>
      <c r="GLV328" s="29"/>
      <c r="GLW328" s="29"/>
      <c r="GLX328" s="29"/>
      <c r="GMC328" s="21"/>
      <c r="GMD328" s="29"/>
      <c r="GME328" s="29"/>
      <c r="GMF328" s="29"/>
      <c r="GMG328" s="49"/>
      <c r="GMH328" s="50"/>
      <c r="GMI328" s="29"/>
      <c r="GMJ328" s="29"/>
      <c r="GMK328" s="12"/>
      <c r="GML328" s="29"/>
      <c r="GMM328" s="29"/>
      <c r="GMN328" s="29"/>
      <c r="GMS328" s="21"/>
      <c r="GMT328" s="29"/>
      <c r="GMU328" s="29"/>
      <c r="GMV328" s="29"/>
      <c r="GMW328" s="49"/>
      <c r="GMX328" s="50"/>
      <c r="GMY328" s="29"/>
      <c r="GMZ328" s="29"/>
      <c r="GNA328" s="12"/>
      <c r="GNB328" s="29"/>
      <c r="GNC328" s="29"/>
      <c r="GND328" s="29"/>
      <c r="GNI328" s="21"/>
      <c r="GNJ328" s="29"/>
      <c r="GNK328" s="29"/>
      <c r="GNL328" s="29"/>
      <c r="GNM328" s="49"/>
      <c r="GNN328" s="50"/>
      <c r="GNO328" s="29"/>
      <c r="GNP328" s="29"/>
      <c r="GNQ328" s="12"/>
      <c r="GNR328" s="29"/>
      <c r="GNS328" s="29"/>
      <c r="GNT328" s="29"/>
      <c r="GNY328" s="21"/>
      <c r="GNZ328" s="29"/>
      <c r="GOA328" s="29"/>
      <c r="GOB328" s="29"/>
      <c r="GOC328" s="49"/>
      <c r="GOD328" s="50"/>
      <c r="GOE328" s="29"/>
      <c r="GOF328" s="29"/>
      <c r="GOG328" s="12"/>
      <c r="GOH328" s="29"/>
      <c r="GOI328" s="29"/>
      <c r="GOJ328" s="29"/>
      <c r="GOO328" s="21"/>
      <c r="GOP328" s="29"/>
      <c r="GOQ328" s="29"/>
      <c r="GOR328" s="29"/>
      <c r="GOS328" s="49"/>
      <c r="GOT328" s="50"/>
      <c r="GOU328" s="29"/>
      <c r="GOV328" s="29"/>
      <c r="GOW328" s="12"/>
      <c r="GOX328" s="29"/>
      <c r="GOY328" s="29"/>
      <c r="GOZ328" s="29"/>
      <c r="GPE328" s="21"/>
      <c r="GPF328" s="29"/>
      <c r="GPG328" s="29"/>
      <c r="GPH328" s="29"/>
      <c r="GPI328" s="49"/>
      <c r="GPJ328" s="50"/>
      <c r="GPK328" s="29"/>
      <c r="GPL328" s="29"/>
      <c r="GPM328" s="12"/>
      <c r="GPN328" s="29"/>
      <c r="GPO328" s="29"/>
      <c r="GPP328" s="29"/>
      <c r="GPU328" s="21"/>
      <c r="GPV328" s="29"/>
      <c r="GPW328" s="29"/>
      <c r="GPX328" s="29"/>
      <c r="GPY328" s="49"/>
      <c r="GPZ328" s="50"/>
      <c r="GQA328" s="29"/>
      <c r="GQB328" s="29"/>
      <c r="GQC328" s="12"/>
      <c r="GQD328" s="29"/>
      <c r="GQE328" s="29"/>
      <c r="GQF328" s="29"/>
      <c r="GQK328" s="21"/>
      <c r="GQL328" s="29"/>
      <c r="GQM328" s="29"/>
      <c r="GQN328" s="29"/>
      <c r="GQO328" s="49"/>
      <c r="GQP328" s="50"/>
      <c r="GQQ328" s="29"/>
      <c r="GQR328" s="29"/>
      <c r="GQS328" s="12"/>
      <c r="GQT328" s="29"/>
      <c r="GQU328" s="29"/>
      <c r="GQV328" s="29"/>
      <c r="GRA328" s="21"/>
      <c r="GRB328" s="29"/>
      <c r="GRC328" s="29"/>
      <c r="GRD328" s="29"/>
      <c r="GRE328" s="49"/>
      <c r="GRF328" s="50"/>
      <c r="GRG328" s="29"/>
      <c r="GRH328" s="29"/>
      <c r="GRI328" s="12"/>
      <c r="GRJ328" s="29"/>
      <c r="GRK328" s="29"/>
      <c r="GRL328" s="29"/>
      <c r="GRQ328" s="21"/>
      <c r="GRR328" s="29"/>
      <c r="GRS328" s="29"/>
      <c r="GRT328" s="29"/>
      <c r="GRU328" s="49"/>
      <c r="GRV328" s="50"/>
      <c r="GRW328" s="29"/>
      <c r="GRX328" s="29"/>
      <c r="GRY328" s="12"/>
      <c r="GRZ328" s="29"/>
      <c r="GSA328" s="29"/>
      <c r="GSB328" s="29"/>
      <c r="GSG328" s="21"/>
      <c r="GSH328" s="29"/>
      <c r="GSI328" s="29"/>
      <c r="GSJ328" s="29"/>
      <c r="GSK328" s="49"/>
      <c r="GSL328" s="50"/>
      <c r="GSM328" s="29"/>
      <c r="GSN328" s="29"/>
      <c r="GSO328" s="12"/>
      <c r="GSP328" s="29"/>
      <c r="GSQ328" s="29"/>
      <c r="GSR328" s="29"/>
      <c r="GSW328" s="21"/>
      <c r="GSX328" s="29"/>
      <c r="GSY328" s="29"/>
      <c r="GSZ328" s="29"/>
      <c r="GTA328" s="49"/>
      <c r="GTB328" s="50"/>
      <c r="GTC328" s="29"/>
      <c r="GTD328" s="29"/>
      <c r="GTE328" s="12"/>
      <c r="GTF328" s="29"/>
      <c r="GTG328" s="29"/>
      <c r="GTH328" s="29"/>
      <c r="GTM328" s="21"/>
      <c r="GTN328" s="29"/>
      <c r="GTO328" s="29"/>
      <c r="GTP328" s="29"/>
      <c r="GTQ328" s="49"/>
      <c r="GTR328" s="50"/>
      <c r="GTS328" s="29"/>
      <c r="GTT328" s="29"/>
      <c r="GTU328" s="12"/>
      <c r="GTV328" s="29"/>
      <c r="GTW328" s="29"/>
      <c r="GTX328" s="29"/>
      <c r="GUC328" s="21"/>
      <c r="GUD328" s="29"/>
      <c r="GUE328" s="29"/>
      <c r="GUF328" s="29"/>
      <c r="GUG328" s="49"/>
      <c r="GUH328" s="50"/>
      <c r="GUI328" s="29"/>
      <c r="GUJ328" s="29"/>
      <c r="GUK328" s="12"/>
      <c r="GUL328" s="29"/>
      <c r="GUM328" s="29"/>
      <c r="GUN328" s="29"/>
      <c r="GUS328" s="21"/>
      <c r="GUT328" s="29"/>
      <c r="GUU328" s="29"/>
      <c r="GUV328" s="29"/>
      <c r="GUW328" s="49"/>
      <c r="GUX328" s="50"/>
      <c r="GUY328" s="29"/>
      <c r="GUZ328" s="29"/>
      <c r="GVA328" s="12"/>
      <c r="GVB328" s="29"/>
      <c r="GVC328" s="29"/>
      <c r="GVD328" s="29"/>
      <c r="GVI328" s="21"/>
      <c r="GVJ328" s="29"/>
      <c r="GVK328" s="29"/>
      <c r="GVL328" s="29"/>
      <c r="GVM328" s="49"/>
      <c r="GVN328" s="50"/>
      <c r="GVO328" s="29"/>
      <c r="GVP328" s="29"/>
      <c r="GVQ328" s="12"/>
      <c r="GVR328" s="29"/>
      <c r="GVS328" s="29"/>
      <c r="GVT328" s="29"/>
      <c r="GVY328" s="21"/>
      <c r="GVZ328" s="29"/>
      <c r="GWA328" s="29"/>
      <c r="GWB328" s="29"/>
      <c r="GWC328" s="49"/>
      <c r="GWD328" s="50"/>
      <c r="GWE328" s="29"/>
      <c r="GWF328" s="29"/>
      <c r="GWG328" s="12"/>
      <c r="GWH328" s="29"/>
      <c r="GWI328" s="29"/>
      <c r="GWJ328" s="29"/>
      <c r="GWO328" s="21"/>
      <c r="GWP328" s="29"/>
      <c r="GWQ328" s="29"/>
      <c r="GWR328" s="29"/>
      <c r="GWS328" s="49"/>
      <c r="GWT328" s="50"/>
      <c r="GWU328" s="29"/>
      <c r="GWV328" s="29"/>
      <c r="GWW328" s="12"/>
      <c r="GWX328" s="29"/>
      <c r="GWY328" s="29"/>
      <c r="GWZ328" s="29"/>
      <c r="GXE328" s="21"/>
      <c r="GXF328" s="29"/>
      <c r="GXG328" s="29"/>
      <c r="GXH328" s="29"/>
      <c r="GXI328" s="49"/>
      <c r="GXJ328" s="50"/>
      <c r="GXK328" s="29"/>
      <c r="GXL328" s="29"/>
      <c r="GXM328" s="12"/>
      <c r="GXN328" s="29"/>
      <c r="GXO328" s="29"/>
      <c r="GXP328" s="29"/>
      <c r="GXU328" s="21"/>
      <c r="GXV328" s="29"/>
      <c r="GXW328" s="29"/>
      <c r="GXX328" s="29"/>
      <c r="GXY328" s="49"/>
      <c r="GXZ328" s="50"/>
      <c r="GYA328" s="29"/>
      <c r="GYB328" s="29"/>
      <c r="GYC328" s="12"/>
      <c r="GYD328" s="29"/>
      <c r="GYE328" s="29"/>
      <c r="GYF328" s="29"/>
      <c r="GYK328" s="21"/>
      <c r="GYL328" s="29"/>
      <c r="GYM328" s="29"/>
      <c r="GYN328" s="29"/>
      <c r="GYO328" s="49"/>
      <c r="GYP328" s="50"/>
      <c r="GYQ328" s="29"/>
      <c r="GYR328" s="29"/>
      <c r="GYS328" s="12"/>
      <c r="GYT328" s="29"/>
      <c r="GYU328" s="29"/>
      <c r="GYV328" s="29"/>
      <c r="GZA328" s="21"/>
      <c r="GZB328" s="29"/>
      <c r="GZC328" s="29"/>
      <c r="GZD328" s="29"/>
      <c r="GZE328" s="49"/>
      <c r="GZF328" s="50"/>
      <c r="GZG328" s="29"/>
      <c r="GZH328" s="29"/>
      <c r="GZI328" s="12"/>
      <c r="GZJ328" s="29"/>
      <c r="GZK328" s="29"/>
      <c r="GZL328" s="29"/>
      <c r="GZQ328" s="21"/>
      <c r="GZR328" s="29"/>
      <c r="GZS328" s="29"/>
      <c r="GZT328" s="29"/>
      <c r="GZU328" s="49"/>
      <c r="GZV328" s="50"/>
      <c r="GZW328" s="29"/>
      <c r="GZX328" s="29"/>
      <c r="GZY328" s="12"/>
      <c r="GZZ328" s="29"/>
      <c r="HAA328" s="29"/>
      <c r="HAB328" s="29"/>
      <c r="HAG328" s="21"/>
      <c r="HAH328" s="29"/>
      <c r="HAI328" s="29"/>
      <c r="HAJ328" s="29"/>
      <c r="HAK328" s="49"/>
      <c r="HAL328" s="50"/>
      <c r="HAM328" s="29"/>
      <c r="HAN328" s="29"/>
      <c r="HAO328" s="12"/>
      <c r="HAP328" s="29"/>
      <c r="HAQ328" s="29"/>
      <c r="HAR328" s="29"/>
      <c r="HAW328" s="21"/>
      <c r="HAX328" s="29"/>
      <c r="HAY328" s="29"/>
      <c r="HAZ328" s="29"/>
      <c r="HBA328" s="49"/>
      <c r="HBB328" s="50"/>
      <c r="HBC328" s="29"/>
      <c r="HBD328" s="29"/>
      <c r="HBE328" s="12"/>
      <c r="HBF328" s="29"/>
      <c r="HBG328" s="29"/>
      <c r="HBH328" s="29"/>
      <c r="HBM328" s="21"/>
      <c r="HBN328" s="29"/>
      <c r="HBO328" s="29"/>
      <c r="HBP328" s="29"/>
      <c r="HBQ328" s="49"/>
      <c r="HBR328" s="50"/>
      <c r="HBS328" s="29"/>
      <c r="HBT328" s="29"/>
      <c r="HBU328" s="12"/>
      <c r="HBV328" s="29"/>
      <c r="HBW328" s="29"/>
      <c r="HBX328" s="29"/>
      <c r="HCC328" s="21"/>
      <c r="HCD328" s="29"/>
      <c r="HCE328" s="29"/>
      <c r="HCF328" s="29"/>
      <c r="HCG328" s="49"/>
      <c r="HCH328" s="50"/>
      <c r="HCI328" s="29"/>
      <c r="HCJ328" s="29"/>
      <c r="HCK328" s="12"/>
      <c r="HCL328" s="29"/>
      <c r="HCM328" s="29"/>
      <c r="HCN328" s="29"/>
      <c r="HCS328" s="21"/>
      <c r="HCT328" s="29"/>
      <c r="HCU328" s="29"/>
      <c r="HCV328" s="29"/>
      <c r="HCW328" s="49"/>
      <c r="HCX328" s="50"/>
      <c r="HCY328" s="29"/>
      <c r="HCZ328" s="29"/>
      <c r="HDA328" s="12"/>
      <c r="HDB328" s="29"/>
      <c r="HDC328" s="29"/>
      <c r="HDD328" s="29"/>
      <c r="HDI328" s="21"/>
      <c r="HDJ328" s="29"/>
      <c r="HDK328" s="29"/>
      <c r="HDL328" s="29"/>
      <c r="HDM328" s="49"/>
      <c r="HDN328" s="50"/>
      <c r="HDO328" s="29"/>
      <c r="HDP328" s="29"/>
      <c r="HDQ328" s="12"/>
      <c r="HDR328" s="29"/>
      <c r="HDS328" s="29"/>
      <c r="HDT328" s="29"/>
      <c r="HDY328" s="21"/>
      <c r="HDZ328" s="29"/>
      <c r="HEA328" s="29"/>
      <c r="HEB328" s="29"/>
      <c r="HEC328" s="49"/>
      <c r="HED328" s="50"/>
      <c r="HEE328" s="29"/>
      <c r="HEF328" s="29"/>
      <c r="HEG328" s="12"/>
      <c r="HEH328" s="29"/>
      <c r="HEI328" s="29"/>
      <c r="HEJ328" s="29"/>
      <c r="HEO328" s="21"/>
      <c r="HEP328" s="29"/>
      <c r="HEQ328" s="29"/>
      <c r="HER328" s="29"/>
      <c r="HES328" s="49"/>
      <c r="HET328" s="50"/>
      <c r="HEU328" s="29"/>
      <c r="HEV328" s="29"/>
      <c r="HEW328" s="12"/>
      <c r="HEX328" s="29"/>
      <c r="HEY328" s="29"/>
      <c r="HEZ328" s="29"/>
      <c r="HFE328" s="21"/>
      <c r="HFF328" s="29"/>
      <c r="HFG328" s="29"/>
      <c r="HFH328" s="29"/>
      <c r="HFI328" s="49"/>
      <c r="HFJ328" s="50"/>
      <c r="HFK328" s="29"/>
      <c r="HFL328" s="29"/>
      <c r="HFM328" s="12"/>
      <c r="HFN328" s="29"/>
      <c r="HFO328" s="29"/>
      <c r="HFP328" s="29"/>
      <c r="HFU328" s="21"/>
      <c r="HFV328" s="29"/>
      <c r="HFW328" s="29"/>
      <c r="HFX328" s="29"/>
      <c r="HFY328" s="49"/>
      <c r="HFZ328" s="50"/>
      <c r="HGA328" s="29"/>
      <c r="HGB328" s="29"/>
      <c r="HGC328" s="12"/>
      <c r="HGD328" s="29"/>
      <c r="HGE328" s="29"/>
      <c r="HGF328" s="29"/>
      <c r="HGK328" s="21"/>
      <c r="HGL328" s="29"/>
      <c r="HGM328" s="29"/>
      <c r="HGN328" s="29"/>
      <c r="HGO328" s="49"/>
      <c r="HGP328" s="50"/>
      <c r="HGQ328" s="29"/>
      <c r="HGR328" s="29"/>
      <c r="HGS328" s="12"/>
      <c r="HGT328" s="29"/>
      <c r="HGU328" s="29"/>
      <c r="HGV328" s="29"/>
      <c r="HHA328" s="21"/>
      <c r="HHB328" s="29"/>
      <c r="HHC328" s="29"/>
      <c r="HHD328" s="29"/>
      <c r="HHE328" s="49"/>
      <c r="HHF328" s="50"/>
      <c r="HHG328" s="29"/>
      <c r="HHH328" s="29"/>
      <c r="HHI328" s="12"/>
      <c r="HHJ328" s="29"/>
      <c r="HHK328" s="29"/>
      <c r="HHL328" s="29"/>
      <c r="HHQ328" s="21"/>
      <c r="HHR328" s="29"/>
      <c r="HHS328" s="29"/>
      <c r="HHT328" s="29"/>
      <c r="HHU328" s="49"/>
      <c r="HHV328" s="50"/>
      <c r="HHW328" s="29"/>
      <c r="HHX328" s="29"/>
      <c r="HHY328" s="12"/>
      <c r="HHZ328" s="29"/>
      <c r="HIA328" s="29"/>
      <c r="HIB328" s="29"/>
      <c r="HIG328" s="21"/>
      <c r="HIH328" s="29"/>
      <c r="HII328" s="29"/>
      <c r="HIJ328" s="29"/>
      <c r="HIK328" s="49"/>
      <c r="HIL328" s="50"/>
      <c r="HIM328" s="29"/>
      <c r="HIN328" s="29"/>
      <c r="HIO328" s="12"/>
      <c r="HIP328" s="29"/>
      <c r="HIQ328" s="29"/>
      <c r="HIR328" s="29"/>
      <c r="HIW328" s="21"/>
      <c r="HIX328" s="29"/>
      <c r="HIY328" s="29"/>
      <c r="HIZ328" s="29"/>
      <c r="HJA328" s="49"/>
      <c r="HJB328" s="50"/>
      <c r="HJC328" s="29"/>
      <c r="HJD328" s="29"/>
      <c r="HJE328" s="12"/>
      <c r="HJF328" s="29"/>
      <c r="HJG328" s="29"/>
      <c r="HJH328" s="29"/>
      <c r="HJM328" s="21"/>
      <c r="HJN328" s="29"/>
      <c r="HJO328" s="29"/>
      <c r="HJP328" s="29"/>
      <c r="HJQ328" s="49"/>
      <c r="HJR328" s="50"/>
      <c r="HJS328" s="29"/>
      <c r="HJT328" s="29"/>
      <c r="HJU328" s="12"/>
      <c r="HJV328" s="29"/>
      <c r="HJW328" s="29"/>
      <c r="HJX328" s="29"/>
      <c r="HKC328" s="21"/>
      <c r="HKD328" s="29"/>
      <c r="HKE328" s="29"/>
      <c r="HKF328" s="29"/>
      <c r="HKG328" s="49"/>
      <c r="HKH328" s="50"/>
      <c r="HKI328" s="29"/>
      <c r="HKJ328" s="29"/>
      <c r="HKK328" s="12"/>
      <c r="HKL328" s="29"/>
      <c r="HKM328" s="29"/>
      <c r="HKN328" s="29"/>
      <c r="HKS328" s="21"/>
      <c r="HKT328" s="29"/>
      <c r="HKU328" s="29"/>
      <c r="HKV328" s="29"/>
      <c r="HKW328" s="49"/>
      <c r="HKX328" s="50"/>
      <c r="HKY328" s="29"/>
      <c r="HKZ328" s="29"/>
      <c r="HLA328" s="12"/>
      <c r="HLB328" s="29"/>
      <c r="HLC328" s="29"/>
      <c r="HLD328" s="29"/>
      <c r="HLI328" s="21"/>
      <c r="HLJ328" s="29"/>
      <c r="HLK328" s="29"/>
      <c r="HLL328" s="29"/>
      <c r="HLM328" s="49"/>
      <c r="HLN328" s="50"/>
      <c r="HLO328" s="29"/>
      <c r="HLP328" s="29"/>
      <c r="HLQ328" s="12"/>
      <c r="HLR328" s="29"/>
      <c r="HLS328" s="29"/>
      <c r="HLT328" s="29"/>
      <c r="HLY328" s="21"/>
      <c r="HLZ328" s="29"/>
      <c r="HMA328" s="29"/>
      <c r="HMB328" s="29"/>
      <c r="HMC328" s="49"/>
      <c r="HMD328" s="50"/>
      <c r="HME328" s="29"/>
      <c r="HMF328" s="29"/>
      <c r="HMG328" s="12"/>
      <c r="HMH328" s="29"/>
      <c r="HMI328" s="29"/>
      <c r="HMJ328" s="29"/>
      <c r="HMO328" s="21"/>
      <c r="HMP328" s="29"/>
      <c r="HMQ328" s="29"/>
      <c r="HMR328" s="29"/>
      <c r="HMS328" s="49"/>
      <c r="HMT328" s="50"/>
      <c r="HMU328" s="29"/>
      <c r="HMV328" s="29"/>
      <c r="HMW328" s="12"/>
      <c r="HMX328" s="29"/>
      <c r="HMY328" s="29"/>
      <c r="HMZ328" s="29"/>
      <c r="HNE328" s="21"/>
      <c r="HNF328" s="29"/>
      <c r="HNG328" s="29"/>
      <c r="HNH328" s="29"/>
      <c r="HNI328" s="49"/>
      <c r="HNJ328" s="50"/>
      <c r="HNK328" s="29"/>
      <c r="HNL328" s="29"/>
      <c r="HNM328" s="12"/>
      <c r="HNN328" s="29"/>
      <c r="HNO328" s="29"/>
      <c r="HNP328" s="29"/>
      <c r="HNU328" s="21"/>
      <c r="HNV328" s="29"/>
      <c r="HNW328" s="29"/>
      <c r="HNX328" s="29"/>
      <c r="HNY328" s="49"/>
      <c r="HNZ328" s="50"/>
      <c r="HOA328" s="29"/>
      <c r="HOB328" s="29"/>
      <c r="HOC328" s="12"/>
      <c r="HOD328" s="29"/>
      <c r="HOE328" s="29"/>
      <c r="HOF328" s="29"/>
      <c r="HOK328" s="21"/>
      <c r="HOL328" s="29"/>
      <c r="HOM328" s="29"/>
      <c r="HON328" s="29"/>
      <c r="HOO328" s="49"/>
      <c r="HOP328" s="50"/>
      <c r="HOQ328" s="29"/>
      <c r="HOR328" s="29"/>
      <c r="HOS328" s="12"/>
      <c r="HOT328" s="29"/>
      <c r="HOU328" s="29"/>
      <c r="HOV328" s="29"/>
      <c r="HPA328" s="21"/>
      <c r="HPB328" s="29"/>
      <c r="HPC328" s="29"/>
      <c r="HPD328" s="29"/>
      <c r="HPE328" s="49"/>
      <c r="HPF328" s="50"/>
      <c r="HPG328" s="29"/>
      <c r="HPH328" s="29"/>
      <c r="HPI328" s="12"/>
      <c r="HPJ328" s="29"/>
      <c r="HPK328" s="29"/>
      <c r="HPL328" s="29"/>
      <c r="HPQ328" s="21"/>
      <c r="HPR328" s="29"/>
      <c r="HPS328" s="29"/>
      <c r="HPT328" s="29"/>
      <c r="HPU328" s="49"/>
      <c r="HPV328" s="50"/>
      <c r="HPW328" s="29"/>
      <c r="HPX328" s="29"/>
      <c r="HPY328" s="12"/>
      <c r="HPZ328" s="29"/>
      <c r="HQA328" s="29"/>
      <c r="HQB328" s="29"/>
      <c r="HQG328" s="21"/>
      <c r="HQH328" s="29"/>
      <c r="HQI328" s="29"/>
      <c r="HQJ328" s="29"/>
      <c r="HQK328" s="49"/>
      <c r="HQL328" s="50"/>
      <c r="HQM328" s="29"/>
      <c r="HQN328" s="29"/>
      <c r="HQO328" s="12"/>
      <c r="HQP328" s="29"/>
      <c r="HQQ328" s="29"/>
      <c r="HQR328" s="29"/>
      <c r="HQW328" s="21"/>
      <c r="HQX328" s="29"/>
      <c r="HQY328" s="29"/>
      <c r="HQZ328" s="29"/>
      <c r="HRA328" s="49"/>
      <c r="HRB328" s="50"/>
      <c r="HRC328" s="29"/>
      <c r="HRD328" s="29"/>
      <c r="HRE328" s="12"/>
      <c r="HRF328" s="29"/>
      <c r="HRG328" s="29"/>
      <c r="HRH328" s="29"/>
      <c r="HRM328" s="21"/>
      <c r="HRN328" s="29"/>
      <c r="HRO328" s="29"/>
      <c r="HRP328" s="29"/>
      <c r="HRQ328" s="49"/>
      <c r="HRR328" s="50"/>
      <c r="HRS328" s="29"/>
      <c r="HRT328" s="29"/>
      <c r="HRU328" s="12"/>
      <c r="HRV328" s="29"/>
      <c r="HRW328" s="29"/>
      <c r="HRX328" s="29"/>
      <c r="HSC328" s="21"/>
      <c r="HSD328" s="29"/>
      <c r="HSE328" s="29"/>
      <c r="HSF328" s="29"/>
      <c r="HSG328" s="49"/>
      <c r="HSH328" s="50"/>
      <c r="HSI328" s="29"/>
      <c r="HSJ328" s="29"/>
      <c r="HSK328" s="12"/>
      <c r="HSL328" s="29"/>
      <c r="HSM328" s="29"/>
      <c r="HSN328" s="29"/>
      <c r="HSS328" s="21"/>
      <c r="HST328" s="29"/>
      <c r="HSU328" s="29"/>
      <c r="HSV328" s="29"/>
      <c r="HSW328" s="49"/>
      <c r="HSX328" s="50"/>
      <c r="HSY328" s="29"/>
      <c r="HSZ328" s="29"/>
      <c r="HTA328" s="12"/>
      <c r="HTB328" s="29"/>
      <c r="HTC328" s="29"/>
      <c r="HTD328" s="29"/>
      <c r="HTI328" s="21"/>
      <c r="HTJ328" s="29"/>
      <c r="HTK328" s="29"/>
      <c r="HTL328" s="29"/>
      <c r="HTM328" s="49"/>
      <c r="HTN328" s="50"/>
      <c r="HTO328" s="29"/>
      <c r="HTP328" s="29"/>
      <c r="HTQ328" s="12"/>
      <c r="HTR328" s="29"/>
      <c r="HTS328" s="29"/>
      <c r="HTT328" s="29"/>
      <c r="HTY328" s="21"/>
      <c r="HTZ328" s="29"/>
      <c r="HUA328" s="29"/>
      <c r="HUB328" s="29"/>
      <c r="HUC328" s="49"/>
      <c r="HUD328" s="50"/>
      <c r="HUE328" s="29"/>
      <c r="HUF328" s="29"/>
      <c r="HUG328" s="12"/>
      <c r="HUH328" s="29"/>
      <c r="HUI328" s="29"/>
      <c r="HUJ328" s="29"/>
      <c r="HUO328" s="21"/>
      <c r="HUP328" s="29"/>
      <c r="HUQ328" s="29"/>
      <c r="HUR328" s="29"/>
      <c r="HUS328" s="49"/>
      <c r="HUT328" s="50"/>
      <c r="HUU328" s="29"/>
      <c r="HUV328" s="29"/>
      <c r="HUW328" s="12"/>
      <c r="HUX328" s="29"/>
      <c r="HUY328" s="29"/>
      <c r="HUZ328" s="29"/>
      <c r="HVE328" s="21"/>
      <c r="HVF328" s="29"/>
      <c r="HVG328" s="29"/>
      <c r="HVH328" s="29"/>
      <c r="HVI328" s="49"/>
      <c r="HVJ328" s="50"/>
      <c r="HVK328" s="29"/>
      <c r="HVL328" s="29"/>
      <c r="HVM328" s="12"/>
      <c r="HVN328" s="29"/>
      <c r="HVO328" s="29"/>
      <c r="HVP328" s="29"/>
      <c r="HVU328" s="21"/>
      <c r="HVV328" s="29"/>
      <c r="HVW328" s="29"/>
      <c r="HVX328" s="29"/>
      <c r="HVY328" s="49"/>
      <c r="HVZ328" s="50"/>
      <c r="HWA328" s="29"/>
      <c r="HWB328" s="29"/>
      <c r="HWC328" s="12"/>
      <c r="HWD328" s="29"/>
      <c r="HWE328" s="29"/>
      <c r="HWF328" s="29"/>
      <c r="HWK328" s="21"/>
      <c r="HWL328" s="29"/>
      <c r="HWM328" s="29"/>
      <c r="HWN328" s="29"/>
      <c r="HWO328" s="49"/>
      <c r="HWP328" s="50"/>
      <c r="HWQ328" s="29"/>
      <c r="HWR328" s="29"/>
      <c r="HWS328" s="12"/>
      <c r="HWT328" s="29"/>
      <c r="HWU328" s="29"/>
      <c r="HWV328" s="29"/>
      <c r="HXA328" s="21"/>
      <c r="HXB328" s="29"/>
      <c r="HXC328" s="29"/>
      <c r="HXD328" s="29"/>
      <c r="HXE328" s="49"/>
      <c r="HXF328" s="50"/>
      <c r="HXG328" s="29"/>
      <c r="HXH328" s="29"/>
      <c r="HXI328" s="12"/>
      <c r="HXJ328" s="29"/>
      <c r="HXK328" s="29"/>
      <c r="HXL328" s="29"/>
      <c r="HXQ328" s="21"/>
      <c r="HXR328" s="29"/>
      <c r="HXS328" s="29"/>
      <c r="HXT328" s="29"/>
      <c r="HXU328" s="49"/>
      <c r="HXV328" s="50"/>
      <c r="HXW328" s="29"/>
      <c r="HXX328" s="29"/>
      <c r="HXY328" s="12"/>
      <c r="HXZ328" s="29"/>
      <c r="HYA328" s="29"/>
      <c r="HYB328" s="29"/>
      <c r="HYG328" s="21"/>
      <c r="HYH328" s="29"/>
      <c r="HYI328" s="29"/>
      <c r="HYJ328" s="29"/>
      <c r="HYK328" s="49"/>
      <c r="HYL328" s="50"/>
      <c r="HYM328" s="29"/>
      <c r="HYN328" s="29"/>
      <c r="HYO328" s="12"/>
      <c r="HYP328" s="29"/>
      <c r="HYQ328" s="29"/>
      <c r="HYR328" s="29"/>
      <c r="HYW328" s="21"/>
      <c r="HYX328" s="29"/>
      <c r="HYY328" s="29"/>
      <c r="HYZ328" s="29"/>
      <c r="HZA328" s="49"/>
      <c r="HZB328" s="50"/>
      <c r="HZC328" s="29"/>
      <c r="HZD328" s="29"/>
      <c r="HZE328" s="12"/>
      <c r="HZF328" s="29"/>
      <c r="HZG328" s="29"/>
      <c r="HZH328" s="29"/>
      <c r="HZM328" s="21"/>
      <c r="HZN328" s="29"/>
      <c r="HZO328" s="29"/>
      <c r="HZP328" s="29"/>
      <c r="HZQ328" s="49"/>
      <c r="HZR328" s="50"/>
      <c r="HZS328" s="29"/>
      <c r="HZT328" s="29"/>
      <c r="HZU328" s="12"/>
      <c r="HZV328" s="29"/>
      <c r="HZW328" s="29"/>
      <c r="HZX328" s="29"/>
      <c r="IAC328" s="21"/>
      <c r="IAD328" s="29"/>
      <c r="IAE328" s="29"/>
      <c r="IAF328" s="29"/>
      <c r="IAG328" s="49"/>
      <c r="IAH328" s="50"/>
      <c r="IAI328" s="29"/>
      <c r="IAJ328" s="29"/>
      <c r="IAK328" s="12"/>
      <c r="IAL328" s="29"/>
      <c r="IAM328" s="29"/>
      <c r="IAN328" s="29"/>
      <c r="IAS328" s="21"/>
      <c r="IAT328" s="29"/>
      <c r="IAU328" s="29"/>
      <c r="IAV328" s="29"/>
      <c r="IAW328" s="49"/>
      <c r="IAX328" s="50"/>
      <c r="IAY328" s="29"/>
      <c r="IAZ328" s="29"/>
      <c r="IBA328" s="12"/>
      <c r="IBB328" s="29"/>
      <c r="IBC328" s="29"/>
      <c r="IBD328" s="29"/>
      <c r="IBI328" s="21"/>
      <c r="IBJ328" s="29"/>
      <c r="IBK328" s="29"/>
      <c r="IBL328" s="29"/>
      <c r="IBM328" s="49"/>
      <c r="IBN328" s="50"/>
      <c r="IBO328" s="29"/>
      <c r="IBP328" s="29"/>
      <c r="IBQ328" s="12"/>
      <c r="IBR328" s="29"/>
      <c r="IBS328" s="29"/>
      <c r="IBT328" s="29"/>
      <c r="IBY328" s="21"/>
      <c r="IBZ328" s="29"/>
      <c r="ICA328" s="29"/>
      <c r="ICB328" s="29"/>
      <c r="ICC328" s="49"/>
      <c r="ICD328" s="50"/>
      <c r="ICE328" s="29"/>
      <c r="ICF328" s="29"/>
      <c r="ICG328" s="12"/>
      <c r="ICH328" s="29"/>
      <c r="ICI328" s="29"/>
      <c r="ICJ328" s="29"/>
      <c r="ICO328" s="21"/>
      <c r="ICP328" s="29"/>
      <c r="ICQ328" s="29"/>
      <c r="ICR328" s="29"/>
      <c r="ICS328" s="49"/>
      <c r="ICT328" s="50"/>
      <c r="ICU328" s="29"/>
      <c r="ICV328" s="29"/>
      <c r="ICW328" s="12"/>
      <c r="ICX328" s="29"/>
      <c r="ICY328" s="29"/>
      <c r="ICZ328" s="29"/>
      <c r="IDE328" s="21"/>
      <c r="IDF328" s="29"/>
      <c r="IDG328" s="29"/>
      <c r="IDH328" s="29"/>
      <c r="IDI328" s="49"/>
      <c r="IDJ328" s="50"/>
      <c r="IDK328" s="29"/>
      <c r="IDL328" s="29"/>
      <c r="IDM328" s="12"/>
      <c r="IDN328" s="29"/>
      <c r="IDO328" s="29"/>
      <c r="IDP328" s="29"/>
      <c r="IDU328" s="21"/>
      <c r="IDV328" s="29"/>
      <c r="IDW328" s="29"/>
      <c r="IDX328" s="29"/>
      <c r="IDY328" s="49"/>
      <c r="IDZ328" s="50"/>
      <c r="IEA328" s="29"/>
      <c r="IEB328" s="29"/>
      <c r="IEC328" s="12"/>
      <c r="IED328" s="29"/>
      <c r="IEE328" s="29"/>
      <c r="IEF328" s="29"/>
      <c r="IEK328" s="21"/>
      <c r="IEL328" s="29"/>
      <c r="IEM328" s="29"/>
      <c r="IEN328" s="29"/>
      <c r="IEO328" s="49"/>
      <c r="IEP328" s="50"/>
      <c r="IEQ328" s="29"/>
      <c r="IER328" s="29"/>
      <c r="IES328" s="12"/>
      <c r="IET328" s="29"/>
      <c r="IEU328" s="29"/>
      <c r="IEV328" s="29"/>
      <c r="IFA328" s="21"/>
      <c r="IFB328" s="29"/>
      <c r="IFC328" s="29"/>
      <c r="IFD328" s="29"/>
      <c r="IFE328" s="49"/>
      <c r="IFF328" s="50"/>
      <c r="IFG328" s="29"/>
      <c r="IFH328" s="29"/>
      <c r="IFI328" s="12"/>
      <c r="IFJ328" s="29"/>
      <c r="IFK328" s="29"/>
      <c r="IFL328" s="29"/>
      <c r="IFQ328" s="21"/>
      <c r="IFR328" s="29"/>
      <c r="IFS328" s="29"/>
      <c r="IFT328" s="29"/>
      <c r="IFU328" s="49"/>
      <c r="IFV328" s="50"/>
      <c r="IFW328" s="29"/>
      <c r="IFX328" s="29"/>
      <c r="IFY328" s="12"/>
      <c r="IFZ328" s="29"/>
      <c r="IGA328" s="29"/>
      <c r="IGB328" s="29"/>
      <c r="IGG328" s="21"/>
      <c r="IGH328" s="29"/>
      <c r="IGI328" s="29"/>
      <c r="IGJ328" s="29"/>
      <c r="IGK328" s="49"/>
      <c r="IGL328" s="50"/>
      <c r="IGM328" s="29"/>
      <c r="IGN328" s="29"/>
      <c r="IGO328" s="12"/>
      <c r="IGP328" s="29"/>
      <c r="IGQ328" s="29"/>
      <c r="IGR328" s="29"/>
      <c r="IGW328" s="21"/>
      <c r="IGX328" s="29"/>
      <c r="IGY328" s="29"/>
      <c r="IGZ328" s="29"/>
      <c r="IHA328" s="49"/>
      <c r="IHB328" s="50"/>
      <c r="IHC328" s="29"/>
      <c r="IHD328" s="29"/>
      <c r="IHE328" s="12"/>
      <c r="IHF328" s="29"/>
      <c r="IHG328" s="29"/>
      <c r="IHH328" s="29"/>
      <c r="IHM328" s="21"/>
      <c r="IHN328" s="29"/>
      <c r="IHO328" s="29"/>
      <c r="IHP328" s="29"/>
      <c r="IHQ328" s="49"/>
      <c r="IHR328" s="50"/>
      <c r="IHS328" s="29"/>
      <c r="IHT328" s="29"/>
      <c r="IHU328" s="12"/>
      <c r="IHV328" s="29"/>
      <c r="IHW328" s="29"/>
      <c r="IHX328" s="29"/>
      <c r="IIC328" s="21"/>
      <c r="IID328" s="29"/>
      <c r="IIE328" s="29"/>
      <c r="IIF328" s="29"/>
      <c r="IIG328" s="49"/>
      <c r="IIH328" s="50"/>
      <c r="III328" s="29"/>
      <c r="IIJ328" s="29"/>
      <c r="IIK328" s="12"/>
      <c r="IIL328" s="29"/>
      <c r="IIM328" s="29"/>
      <c r="IIN328" s="29"/>
      <c r="IIS328" s="21"/>
      <c r="IIT328" s="29"/>
      <c r="IIU328" s="29"/>
      <c r="IIV328" s="29"/>
      <c r="IIW328" s="49"/>
      <c r="IIX328" s="50"/>
      <c r="IIY328" s="29"/>
      <c r="IIZ328" s="29"/>
      <c r="IJA328" s="12"/>
      <c r="IJB328" s="29"/>
      <c r="IJC328" s="29"/>
      <c r="IJD328" s="29"/>
      <c r="IJI328" s="21"/>
      <c r="IJJ328" s="29"/>
      <c r="IJK328" s="29"/>
      <c r="IJL328" s="29"/>
      <c r="IJM328" s="49"/>
      <c r="IJN328" s="50"/>
      <c r="IJO328" s="29"/>
      <c r="IJP328" s="29"/>
      <c r="IJQ328" s="12"/>
      <c r="IJR328" s="29"/>
      <c r="IJS328" s="29"/>
      <c r="IJT328" s="29"/>
      <c r="IJY328" s="21"/>
      <c r="IJZ328" s="29"/>
      <c r="IKA328" s="29"/>
      <c r="IKB328" s="29"/>
      <c r="IKC328" s="49"/>
      <c r="IKD328" s="50"/>
      <c r="IKE328" s="29"/>
      <c r="IKF328" s="29"/>
      <c r="IKG328" s="12"/>
      <c r="IKH328" s="29"/>
      <c r="IKI328" s="29"/>
      <c r="IKJ328" s="29"/>
      <c r="IKO328" s="21"/>
      <c r="IKP328" s="29"/>
      <c r="IKQ328" s="29"/>
      <c r="IKR328" s="29"/>
      <c r="IKS328" s="49"/>
      <c r="IKT328" s="50"/>
      <c r="IKU328" s="29"/>
      <c r="IKV328" s="29"/>
      <c r="IKW328" s="12"/>
      <c r="IKX328" s="29"/>
      <c r="IKY328" s="29"/>
      <c r="IKZ328" s="29"/>
      <c r="ILE328" s="21"/>
      <c r="ILF328" s="29"/>
      <c r="ILG328" s="29"/>
      <c r="ILH328" s="29"/>
      <c r="ILI328" s="49"/>
      <c r="ILJ328" s="50"/>
      <c r="ILK328" s="29"/>
      <c r="ILL328" s="29"/>
      <c r="ILM328" s="12"/>
      <c r="ILN328" s="29"/>
      <c r="ILO328" s="29"/>
      <c r="ILP328" s="29"/>
      <c r="ILU328" s="21"/>
      <c r="ILV328" s="29"/>
      <c r="ILW328" s="29"/>
      <c r="ILX328" s="29"/>
      <c r="ILY328" s="49"/>
      <c r="ILZ328" s="50"/>
      <c r="IMA328" s="29"/>
      <c r="IMB328" s="29"/>
      <c r="IMC328" s="12"/>
      <c r="IMD328" s="29"/>
      <c r="IME328" s="29"/>
      <c r="IMF328" s="29"/>
      <c r="IMK328" s="21"/>
      <c r="IML328" s="29"/>
      <c r="IMM328" s="29"/>
      <c r="IMN328" s="29"/>
      <c r="IMO328" s="49"/>
      <c r="IMP328" s="50"/>
      <c r="IMQ328" s="29"/>
      <c r="IMR328" s="29"/>
      <c r="IMS328" s="12"/>
      <c r="IMT328" s="29"/>
      <c r="IMU328" s="29"/>
      <c r="IMV328" s="29"/>
      <c r="INA328" s="21"/>
      <c r="INB328" s="29"/>
      <c r="INC328" s="29"/>
      <c r="IND328" s="29"/>
      <c r="INE328" s="49"/>
      <c r="INF328" s="50"/>
      <c r="ING328" s="29"/>
      <c r="INH328" s="29"/>
      <c r="INI328" s="12"/>
      <c r="INJ328" s="29"/>
      <c r="INK328" s="29"/>
      <c r="INL328" s="29"/>
      <c r="INQ328" s="21"/>
      <c r="INR328" s="29"/>
      <c r="INS328" s="29"/>
      <c r="INT328" s="29"/>
      <c r="INU328" s="49"/>
      <c r="INV328" s="50"/>
      <c r="INW328" s="29"/>
      <c r="INX328" s="29"/>
      <c r="INY328" s="12"/>
      <c r="INZ328" s="29"/>
      <c r="IOA328" s="29"/>
      <c r="IOB328" s="29"/>
      <c r="IOG328" s="21"/>
      <c r="IOH328" s="29"/>
      <c r="IOI328" s="29"/>
      <c r="IOJ328" s="29"/>
      <c r="IOK328" s="49"/>
      <c r="IOL328" s="50"/>
      <c r="IOM328" s="29"/>
      <c r="ION328" s="29"/>
      <c r="IOO328" s="12"/>
      <c r="IOP328" s="29"/>
      <c r="IOQ328" s="29"/>
      <c r="IOR328" s="29"/>
      <c r="IOW328" s="21"/>
      <c r="IOX328" s="29"/>
      <c r="IOY328" s="29"/>
      <c r="IOZ328" s="29"/>
      <c r="IPA328" s="49"/>
      <c r="IPB328" s="50"/>
      <c r="IPC328" s="29"/>
      <c r="IPD328" s="29"/>
      <c r="IPE328" s="12"/>
      <c r="IPF328" s="29"/>
      <c r="IPG328" s="29"/>
      <c r="IPH328" s="29"/>
      <c r="IPM328" s="21"/>
      <c r="IPN328" s="29"/>
      <c r="IPO328" s="29"/>
      <c r="IPP328" s="29"/>
      <c r="IPQ328" s="49"/>
      <c r="IPR328" s="50"/>
      <c r="IPS328" s="29"/>
      <c r="IPT328" s="29"/>
      <c r="IPU328" s="12"/>
      <c r="IPV328" s="29"/>
      <c r="IPW328" s="29"/>
      <c r="IPX328" s="29"/>
      <c r="IQC328" s="21"/>
      <c r="IQD328" s="29"/>
      <c r="IQE328" s="29"/>
      <c r="IQF328" s="29"/>
      <c r="IQG328" s="49"/>
      <c r="IQH328" s="50"/>
      <c r="IQI328" s="29"/>
      <c r="IQJ328" s="29"/>
      <c r="IQK328" s="12"/>
      <c r="IQL328" s="29"/>
      <c r="IQM328" s="29"/>
      <c r="IQN328" s="29"/>
      <c r="IQS328" s="21"/>
      <c r="IQT328" s="29"/>
      <c r="IQU328" s="29"/>
      <c r="IQV328" s="29"/>
      <c r="IQW328" s="49"/>
      <c r="IQX328" s="50"/>
      <c r="IQY328" s="29"/>
      <c r="IQZ328" s="29"/>
      <c r="IRA328" s="12"/>
      <c r="IRB328" s="29"/>
      <c r="IRC328" s="29"/>
      <c r="IRD328" s="29"/>
      <c r="IRI328" s="21"/>
      <c r="IRJ328" s="29"/>
      <c r="IRK328" s="29"/>
      <c r="IRL328" s="29"/>
      <c r="IRM328" s="49"/>
      <c r="IRN328" s="50"/>
      <c r="IRO328" s="29"/>
      <c r="IRP328" s="29"/>
      <c r="IRQ328" s="12"/>
      <c r="IRR328" s="29"/>
      <c r="IRS328" s="29"/>
      <c r="IRT328" s="29"/>
      <c r="IRY328" s="21"/>
      <c r="IRZ328" s="29"/>
      <c r="ISA328" s="29"/>
      <c r="ISB328" s="29"/>
      <c r="ISC328" s="49"/>
      <c r="ISD328" s="50"/>
      <c r="ISE328" s="29"/>
      <c r="ISF328" s="29"/>
      <c r="ISG328" s="12"/>
      <c r="ISH328" s="29"/>
      <c r="ISI328" s="29"/>
      <c r="ISJ328" s="29"/>
      <c r="ISO328" s="21"/>
      <c r="ISP328" s="29"/>
      <c r="ISQ328" s="29"/>
      <c r="ISR328" s="29"/>
      <c r="ISS328" s="49"/>
      <c r="IST328" s="50"/>
      <c r="ISU328" s="29"/>
      <c r="ISV328" s="29"/>
      <c r="ISW328" s="12"/>
      <c r="ISX328" s="29"/>
      <c r="ISY328" s="29"/>
      <c r="ISZ328" s="29"/>
      <c r="ITE328" s="21"/>
      <c r="ITF328" s="29"/>
      <c r="ITG328" s="29"/>
      <c r="ITH328" s="29"/>
      <c r="ITI328" s="49"/>
      <c r="ITJ328" s="50"/>
      <c r="ITK328" s="29"/>
      <c r="ITL328" s="29"/>
      <c r="ITM328" s="12"/>
      <c r="ITN328" s="29"/>
      <c r="ITO328" s="29"/>
      <c r="ITP328" s="29"/>
      <c r="ITU328" s="21"/>
      <c r="ITV328" s="29"/>
      <c r="ITW328" s="29"/>
      <c r="ITX328" s="29"/>
      <c r="ITY328" s="49"/>
      <c r="ITZ328" s="50"/>
      <c r="IUA328" s="29"/>
      <c r="IUB328" s="29"/>
      <c r="IUC328" s="12"/>
      <c r="IUD328" s="29"/>
      <c r="IUE328" s="29"/>
      <c r="IUF328" s="29"/>
      <c r="IUK328" s="21"/>
      <c r="IUL328" s="29"/>
      <c r="IUM328" s="29"/>
      <c r="IUN328" s="29"/>
      <c r="IUO328" s="49"/>
      <c r="IUP328" s="50"/>
      <c r="IUQ328" s="29"/>
      <c r="IUR328" s="29"/>
      <c r="IUS328" s="12"/>
      <c r="IUT328" s="29"/>
      <c r="IUU328" s="29"/>
      <c r="IUV328" s="29"/>
      <c r="IVA328" s="21"/>
      <c r="IVB328" s="29"/>
      <c r="IVC328" s="29"/>
      <c r="IVD328" s="29"/>
      <c r="IVE328" s="49"/>
      <c r="IVF328" s="50"/>
      <c r="IVG328" s="29"/>
      <c r="IVH328" s="29"/>
      <c r="IVI328" s="12"/>
      <c r="IVJ328" s="29"/>
      <c r="IVK328" s="29"/>
      <c r="IVL328" s="29"/>
      <c r="IVQ328" s="21"/>
      <c r="IVR328" s="29"/>
      <c r="IVS328" s="29"/>
      <c r="IVT328" s="29"/>
      <c r="IVU328" s="49"/>
      <c r="IVV328" s="50"/>
      <c r="IVW328" s="29"/>
      <c r="IVX328" s="29"/>
      <c r="IVY328" s="12"/>
      <c r="IVZ328" s="29"/>
      <c r="IWA328" s="29"/>
      <c r="IWB328" s="29"/>
      <c r="IWG328" s="21"/>
      <c r="IWH328" s="29"/>
      <c r="IWI328" s="29"/>
      <c r="IWJ328" s="29"/>
      <c r="IWK328" s="49"/>
      <c r="IWL328" s="50"/>
      <c r="IWM328" s="29"/>
      <c r="IWN328" s="29"/>
      <c r="IWO328" s="12"/>
      <c r="IWP328" s="29"/>
      <c r="IWQ328" s="29"/>
      <c r="IWR328" s="29"/>
      <c r="IWW328" s="21"/>
      <c r="IWX328" s="29"/>
      <c r="IWY328" s="29"/>
      <c r="IWZ328" s="29"/>
      <c r="IXA328" s="49"/>
      <c r="IXB328" s="50"/>
      <c r="IXC328" s="29"/>
      <c r="IXD328" s="29"/>
      <c r="IXE328" s="12"/>
      <c r="IXF328" s="29"/>
      <c r="IXG328" s="29"/>
      <c r="IXH328" s="29"/>
      <c r="IXM328" s="21"/>
      <c r="IXN328" s="29"/>
      <c r="IXO328" s="29"/>
      <c r="IXP328" s="29"/>
      <c r="IXQ328" s="49"/>
      <c r="IXR328" s="50"/>
      <c r="IXS328" s="29"/>
      <c r="IXT328" s="29"/>
      <c r="IXU328" s="12"/>
      <c r="IXV328" s="29"/>
      <c r="IXW328" s="29"/>
      <c r="IXX328" s="29"/>
      <c r="IYC328" s="21"/>
      <c r="IYD328" s="29"/>
      <c r="IYE328" s="29"/>
      <c r="IYF328" s="29"/>
      <c r="IYG328" s="49"/>
      <c r="IYH328" s="50"/>
      <c r="IYI328" s="29"/>
      <c r="IYJ328" s="29"/>
      <c r="IYK328" s="12"/>
      <c r="IYL328" s="29"/>
      <c r="IYM328" s="29"/>
      <c r="IYN328" s="29"/>
      <c r="IYS328" s="21"/>
      <c r="IYT328" s="29"/>
      <c r="IYU328" s="29"/>
      <c r="IYV328" s="29"/>
      <c r="IYW328" s="49"/>
      <c r="IYX328" s="50"/>
      <c r="IYY328" s="29"/>
      <c r="IYZ328" s="29"/>
      <c r="IZA328" s="12"/>
      <c r="IZB328" s="29"/>
      <c r="IZC328" s="29"/>
      <c r="IZD328" s="29"/>
      <c r="IZI328" s="21"/>
      <c r="IZJ328" s="29"/>
      <c r="IZK328" s="29"/>
      <c r="IZL328" s="29"/>
      <c r="IZM328" s="49"/>
      <c r="IZN328" s="50"/>
      <c r="IZO328" s="29"/>
      <c r="IZP328" s="29"/>
      <c r="IZQ328" s="12"/>
      <c r="IZR328" s="29"/>
      <c r="IZS328" s="29"/>
      <c r="IZT328" s="29"/>
      <c r="IZY328" s="21"/>
      <c r="IZZ328" s="29"/>
      <c r="JAA328" s="29"/>
      <c r="JAB328" s="29"/>
      <c r="JAC328" s="49"/>
      <c r="JAD328" s="50"/>
      <c r="JAE328" s="29"/>
      <c r="JAF328" s="29"/>
      <c r="JAG328" s="12"/>
      <c r="JAH328" s="29"/>
      <c r="JAI328" s="29"/>
      <c r="JAJ328" s="29"/>
      <c r="JAO328" s="21"/>
      <c r="JAP328" s="29"/>
      <c r="JAQ328" s="29"/>
      <c r="JAR328" s="29"/>
      <c r="JAS328" s="49"/>
      <c r="JAT328" s="50"/>
      <c r="JAU328" s="29"/>
      <c r="JAV328" s="29"/>
      <c r="JAW328" s="12"/>
      <c r="JAX328" s="29"/>
      <c r="JAY328" s="29"/>
      <c r="JAZ328" s="29"/>
      <c r="JBE328" s="21"/>
      <c r="JBF328" s="29"/>
      <c r="JBG328" s="29"/>
      <c r="JBH328" s="29"/>
      <c r="JBI328" s="49"/>
      <c r="JBJ328" s="50"/>
      <c r="JBK328" s="29"/>
      <c r="JBL328" s="29"/>
      <c r="JBM328" s="12"/>
      <c r="JBN328" s="29"/>
      <c r="JBO328" s="29"/>
      <c r="JBP328" s="29"/>
      <c r="JBU328" s="21"/>
      <c r="JBV328" s="29"/>
      <c r="JBW328" s="29"/>
      <c r="JBX328" s="29"/>
      <c r="JBY328" s="49"/>
      <c r="JBZ328" s="50"/>
      <c r="JCA328" s="29"/>
      <c r="JCB328" s="29"/>
      <c r="JCC328" s="12"/>
      <c r="JCD328" s="29"/>
      <c r="JCE328" s="29"/>
      <c r="JCF328" s="29"/>
      <c r="JCK328" s="21"/>
      <c r="JCL328" s="29"/>
      <c r="JCM328" s="29"/>
      <c r="JCN328" s="29"/>
      <c r="JCO328" s="49"/>
      <c r="JCP328" s="50"/>
      <c r="JCQ328" s="29"/>
      <c r="JCR328" s="29"/>
      <c r="JCS328" s="12"/>
      <c r="JCT328" s="29"/>
      <c r="JCU328" s="29"/>
      <c r="JCV328" s="29"/>
      <c r="JDA328" s="21"/>
      <c r="JDB328" s="29"/>
      <c r="JDC328" s="29"/>
      <c r="JDD328" s="29"/>
      <c r="JDE328" s="49"/>
      <c r="JDF328" s="50"/>
      <c r="JDG328" s="29"/>
      <c r="JDH328" s="29"/>
      <c r="JDI328" s="12"/>
      <c r="JDJ328" s="29"/>
      <c r="JDK328" s="29"/>
      <c r="JDL328" s="29"/>
      <c r="JDQ328" s="21"/>
      <c r="JDR328" s="29"/>
      <c r="JDS328" s="29"/>
      <c r="JDT328" s="29"/>
      <c r="JDU328" s="49"/>
      <c r="JDV328" s="50"/>
      <c r="JDW328" s="29"/>
      <c r="JDX328" s="29"/>
      <c r="JDY328" s="12"/>
      <c r="JDZ328" s="29"/>
      <c r="JEA328" s="29"/>
      <c r="JEB328" s="29"/>
      <c r="JEG328" s="21"/>
      <c r="JEH328" s="29"/>
      <c r="JEI328" s="29"/>
      <c r="JEJ328" s="29"/>
      <c r="JEK328" s="49"/>
      <c r="JEL328" s="50"/>
      <c r="JEM328" s="29"/>
      <c r="JEN328" s="29"/>
      <c r="JEO328" s="12"/>
      <c r="JEP328" s="29"/>
      <c r="JEQ328" s="29"/>
      <c r="JER328" s="29"/>
      <c r="JEW328" s="21"/>
      <c r="JEX328" s="29"/>
      <c r="JEY328" s="29"/>
      <c r="JEZ328" s="29"/>
      <c r="JFA328" s="49"/>
      <c r="JFB328" s="50"/>
      <c r="JFC328" s="29"/>
      <c r="JFD328" s="29"/>
      <c r="JFE328" s="12"/>
      <c r="JFF328" s="29"/>
      <c r="JFG328" s="29"/>
      <c r="JFH328" s="29"/>
      <c r="JFM328" s="21"/>
      <c r="JFN328" s="29"/>
      <c r="JFO328" s="29"/>
      <c r="JFP328" s="29"/>
      <c r="JFQ328" s="49"/>
      <c r="JFR328" s="50"/>
      <c r="JFS328" s="29"/>
      <c r="JFT328" s="29"/>
      <c r="JFU328" s="12"/>
      <c r="JFV328" s="29"/>
      <c r="JFW328" s="29"/>
      <c r="JFX328" s="29"/>
      <c r="JGC328" s="21"/>
      <c r="JGD328" s="29"/>
      <c r="JGE328" s="29"/>
      <c r="JGF328" s="29"/>
      <c r="JGG328" s="49"/>
      <c r="JGH328" s="50"/>
      <c r="JGI328" s="29"/>
      <c r="JGJ328" s="29"/>
      <c r="JGK328" s="12"/>
      <c r="JGL328" s="29"/>
      <c r="JGM328" s="29"/>
      <c r="JGN328" s="29"/>
      <c r="JGS328" s="21"/>
      <c r="JGT328" s="29"/>
      <c r="JGU328" s="29"/>
      <c r="JGV328" s="29"/>
      <c r="JGW328" s="49"/>
      <c r="JGX328" s="50"/>
      <c r="JGY328" s="29"/>
      <c r="JGZ328" s="29"/>
      <c r="JHA328" s="12"/>
      <c r="JHB328" s="29"/>
      <c r="JHC328" s="29"/>
      <c r="JHD328" s="29"/>
      <c r="JHI328" s="21"/>
      <c r="JHJ328" s="29"/>
      <c r="JHK328" s="29"/>
      <c r="JHL328" s="29"/>
      <c r="JHM328" s="49"/>
      <c r="JHN328" s="50"/>
      <c r="JHO328" s="29"/>
      <c r="JHP328" s="29"/>
      <c r="JHQ328" s="12"/>
      <c r="JHR328" s="29"/>
      <c r="JHS328" s="29"/>
      <c r="JHT328" s="29"/>
      <c r="JHY328" s="21"/>
      <c r="JHZ328" s="29"/>
      <c r="JIA328" s="29"/>
      <c r="JIB328" s="29"/>
      <c r="JIC328" s="49"/>
      <c r="JID328" s="50"/>
      <c r="JIE328" s="29"/>
      <c r="JIF328" s="29"/>
      <c r="JIG328" s="12"/>
      <c r="JIH328" s="29"/>
      <c r="JII328" s="29"/>
      <c r="JIJ328" s="29"/>
      <c r="JIO328" s="21"/>
      <c r="JIP328" s="29"/>
      <c r="JIQ328" s="29"/>
      <c r="JIR328" s="29"/>
      <c r="JIS328" s="49"/>
      <c r="JIT328" s="50"/>
      <c r="JIU328" s="29"/>
      <c r="JIV328" s="29"/>
      <c r="JIW328" s="12"/>
      <c r="JIX328" s="29"/>
      <c r="JIY328" s="29"/>
      <c r="JIZ328" s="29"/>
      <c r="JJE328" s="21"/>
      <c r="JJF328" s="29"/>
      <c r="JJG328" s="29"/>
      <c r="JJH328" s="29"/>
      <c r="JJI328" s="49"/>
      <c r="JJJ328" s="50"/>
      <c r="JJK328" s="29"/>
      <c r="JJL328" s="29"/>
      <c r="JJM328" s="12"/>
      <c r="JJN328" s="29"/>
      <c r="JJO328" s="29"/>
      <c r="JJP328" s="29"/>
      <c r="JJU328" s="21"/>
      <c r="JJV328" s="29"/>
      <c r="JJW328" s="29"/>
      <c r="JJX328" s="29"/>
      <c r="JJY328" s="49"/>
      <c r="JJZ328" s="50"/>
      <c r="JKA328" s="29"/>
      <c r="JKB328" s="29"/>
      <c r="JKC328" s="12"/>
      <c r="JKD328" s="29"/>
      <c r="JKE328" s="29"/>
      <c r="JKF328" s="29"/>
      <c r="JKK328" s="21"/>
      <c r="JKL328" s="29"/>
      <c r="JKM328" s="29"/>
      <c r="JKN328" s="29"/>
      <c r="JKO328" s="49"/>
      <c r="JKP328" s="50"/>
      <c r="JKQ328" s="29"/>
      <c r="JKR328" s="29"/>
      <c r="JKS328" s="12"/>
      <c r="JKT328" s="29"/>
      <c r="JKU328" s="29"/>
      <c r="JKV328" s="29"/>
      <c r="JLA328" s="21"/>
      <c r="JLB328" s="29"/>
      <c r="JLC328" s="29"/>
      <c r="JLD328" s="29"/>
      <c r="JLE328" s="49"/>
      <c r="JLF328" s="50"/>
      <c r="JLG328" s="29"/>
      <c r="JLH328" s="29"/>
      <c r="JLI328" s="12"/>
      <c r="JLJ328" s="29"/>
      <c r="JLK328" s="29"/>
      <c r="JLL328" s="29"/>
      <c r="JLQ328" s="21"/>
      <c r="JLR328" s="29"/>
      <c r="JLS328" s="29"/>
      <c r="JLT328" s="29"/>
      <c r="JLU328" s="49"/>
      <c r="JLV328" s="50"/>
      <c r="JLW328" s="29"/>
      <c r="JLX328" s="29"/>
      <c r="JLY328" s="12"/>
      <c r="JLZ328" s="29"/>
      <c r="JMA328" s="29"/>
      <c r="JMB328" s="29"/>
      <c r="JMG328" s="21"/>
      <c r="JMH328" s="29"/>
      <c r="JMI328" s="29"/>
      <c r="JMJ328" s="29"/>
      <c r="JMK328" s="49"/>
      <c r="JML328" s="50"/>
      <c r="JMM328" s="29"/>
      <c r="JMN328" s="29"/>
      <c r="JMO328" s="12"/>
      <c r="JMP328" s="29"/>
      <c r="JMQ328" s="29"/>
      <c r="JMR328" s="29"/>
      <c r="JMW328" s="21"/>
      <c r="JMX328" s="29"/>
      <c r="JMY328" s="29"/>
      <c r="JMZ328" s="29"/>
      <c r="JNA328" s="49"/>
      <c r="JNB328" s="50"/>
      <c r="JNC328" s="29"/>
      <c r="JND328" s="29"/>
      <c r="JNE328" s="12"/>
      <c r="JNF328" s="29"/>
      <c r="JNG328" s="29"/>
      <c r="JNH328" s="29"/>
      <c r="JNM328" s="21"/>
      <c r="JNN328" s="29"/>
      <c r="JNO328" s="29"/>
      <c r="JNP328" s="29"/>
      <c r="JNQ328" s="49"/>
      <c r="JNR328" s="50"/>
      <c r="JNS328" s="29"/>
      <c r="JNT328" s="29"/>
      <c r="JNU328" s="12"/>
      <c r="JNV328" s="29"/>
      <c r="JNW328" s="29"/>
      <c r="JNX328" s="29"/>
      <c r="JOC328" s="21"/>
      <c r="JOD328" s="29"/>
      <c r="JOE328" s="29"/>
      <c r="JOF328" s="29"/>
      <c r="JOG328" s="49"/>
      <c r="JOH328" s="50"/>
      <c r="JOI328" s="29"/>
      <c r="JOJ328" s="29"/>
      <c r="JOK328" s="12"/>
      <c r="JOL328" s="29"/>
      <c r="JOM328" s="29"/>
      <c r="JON328" s="29"/>
      <c r="JOS328" s="21"/>
      <c r="JOT328" s="29"/>
      <c r="JOU328" s="29"/>
      <c r="JOV328" s="29"/>
      <c r="JOW328" s="49"/>
      <c r="JOX328" s="50"/>
      <c r="JOY328" s="29"/>
      <c r="JOZ328" s="29"/>
      <c r="JPA328" s="12"/>
      <c r="JPB328" s="29"/>
      <c r="JPC328" s="29"/>
      <c r="JPD328" s="29"/>
      <c r="JPI328" s="21"/>
      <c r="JPJ328" s="29"/>
      <c r="JPK328" s="29"/>
      <c r="JPL328" s="29"/>
      <c r="JPM328" s="49"/>
      <c r="JPN328" s="50"/>
      <c r="JPO328" s="29"/>
      <c r="JPP328" s="29"/>
      <c r="JPQ328" s="12"/>
      <c r="JPR328" s="29"/>
      <c r="JPS328" s="29"/>
      <c r="JPT328" s="29"/>
      <c r="JPY328" s="21"/>
      <c r="JPZ328" s="29"/>
      <c r="JQA328" s="29"/>
      <c r="JQB328" s="29"/>
      <c r="JQC328" s="49"/>
      <c r="JQD328" s="50"/>
      <c r="JQE328" s="29"/>
      <c r="JQF328" s="29"/>
      <c r="JQG328" s="12"/>
      <c r="JQH328" s="29"/>
      <c r="JQI328" s="29"/>
      <c r="JQJ328" s="29"/>
      <c r="JQO328" s="21"/>
      <c r="JQP328" s="29"/>
      <c r="JQQ328" s="29"/>
      <c r="JQR328" s="29"/>
      <c r="JQS328" s="49"/>
      <c r="JQT328" s="50"/>
      <c r="JQU328" s="29"/>
      <c r="JQV328" s="29"/>
      <c r="JQW328" s="12"/>
      <c r="JQX328" s="29"/>
      <c r="JQY328" s="29"/>
      <c r="JQZ328" s="29"/>
      <c r="JRE328" s="21"/>
      <c r="JRF328" s="29"/>
      <c r="JRG328" s="29"/>
      <c r="JRH328" s="29"/>
      <c r="JRI328" s="49"/>
      <c r="JRJ328" s="50"/>
      <c r="JRK328" s="29"/>
      <c r="JRL328" s="29"/>
      <c r="JRM328" s="12"/>
      <c r="JRN328" s="29"/>
      <c r="JRO328" s="29"/>
      <c r="JRP328" s="29"/>
      <c r="JRU328" s="21"/>
      <c r="JRV328" s="29"/>
      <c r="JRW328" s="29"/>
      <c r="JRX328" s="29"/>
      <c r="JRY328" s="49"/>
      <c r="JRZ328" s="50"/>
      <c r="JSA328" s="29"/>
      <c r="JSB328" s="29"/>
      <c r="JSC328" s="12"/>
      <c r="JSD328" s="29"/>
      <c r="JSE328" s="29"/>
      <c r="JSF328" s="29"/>
      <c r="JSK328" s="21"/>
      <c r="JSL328" s="29"/>
      <c r="JSM328" s="29"/>
      <c r="JSN328" s="29"/>
      <c r="JSO328" s="49"/>
      <c r="JSP328" s="50"/>
      <c r="JSQ328" s="29"/>
      <c r="JSR328" s="29"/>
      <c r="JSS328" s="12"/>
      <c r="JST328" s="29"/>
      <c r="JSU328" s="29"/>
      <c r="JSV328" s="29"/>
      <c r="JTA328" s="21"/>
      <c r="JTB328" s="29"/>
      <c r="JTC328" s="29"/>
      <c r="JTD328" s="29"/>
      <c r="JTE328" s="49"/>
      <c r="JTF328" s="50"/>
      <c r="JTG328" s="29"/>
      <c r="JTH328" s="29"/>
      <c r="JTI328" s="12"/>
      <c r="JTJ328" s="29"/>
      <c r="JTK328" s="29"/>
      <c r="JTL328" s="29"/>
      <c r="JTQ328" s="21"/>
      <c r="JTR328" s="29"/>
      <c r="JTS328" s="29"/>
      <c r="JTT328" s="29"/>
      <c r="JTU328" s="49"/>
      <c r="JTV328" s="50"/>
      <c r="JTW328" s="29"/>
      <c r="JTX328" s="29"/>
      <c r="JTY328" s="12"/>
      <c r="JTZ328" s="29"/>
      <c r="JUA328" s="29"/>
      <c r="JUB328" s="29"/>
      <c r="JUG328" s="21"/>
      <c r="JUH328" s="29"/>
      <c r="JUI328" s="29"/>
      <c r="JUJ328" s="29"/>
      <c r="JUK328" s="49"/>
      <c r="JUL328" s="50"/>
      <c r="JUM328" s="29"/>
      <c r="JUN328" s="29"/>
      <c r="JUO328" s="12"/>
      <c r="JUP328" s="29"/>
      <c r="JUQ328" s="29"/>
      <c r="JUR328" s="29"/>
      <c r="JUW328" s="21"/>
      <c r="JUX328" s="29"/>
      <c r="JUY328" s="29"/>
      <c r="JUZ328" s="29"/>
      <c r="JVA328" s="49"/>
      <c r="JVB328" s="50"/>
      <c r="JVC328" s="29"/>
      <c r="JVD328" s="29"/>
      <c r="JVE328" s="12"/>
      <c r="JVF328" s="29"/>
      <c r="JVG328" s="29"/>
      <c r="JVH328" s="29"/>
      <c r="JVM328" s="21"/>
      <c r="JVN328" s="29"/>
      <c r="JVO328" s="29"/>
      <c r="JVP328" s="29"/>
      <c r="JVQ328" s="49"/>
      <c r="JVR328" s="50"/>
      <c r="JVS328" s="29"/>
      <c r="JVT328" s="29"/>
      <c r="JVU328" s="12"/>
      <c r="JVV328" s="29"/>
      <c r="JVW328" s="29"/>
      <c r="JVX328" s="29"/>
      <c r="JWC328" s="21"/>
      <c r="JWD328" s="29"/>
      <c r="JWE328" s="29"/>
      <c r="JWF328" s="29"/>
      <c r="JWG328" s="49"/>
      <c r="JWH328" s="50"/>
      <c r="JWI328" s="29"/>
      <c r="JWJ328" s="29"/>
      <c r="JWK328" s="12"/>
      <c r="JWL328" s="29"/>
      <c r="JWM328" s="29"/>
      <c r="JWN328" s="29"/>
      <c r="JWS328" s="21"/>
      <c r="JWT328" s="29"/>
      <c r="JWU328" s="29"/>
      <c r="JWV328" s="29"/>
      <c r="JWW328" s="49"/>
      <c r="JWX328" s="50"/>
      <c r="JWY328" s="29"/>
      <c r="JWZ328" s="29"/>
      <c r="JXA328" s="12"/>
      <c r="JXB328" s="29"/>
      <c r="JXC328" s="29"/>
      <c r="JXD328" s="29"/>
      <c r="JXI328" s="21"/>
      <c r="JXJ328" s="29"/>
      <c r="JXK328" s="29"/>
      <c r="JXL328" s="29"/>
      <c r="JXM328" s="49"/>
      <c r="JXN328" s="50"/>
      <c r="JXO328" s="29"/>
      <c r="JXP328" s="29"/>
      <c r="JXQ328" s="12"/>
      <c r="JXR328" s="29"/>
      <c r="JXS328" s="29"/>
      <c r="JXT328" s="29"/>
      <c r="JXY328" s="21"/>
      <c r="JXZ328" s="29"/>
      <c r="JYA328" s="29"/>
      <c r="JYB328" s="29"/>
      <c r="JYC328" s="49"/>
      <c r="JYD328" s="50"/>
      <c r="JYE328" s="29"/>
      <c r="JYF328" s="29"/>
      <c r="JYG328" s="12"/>
      <c r="JYH328" s="29"/>
      <c r="JYI328" s="29"/>
      <c r="JYJ328" s="29"/>
      <c r="JYO328" s="21"/>
      <c r="JYP328" s="29"/>
      <c r="JYQ328" s="29"/>
      <c r="JYR328" s="29"/>
      <c r="JYS328" s="49"/>
      <c r="JYT328" s="50"/>
      <c r="JYU328" s="29"/>
      <c r="JYV328" s="29"/>
      <c r="JYW328" s="12"/>
      <c r="JYX328" s="29"/>
      <c r="JYY328" s="29"/>
      <c r="JYZ328" s="29"/>
      <c r="JZE328" s="21"/>
      <c r="JZF328" s="29"/>
      <c r="JZG328" s="29"/>
      <c r="JZH328" s="29"/>
      <c r="JZI328" s="49"/>
      <c r="JZJ328" s="50"/>
      <c r="JZK328" s="29"/>
      <c r="JZL328" s="29"/>
      <c r="JZM328" s="12"/>
      <c r="JZN328" s="29"/>
      <c r="JZO328" s="29"/>
      <c r="JZP328" s="29"/>
      <c r="JZU328" s="21"/>
      <c r="JZV328" s="29"/>
      <c r="JZW328" s="29"/>
      <c r="JZX328" s="29"/>
      <c r="JZY328" s="49"/>
      <c r="JZZ328" s="50"/>
      <c r="KAA328" s="29"/>
      <c r="KAB328" s="29"/>
      <c r="KAC328" s="12"/>
      <c r="KAD328" s="29"/>
      <c r="KAE328" s="29"/>
      <c r="KAF328" s="29"/>
      <c r="KAK328" s="21"/>
      <c r="KAL328" s="29"/>
      <c r="KAM328" s="29"/>
      <c r="KAN328" s="29"/>
      <c r="KAO328" s="49"/>
      <c r="KAP328" s="50"/>
      <c r="KAQ328" s="29"/>
      <c r="KAR328" s="29"/>
      <c r="KAS328" s="12"/>
      <c r="KAT328" s="29"/>
      <c r="KAU328" s="29"/>
      <c r="KAV328" s="29"/>
      <c r="KBA328" s="21"/>
      <c r="KBB328" s="29"/>
      <c r="KBC328" s="29"/>
      <c r="KBD328" s="29"/>
      <c r="KBE328" s="49"/>
      <c r="KBF328" s="50"/>
      <c r="KBG328" s="29"/>
      <c r="KBH328" s="29"/>
      <c r="KBI328" s="12"/>
      <c r="KBJ328" s="29"/>
      <c r="KBK328" s="29"/>
      <c r="KBL328" s="29"/>
      <c r="KBQ328" s="21"/>
      <c r="KBR328" s="29"/>
      <c r="KBS328" s="29"/>
      <c r="KBT328" s="29"/>
      <c r="KBU328" s="49"/>
      <c r="KBV328" s="50"/>
      <c r="KBW328" s="29"/>
      <c r="KBX328" s="29"/>
      <c r="KBY328" s="12"/>
      <c r="KBZ328" s="29"/>
      <c r="KCA328" s="29"/>
      <c r="KCB328" s="29"/>
      <c r="KCG328" s="21"/>
      <c r="KCH328" s="29"/>
      <c r="KCI328" s="29"/>
      <c r="KCJ328" s="29"/>
      <c r="KCK328" s="49"/>
      <c r="KCL328" s="50"/>
      <c r="KCM328" s="29"/>
      <c r="KCN328" s="29"/>
      <c r="KCO328" s="12"/>
      <c r="KCP328" s="29"/>
      <c r="KCQ328" s="29"/>
      <c r="KCR328" s="29"/>
      <c r="KCW328" s="21"/>
      <c r="KCX328" s="29"/>
      <c r="KCY328" s="29"/>
      <c r="KCZ328" s="29"/>
      <c r="KDA328" s="49"/>
      <c r="KDB328" s="50"/>
      <c r="KDC328" s="29"/>
      <c r="KDD328" s="29"/>
      <c r="KDE328" s="12"/>
      <c r="KDF328" s="29"/>
      <c r="KDG328" s="29"/>
      <c r="KDH328" s="29"/>
      <c r="KDM328" s="21"/>
      <c r="KDN328" s="29"/>
      <c r="KDO328" s="29"/>
      <c r="KDP328" s="29"/>
      <c r="KDQ328" s="49"/>
      <c r="KDR328" s="50"/>
      <c r="KDS328" s="29"/>
      <c r="KDT328" s="29"/>
      <c r="KDU328" s="12"/>
      <c r="KDV328" s="29"/>
      <c r="KDW328" s="29"/>
      <c r="KDX328" s="29"/>
      <c r="KEC328" s="21"/>
      <c r="KED328" s="29"/>
      <c r="KEE328" s="29"/>
      <c r="KEF328" s="29"/>
      <c r="KEG328" s="49"/>
      <c r="KEH328" s="50"/>
      <c r="KEI328" s="29"/>
      <c r="KEJ328" s="29"/>
      <c r="KEK328" s="12"/>
      <c r="KEL328" s="29"/>
      <c r="KEM328" s="29"/>
      <c r="KEN328" s="29"/>
      <c r="KES328" s="21"/>
      <c r="KET328" s="29"/>
      <c r="KEU328" s="29"/>
      <c r="KEV328" s="29"/>
      <c r="KEW328" s="49"/>
      <c r="KEX328" s="50"/>
      <c r="KEY328" s="29"/>
      <c r="KEZ328" s="29"/>
      <c r="KFA328" s="12"/>
      <c r="KFB328" s="29"/>
      <c r="KFC328" s="29"/>
      <c r="KFD328" s="29"/>
      <c r="KFI328" s="21"/>
      <c r="KFJ328" s="29"/>
      <c r="KFK328" s="29"/>
      <c r="KFL328" s="29"/>
      <c r="KFM328" s="49"/>
      <c r="KFN328" s="50"/>
      <c r="KFO328" s="29"/>
      <c r="KFP328" s="29"/>
      <c r="KFQ328" s="12"/>
      <c r="KFR328" s="29"/>
      <c r="KFS328" s="29"/>
      <c r="KFT328" s="29"/>
      <c r="KFY328" s="21"/>
      <c r="KFZ328" s="29"/>
      <c r="KGA328" s="29"/>
      <c r="KGB328" s="29"/>
      <c r="KGC328" s="49"/>
      <c r="KGD328" s="50"/>
      <c r="KGE328" s="29"/>
      <c r="KGF328" s="29"/>
      <c r="KGG328" s="12"/>
      <c r="KGH328" s="29"/>
      <c r="KGI328" s="29"/>
      <c r="KGJ328" s="29"/>
      <c r="KGO328" s="21"/>
      <c r="KGP328" s="29"/>
      <c r="KGQ328" s="29"/>
      <c r="KGR328" s="29"/>
      <c r="KGS328" s="49"/>
      <c r="KGT328" s="50"/>
      <c r="KGU328" s="29"/>
      <c r="KGV328" s="29"/>
      <c r="KGW328" s="12"/>
      <c r="KGX328" s="29"/>
      <c r="KGY328" s="29"/>
      <c r="KGZ328" s="29"/>
      <c r="KHE328" s="21"/>
      <c r="KHF328" s="29"/>
      <c r="KHG328" s="29"/>
      <c r="KHH328" s="29"/>
      <c r="KHI328" s="49"/>
      <c r="KHJ328" s="50"/>
      <c r="KHK328" s="29"/>
      <c r="KHL328" s="29"/>
      <c r="KHM328" s="12"/>
      <c r="KHN328" s="29"/>
      <c r="KHO328" s="29"/>
      <c r="KHP328" s="29"/>
      <c r="KHU328" s="21"/>
      <c r="KHV328" s="29"/>
      <c r="KHW328" s="29"/>
      <c r="KHX328" s="29"/>
      <c r="KHY328" s="49"/>
      <c r="KHZ328" s="50"/>
      <c r="KIA328" s="29"/>
      <c r="KIB328" s="29"/>
      <c r="KIC328" s="12"/>
      <c r="KID328" s="29"/>
      <c r="KIE328" s="29"/>
      <c r="KIF328" s="29"/>
      <c r="KIK328" s="21"/>
      <c r="KIL328" s="29"/>
      <c r="KIM328" s="29"/>
      <c r="KIN328" s="29"/>
      <c r="KIO328" s="49"/>
      <c r="KIP328" s="50"/>
      <c r="KIQ328" s="29"/>
      <c r="KIR328" s="29"/>
      <c r="KIS328" s="12"/>
      <c r="KIT328" s="29"/>
      <c r="KIU328" s="29"/>
      <c r="KIV328" s="29"/>
      <c r="KJA328" s="21"/>
      <c r="KJB328" s="29"/>
      <c r="KJC328" s="29"/>
      <c r="KJD328" s="29"/>
      <c r="KJE328" s="49"/>
      <c r="KJF328" s="50"/>
      <c r="KJG328" s="29"/>
      <c r="KJH328" s="29"/>
      <c r="KJI328" s="12"/>
      <c r="KJJ328" s="29"/>
      <c r="KJK328" s="29"/>
      <c r="KJL328" s="29"/>
      <c r="KJQ328" s="21"/>
      <c r="KJR328" s="29"/>
      <c r="KJS328" s="29"/>
      <c r="KJT328" s="29"/>
      <c r="KJU328" s="49"/>
      <c r="KJV328" s="50"/>
      <c r="KJW328" s="29"/>
      <c r="KJX328" s="29"/>
      <c r="KJY328" s="12"/>
      <c r="KJZ328" s="29"/>
      <c r="KKA328" s="29"/>
      <c r="KKB328" s="29"/>
      <c r="KKG328" s="21"/>
      <c r="KKH328" s="29"/>
      <c r="KKI328" s="29"/>
      <c r="KKJ328" s="29"/>
      <c r="KKK328" s="49"/>
      <c r="KKL328" s="50"/>
      <c r="KKM328" s="29"/>
      <c r="KKN328" s="29"/>
      <c r="KKO328" s="12"/>
      <c r="KKP328" s="29"/>
      <c r="KKQ328" s="29"/>
      <c r="KKR328" s="29"/>
      <c r="KKW328" s="21"/>
      <c r="KKX328" s="29"/>
      <c r="KKY328" s="29"/>
      <c r="KKZ328" s="29"/>
      <c r="KLA328" s="49"/>
      <c r="KLB328" s="50"/>
      <c r="KLC328" s="29"/>
      <c r="KLD328" s="29"/>
      <c r="KLE328" s="12"/>
      <c r="KLF328" s="29"/>
      <c r="KLG328" s="29"/>
      <c r="KLH328" s="29"/>
      <c r="KLM328" s="21"/>
      <c r="KLN328" s="29"/>
      <c r="KLO328" s="29"/>
      <c r="KLP328" s="29"/>
      <c r="KLQ328" s="49"/>
      <c r="KLR328" s="50"/>
      <c r="KLS328" s="29"/>
      <c r="KLT328" s="29"/>
      <c r="KLU328" s="12"/>
      <c r="KLV328" s="29"/>
      <c r="KLW328" s="29"/>
      <c r="KLX328" s="29"/>
      <c r="KMC328" s="21"/>
      <c r="KMD328" s="29"/>
      <c r="KME328" s="29"/>
      <c r="KMF328" s="29"/>
      <c r="KMG328" s="49"/>
      <c r="KMH328" s="50"/>
      <c r="KMI328" s="29"/>
      <c r="KMJ328" s="29"/>
      <c r="KMK328" s="12"/>
      <c r="KML328" s="29"/>
      <c r="KMM328" s="29"/>
      <c r="KMN328" s="29"/>
      <c r="KMS328" s="21"/>
      <c r="KMT328" s="29"/>
      <c r="KMU328" s="29"/>
      <c r="KMV328" s="29"/>
      <c r="KMW328" s="49"/>
      <c r="KMX328" s="50"/>
      <c r="KMY328" s="29"/>
      <c r="KMZ328" s="29"/>
      <c r="KNA328" s="12"/>
      <c r="KNB328" s="29"/>
      <c r="KNC328" s="29"/>
      <c r="KND328" s="29"/>
      <c r="KNI328" s="21"/>
      <c r="KNJ328" s="29"/>
      <c r="KNK328" s="29"/>
      <c r="KNL328" s="29"/>
      <c r="KNM328" s="49"/>
      <c r="KNN328" s="50"/>
      <c r="KNO328" s="29"/>
      <c r="KNP328" s="29"/>
      <c r="KNQ328" s="12"/>
      <c r="KNR328" s="29"/>
      <c r="KNS328" s="29"/>
      <c r="KNT328" s="29"/>
      <c r="KNY328" s="21"/>
      <c r="KNZ328" s="29"/>
      <c r="KOA328" s="29"/>
      <c r="KOB328" s="29"/>
      <c r="KOC328" s="49"/>
      <c r="KOD328" s="50"/>
      <c r="KOE328" s="29"/>
      <c r="KOF328" s="29"/>
      <c r="KOG328" s="12"/>
      <c r="KOH328" s="29"/>
      <c r="KOI328" s="29"/>
      <c r="KOJ328" s="29"/>
      <c r="KOO328" s="21"/>
      <c r="KOP328" s="29"/>
      <c r="KOQ328" s="29"/>
      <c r="KOR328" s="29"/>
      <c r="KOS328" s="49"/>
      <c r="KOT328" s="50"/>
      <c r="KOU328" s="29"/>
      <c r="KOV328" s="29"/>
      <c r="KOW328" s="12"/>
      <c r="KOX328" s="29"/>
      <c r="KOY328" s="29"/>
      <c r="KOZ328" s="29"/>
      <c r="KPE328" s="21"/>
      <c r="KPF328" s="29"/>
      <c r="KPG328" s="29"/>
      <c r="KPH328" s="29"/>
      <c r="KPI328" s="49"/>
      <c r="KPJ328" s="50"/>
      <c r="KPK328" s="29"/>
      <c r="KPL328" s="29"/>
      <c r="KPM328" s="12"/>
      <c r="KPN328" s="29"/>
      <c r="KPO328" s="29"/>
      <c r="KPP328" s="29"/>
      <c r="KPU328" s="21"/>
      <c r="KPV328" s="29"/>
      <c r="KPW328" s="29"/>
      <c r="KPX328" s="29"/>
      <c r="KPY328" s="49"/>
      <c r="KPZ328" s="50"/>
      <c r="KQA328" s="29"/>
      <c r="KQB328" s="29"/>
      <c r="KQC328" s="12"/>
      <c r="KQD328" s="29"/>
      <c r="KQE328" s="29"/>
      <c r="KQF328" s="29"/>
      <c r="KQK328" s="21"/>
      <c r="KQL328" s="29"/>
      <c r="KQM328" s="29"/>
      <c r="KQN328" s="29"/>
      <c r="KQO328" s="49"/>
      <c r="KQP328" s="50"/>
      <c r="KQQ328" s="29"/>
      <c r="KQR328" s="29"/>
      <c r="KQS328" s="12"/>
      <c r="KQT328" s="29"/>
      <c r="KQU328" s="29"/>
      <c r="KQV328" s="29"/>
      <c r="KRA328" s="21"/>
      <c r="KRB328" s="29"/>
      <c r="KRC328" s="29"/>
      <c r="KRD328" s="29"/>
      <c r="KRE328" s="49"/>
      <c r="KRF328" s="50"/>
      <c r="KRG328" s="29"/>
      <c r="KRH328" s="29"/>
      <c r="KRI328" s="12"/>
      <c r="KRJ328" s="29"/>
      <c r="KRK328" s="29"/>
      <c r="KRL328" s="29"/>
      <c r="KRQ328" s="21"/>
      <c r="KRR328" s="29"/>
      <c r="KRS328" s="29"/>
      <c r="KRT328" s="29"/>
      <c r="KRU328" s="49"/>
      <c r="KRV328" s="50"/>
      <c r="KRW328" s="29"/>
      <c r="KRX328" s="29"/>
      <c r="KRY328" s="12"/>
      <c r="KRZ328" s="29"/>
      <c r="KSA328" s="29"/>
      <c r="KSB328" s="29"/>
      <c r="KSG328" s="21"/>
      <c r="KSH328" s="29"/>
      <c r="KSI328" s="29"/>
      <c r="KSJ328" s="29"/>
      <c r="KSK328" s="49"/>
      <c r="KSL328" s="50"/>
      <c r="KSM328" s="29"/>
      <c r="KSN328" s="29"/>
      <c r="KSO328" s="12"/>
      <c r="KSP328" s="29"/>
      <c r="KSQ328" s="29"/>
      <c r="KSR328" s="29"/>
      <c r="KSW328" s="21"/>
      <c r="KSX328" s="29"/>
      <c r="KSY328" s="29"/>
      <c r="KSZ328" s="29"/>
      <c r="KTA328" s="49"/>
      <c r="KTB328" s="50"/>
      <c r="KTC328" s="29"/>
      <c r="KTD328" s="29"/>
      <c r="KTE328" s="12"/>
      <c r="KTF328" s="29"/>
      <c r="KTG328" s="29"/>
      <c r="KTH328" s="29"/>
      <c r="KTM328" s="21"/>
      <c r="KTN328" s="29"/>
      <c r="KTO328" s="29"/>
      <c r="KTP328" s="29"/>
      <c r="KTQ328" s="49"/>
      <c r="KTR328" s="50"/>
      <c r="KTS328" s="29"/>
      <c r="KTT328" s="29"/>
      <c r="KTU328" s="12"/>
      <c r="KTV328" s="29"/>
      <c r="KTW328" s="29"/>
      <c r="KTX328" s="29"/>
      <c r="KUC328" s="21"/>
      <c r="KUD328" s="29"/>
      <c r="KUE328" s="29"/>
      <c r="KUF328" s="29"/>
      <c r="KUG328" s="49"/>
      <c r="KUH328" s="50"/>
      <c r="KUI328" s="29"/>
      <c r="KUJ328" s="29"/>
      <c r="KUK328" s="12"/>
      <c r="KUL328" s="29"/>
      <c r="KUM328" s="29"/>
      <c r="KUN328" s="29"/>
      <c r="KUS328" s="21"/>
      <c r="KUT328" s="29"/>
      <c r="KUU328" s="29"/>
      <c r="KUV328" s="29"/>
      <c r="KUW328" s="49"/>
      <c r="KUX328" s="50"/>
      <c r="KUY328" s="29"/>
      <c r="KUZ328" s="29"/>
      <c r="KVA328" s="12"/>
      <c r="KVB328" s="29"/>
      <c r="KVC328" s="29"/>
      <c r="KVD328" s="29"/>
      <c r="KVI328" s="21"/>
      <c r="KVJ328" s="29"/>
      <c r="KVK328" s="29"/>
      <c r="KVL328" s="29"/>
      <c r="KVM328" s="49"/>
      <c r="KVN328" s="50"/>
      <c r="KVO328" s="29"/>
      <c r="KVP328" s="29"/>
      <c r="KVQ328" s="12"/>
      <c r="KVR328" s="29"/>
      <c r="KVS328" s="29"/>
      <c r="KVT328" s="29"/>
      <c r="KVY328" s="21"/>
      <c r="KVZ328" s="29"/>
      <c r="KWA328" s="29"/>
      <c r="KWB328" s="29"/>
      <c r="KWC328" s="49"/>
      <c r="KWD328" s="50"/>
      <c r="KWE328" s="29"/>
      <c r="KWF328" s="29"/>
      <c r="KWG328" s="12"/>
      <c r="KWH328" s="29"/>
      <c r="KWI328" s="29"/>
      <c r="KWJ328" s="29"/>
      <c r="KWO328" s="21"/>
      <c r="KWP328" s="29"/>
      <c r="KWQ328" s="29"/>
      <c r="KWR328" s="29"/>
      <c r="KWS328" s="49"/>
      <c r="KWT328" s="50"/>
      <c r="KWU328" s="29"/>
      <c r="KWV328" s="29"/>
      <c r="KWW328" s="12"/>
      <c r="KWX328" s="29"/>
      <c r="KWY328" s="29"/>
      <c r="KWZ328" s="29"/>
      <c r="KXE328" s="21"/>
      <c r="KXF328" s="29"/>
      <c r="KXG328" s="29"/>
      <c r="KXH328" s="29"/>
      <c r="KXI328" s="49"/>
      <c r="KXJ328" s="50"/>
      <c r="KXK328" s="29"/>
      <c r="KXL328" s="29"/>
      <c r="KXM328" s="12"/>
      <c r="KXN328" s="29"/>
      <c r="KXO328" s="29"/>
      <c r="KXP328" s="29"/>
      <c r="KXU328" s="21"/>
      <c r="KXV328" s="29"/>
      <c r="KXW328" s="29"/>
      <c r="KXX328" s="29"/>
      <c r="KXY328" s="49"/>
      <c r="KXZ328" s="50"/>
      <c r="KYA328" s="29"/>
      <c r="KYB328" s="29"/>
      <c r="KYC328" s="12"/>
      <c r="KYD328" s="29"/>
      <c r="KYE328" s="29"/>
      <c r="KYF328" s="29"/>
      <c r="KYK328" s="21"/>
      <c r="KYL328" s="29"/>
      <c r="KYM328" s="29"/>
      <c r="KYN328" s="29"/>
      <c r="KYO328" s="49"/>
      <c r="KYP328" s="50"/>
      <c r="KYQ328" s="29"/>
      <c r="KYR328" s="29"/>
      <c r="KYS328" s="12"/>
      <c r="KYT328" s="29"/>
      <c r="KYU328" s="29"/>
      <c r="KYV328" s="29"/>
      <c r="KZA328" s="21"/>
      <c r="KZB328" s="29"/>
      <c r="KZC328" s="29"/>
      <c r="KZD328" s="29"/>
      <c r="KZE328" s="49"/>
      <c r="KZF328" s="50"/>
      <c r="KZG328" s="29"/>
      <c r="KZH328" s="29"/>
      <c r="KZI328" s="12"/>
      <c r="KZJ328" s="29"/>
      <c r="KZK328" s="29"/>
      <c r="KZL328" s="29"/>
      <c r="KZQ328" s="21"/>
      <c r="KZR328" s="29"/>
      <c r="KZS328" s="29"/>
      <c r="KZT328" s="29"/>
      <c r="KZU328" s="49"/>
      <c r="KZV328" s="50"/>
      <c r="KZW328" s="29"/>
      <c r="KZX328" s="29"/>
      <c r="KZY328" s="12"/>
      <c r="KZZ328" s="29"/>
      <c r="LAA328" s="29"/>
      <c r="LAB328" s="29"/>
      <c r="LAG328" s="21"/>
      <c r="LAH328" s="29"/>
      <c r="LAI328" s="29"/>
      <c r="LAJ328" s="29"/>
      <c r="LAK328" s="49"/>
      <c r="LAL328" s="50"/>
      <c r="LAM328" s="29"/>
      <c r="LAN328" s="29"/>
      <c r="LAO328" s="12"/>
      <c r="LAP328" s="29"/>
      <c r="LAQ328" s="29"/>
      <c r="LAR328" s="29"/>
      <c r="LAW328" s="21"/>
      <c r="LAX328" s="29"/>
      <c r="LAY328" s="29"/>
      <c r="LAZ328" s="29"/>
      <c r="LBA328" s="49"/>
      <c r="LBB328" s="50"/>
      <c r="LBC328" s="29"/>
      <c r="LBD328" s="29"/>
      <c r="LBE328" s="12"/>
      <c r="LBF328" s="29"/>
      <c r="LBG328" s="29"/>
      <c r="LBH328" s="29"/>
      <c r="LBM328" s="21"/>
      <c r="LBN328" s="29"/>
      <c r="LBO328" s="29"/>
      <c r="LBP328" s="29"/>
      <c r="LBQ328" s="49"/>
      <c r="LBR328" s="50"/>
      <c r="LBS328" s="29"/>
      <c r="LBT328" s="29"/>
      <c r="LBU328" s="12"/>
      <c r="LBV328" s="29"/>
      <c r="LBW328" s="29"/>
      <c r="LBX328" s="29"/>
      <c r="LCC328" s="21"/>
      <c r="LCD328" s="29"/>
      <c r="LCE328" s="29"/>
      <c r="LCF328" s="29"/>
      <c r="LCG328" s="49"/>
      <c r="LCH328" s="50"/>
      <c r="LCI328" s="29"/>
      <c r="LCJ328" s="29"/>
      <c r="LCK328" s="12"/>
      <c r="LCL328" s="29"/>
      <c r="LCM328" s="29"/>
      <c r="LCN328" s="29"/>
      <c r="LCS328" s="21"/>
      <c r="LCT328" s="29"/>
      <c r="LCU328" s="29"/>
      <c r="LCV328" s="29"/>
      <c r="LCW328" s="49"/>
      <c r="LCX328" s="50"/>
      <c r="LCY328" s="29"/>
      <c r="LCZ328" s="29"/>
      <c r="LDA328" s="12"/>
      <c r="LDB328" s="29"/>
      <c r="LDC328" s="29"/>
      <c r="LDD328" s="29"/>
      <c r="LDI328" s="21"/>
      <c r="LDJ328" s="29"/>
      <c r="LDK328" s="29"/>
      <c r="LDL328" s="29"/>
      <c r="LDM328" s="49"/>
      <c r="LDN328" s="50"/>
      <c r="LDO328" s="29"/>
      <c r="LDP328" s="29"/>
      <c r="LDQ328" s="12"/>
      <c r="LDR328" s="29"/>
      <c r="LDS328" s="29"/>
      <c r="LDT328" s="29"/>
      <c r="LDY328" s="21"/>
      <c r="LDZ328" s="29"/>
      <c r="LEA328" s="29"/>
      <c r="LEB328" s="29"/>
      <c r="LEC328" s="49"/>
      <c r="LED328" s="50"/>
      <c r="LEE328" s="29"/>
      <c r="LEF328" s="29"/>
      <c r="LEG328" s="12"/>
      <c r="LEH328" s="29"/>
      <c r="LEI328" s="29"/>
      <c r="LEJ328" s="29"/>
      <c r="LEO328" s="21"/>
      <c r="LEP328" s="29"/>
      <c r="LEQ328" s="29"/>
      <c r="LER328" s="29"/>
      <c r="LES328" s="49"/>
      <c r="LET328" s="50"/>
      <c r="LEU328" s="29"/>
      <c r="LEV328" s="29"/>
      <c r="LEW328" s="12"/>
      <c r="LEX328" s="29"/>
      <c r="LEY328" s="29"/>
      <c r="LEZ328" s="29"/>
      <c r="LFE328" s="21"/>
      <c r="LFF328" s="29"/>
      <c r="LFG328" s="29"/>
      <c r="LFH328" s="29"/>
      <c r="LFI328" s="49"/>
      <c r="LFJ328" s="50"/>
      <c r="LFK328" s="29"/>
      <c r="LFL328" s="29"/>
      <c r="LFM328" s="12"/>
      <c r="LFN328" s="29"/>
      <c r="LFO328" s="29"/>
      <c r="LFP328" s="29"/>
      <c r="LFU328" s="21"/>
      <c r="LFV328" s="29"/>
      <c r="LFW328" s="29"/>
      <c r="LFX328" s="29"/>
      <c r="LFY328" s="49"/>
      <c r="LFZ328" s="50"/>
      <c r="LGA328" s="29"/>
      <c r="LGB328" s="29"/>
      <c r="LGC328" s="12"/>
      <c r="LGD328" s="29"/>
      <c r="LGE328" s="29"/>
      <c r="LGF328" s="29"/>
      <c r="LGK328" s="21"/>
      <c r="LGL328" s="29"/>
      <c r="LGM328" s="29"/>
      <c r="LGN328" s="29"/>
      <c r="LGO328" s="49"/>
      <c r="LGP328" s="50"/>
      <c r="LGQ328" s="29"/>
      <c r="LGR328" s="29"/>
      <c r="LGS328" s="12"/>
      <c r="LGT328" s="29"/>
      <c r="LGU328" s="29"/>
      <c r="LGV328" s="29"/>
      <c r="LHA328" s="21"/>
      <c r="LHB328" s="29"/>
      <c r="LHC328" s="29"/>
      <c r="LHD328" s="29"/>
      <c r="LHE328" s="49"/>
      <c r="LHF328" s="50"/>
      <c r="LHG328" s="29"/>
      <c r="LHH328" s="29"/>
      <c r="LHI328" s="12"/>
      <c r="LHJ328" s="29"/>
      <c r="LHK328" s="29"/>
      <c r="LHL328" s="29"/>
      <c r="LHQ328" s="21"/>
      <c r="LHR328" s="29"/>
      <c r="LHS328" s="29"/>
      <c r="LHT328" s="29"/>
      <c r="LHU328" s="49"/>
      <c r="LHV328" s="50"/>
      <c r="LHW328" s="29"/>
      <c r="LHX328" s="29"/>
      <c r="LHY328" s="12"/>
      <c r="LHZ328" s="29"/>
      <c r="LIA328" s="29"/>
      <c r="LIB328" s="29"/>
      <c r="LIG328" s="21"/>
      <c r="LIH328" s="29"/>
      <c r="LII328" s="29"/>
      <c r="LIJ328" s="29"/>
      <c r="LIK328" s="49"/>
      <c r="LIL328" s="50"/>
      <c r="LIM328" s="29"/>
      <c r="LIN328" s="29"/>
      <c r="LIO328" s="12"/>
      <c r="LIP328" s="29"/>
      <c r="LIQ328" s="29"/>
      <c r="LIR328" s="29"/>
      <c r="LIW328" s="21"/>
      <c r="LIX328" s="29"/>
      <c r="LIY328" s="29"/>
      <c r="LIZ328" s="29"/>
      <c r="LJA328" s="49"/>
      <c r="LJB328" s="50"/>
      <c r="LJC328" s="29"/>
      <c r="LJD328" s="29"/>
      <c r="LJE328" s="12"/>
      <c r="LJF328" s="29"/>
      <c r="LJG328" s="29"/>
      <c r="LJH328" s="29"/>
      <c r="LJM328" s="21"/>
      <c r="LJN328" s="29"/>
      <c r="LJO328" s="29"/>
      <c r="LJP328" s="29"/>
      <c r="LJQ328" s="49"/>
      <c r="LJR328" s="50"/>
      <c r="LJS328" s="29"/>
      <c r="LJT328" s="29"/>
      <c r="LJU328" s="12"/>
      <c r="LJV328" s="29"/>
      <c r="LJW328" s="29"/>
      <c r="LJX328" s="29"/>
      <c r="LKC328" s="21"/>
      <c r="LKD328" s="29"/>
      <c r="LKE328" s="29"/>
      <c r="LKF328" s="29"/>
      <c r="LKG328" s="49"/>
      <c r="LKH328" s="50"/>
      <c r="LKI328" s="29"/>
      <c r="LKJ328" s="29"/>
      <c r="LKK328" s="12"/>
      <c r="LKL328" s="29"/>
      <c r="LKM328" s="29"/>
      <c r="LKN328" s="29"/>
      <c r="LKS328" s="21"/>
      <c r="LKT328" s="29"/>
      <c r="LKU328" s="29"/>
      <c r="LKV328" s="29"/>
      <c r="LKW328" s="49"/>
      <c r="LKX328" s="50"/>
      <c r="LKY328" s="29"/>
      <c r="LKZ328" s="29"/>
      <c r="LLA328" s="12"/>
      <c r="LLB328" s="29"/>
      <c r="LLC328" s="29"/>
      <c r="LLD328" s="29"/>
      <c r="LLI328" s="21"/>
      <c r="LLJ328" s="29"/>
      <c r="LLK328" s="29"/>
      <c r="LLL328" s="29"/>
      <c r="LLM328" s="49"/>
      <c r="LLN328" s="50"/>
      <c r="LLO328" s="29"/>
      <c r="LLP328" s="29"/>
      <c r="LLQ328" s="12"/>
      <c r="LLR328" s="29"/>
      <c r="LLS328" s="29"/>
      <c r="LLT328" s="29"/>
      <c r="LLY328" s="21"/>
      <c r="LLZ328" s="29"/>
      <c r="LMA328" s="29"/>
      <c r="LMB328" s="29"/>
      <c r="LMC328" s="49"/>
      <c r="LMD328" s="50"/>
      <c r="LME328" s="29"/>
      <c r="LMF328" s="29"/>
      <c r="LMG328" s="12"/>
      <c r="LMH328" s="29"/>
      <c r="LMI328" s="29"/>
      <c r="LMJ328" s="29"/>
      <c r="LMO328" s="21"/>
      <c r="LMP328" s="29"/>
      <c r="LMQ328" s="29"/>
      <c r="LMR328" s="29"/>
      <c r="LMS328" s="49"/>
      <c r="LMT328" s="50"/>
      <c r="LMU328" s="29"/>
      <c r="LMV328" s="29"/>
      <c r="LMW328" s="12"/>
      <c r="LMX328" s="29"/>
      <c r="LMY328" s="29"/>
      <c r="LMZ328" s="29"/>
      <c r="LNE328" s="21"/>
      <c r="LNF328" s="29"/>
      <c r="LNG328" s="29"/>
      <c r="LNH328" s="29"/>
      <c r="LNI328" s="49"/>
      <c r="LNJ328" s="50"/>
      <c r="LNK328" s="29"/>
      <c r="LNL328" s="29"/>
      <c r="LNM328" s="12"/>
      <c r="LNN328" s="29"/>
      <c r="LNO328" s="29"/>
      <c r="LNP328" s="29"/>
      <c r="LNU328" s="21"/>
      <c r="LNV328" s="29"/>
      <c r="LNW328" s="29"/>
      <c r="LNX328" s="29"/>
      <c r="LNY328" s="49"/>
      <c r="LNZ328" s="50"/>
      <c r="LOA328" s="29"/>
      <c r="LOB328" s="29"/>
      <c r="LOC328" s="12"/>
      <c r="LOD328" s="29"/>
      <c r="LOE328" s="29"/>
      <c r="LOF328" s="29"/>
      <c r="LOK328" s="21"/>
      <c r="LOL328" s="29"/>
      <c r="LOM328" s="29"/>
      <c r="LON328" s="29"/>
      <c r="LOO328" s="49"/>
      <c r="LOP328" s="50"/>
      <c r="LOQ328" s="29"/>
      <c r="LOR328" s="29"/>
      <c r="LOS328" s="12"/>
      <c r="LOT328" s="29"/>
      <c r="LOU328" s="29"/>
      <c r="LOV328" s="29"/>
      <c r="LPA328" s="21"/>
      <c r="LPB328" s="29"/>
      <c r="LPC328" s="29"/>
      <c r="LPD328" s="29"/>
      <c r="LPE328" s="49"/>
      <c r="LPF328" s="50"/>
      <c r="LPG328" s="29"/>
      <c r="LPH328" s="29"/>
      <c r="LPI328" s="12"/>
      <c r="LPJ328" s="29"/>
      <c r="LPK328" s="29"/>
      <c r="LPL328" s="29"/>
      <c r="LPQ328" s="21"/>
      <c r="LPR328" s="29"/>
      <c r="LPS328" s="29"/>
      <c r="LPT328" s="29"/>
      <c r="LPU328" s="49"/>
      <c r="LPV328" s="50"/>
      <c r="LPW328" s="29"/>
      <c r="LPX328" s="29"/>
      <c r="LPY328" s="12"/>
      <c r="LPZ328" s="29"/>
      <c r="LQA328" s="29"/>
      <c r="LQB328" s="29"/>
      <c r="LQG328" s="21"/>
      <c r="LQH328" s="29"/>
      <c r="LQI328" s="29"/>
      <c r="LQJ328" s="29"/>
      <c r="LQK328" s="49"/>
      <c r="LQL328" s="50"/>
      <c r="LQM328" s="29"/>
      <c r="LQN328" s="29"/>
      <c r="LQO328" s="12"/>
      <c r="LQP328" s="29"/>
      <c r="LQQ328" s="29"/>
      <c r="LQR328" s="29"/>
      <c r="LQW328" s="21"/>
      <c r="LQX328" s="29"/>
      <c r="LQY328" s="29"/>
      <c r="LQZ328" s="29"/>
      <c r="LRA328" s="49"/>
      <c r="LRB328" s="50"/>
      <c r="LRC328" s="29"/>
      <c r="LRD328" s="29"/>
      <c r="LRE328" s="12"/>
      <c r="LRF328" s="29"/>
      <c r="LRG328" s="29"/>
      <c r="LRH328" s="29"/>
      <c r="LRM328" s="21"/>
      <c r="LRN328" s="29"/>
      <c r="LRO328" s="29"/>
      <c r="LRP328" s="29"/>
      <c r="LRQ328" s="49"/>
      <c r="LRR328" s="50"/>
      <c r="LRS328" s="29"/>
      <c r="LRT328" s="29"/>
      <c r="LRU328" s="12"/>
      <c r="LRV328" s="29"/>
      <c r="LRW328" s="29"/>
      <c r="LRX328" s="29"/>
      <c r="LSC328" s="21"/>
      <c r="LSD328" s="29"/>
      <c r="LSE328" s="29"/>
      <c r="LSF328" s="29"/>
      <c r="LSG328" s="49"/>
      <c r="LSH328" s="50"/>
      <c r="LSI328" s="29"/>
      <c r="LSJ328" s="29"/>
      <c r="LSK328" s="12"/>
      <c r="LSL328" s="29"/>
      <c r="LSM328" s="29"/>
      <c r="LSN328" s="29"/>
      <c r="LSS328" s="21"/>
      <c r="LST328" s="29"/>
      <c r="LSU328" s="29"/>
      <c r="LSV328" s="29"/>
      <c r="LSW328" s="49"/>
      <c r="LSX328" s="50"/>
      <c r="LSY328" s="29"/>
      <c r="LSZ328" s="29"/>
      <c r="LTA328" s="12"/>
      <c r="LTB328" s="29"/>
      <c r="LTC328" s="29"/>
      <c r="LTD328" s="29"/>
      <c r="LTI328" s="21"/>
      <c r="LTJ328" s="29"/>
      <c r="LTK328" s="29"/>
      <c r="LTL328" s="29"/>
      <c r="LTM328" s="49"/>
      <c r="LTN328" s="50"/>
      <c r="LTO328" s="29"/>
      <c r="LTP328" s="29"/>
      <c r="LTQ328" s="12"/>
      <c r="LTR328" s="29"/>
      <c r="LTS328" s="29"/>
      <c r="LTT328" s="29"/>
      <c r="LTY328" s="21"/>
      <c r="LTZ328" s="29"/>
      <c r="LUA328" s="29"/>
      <c r="LUB328" s="29"/>
      <c r="LUC328" s="49"/>
      <c r="LUD328" s="50"/>
      <c r="LUE328" s="29"/>
      <c r="LUF328" s="29"/>
      <c r="LUG328" s="12"/>
      <c r="LUH328" s="29"/>
      <c r="LUI328" s="29"/>
      <c r="LUJ328" s="29"/>
      <c r="LUO328" s="21"/>
      <c r="LUP328" s="29"/>
      <c r="LUQ328" s="29"/>
      <c r="LUR328" s="29"/>
      <c r="LUS328" s="49"/>
      <c r="LUT328" s="50"/>
      <c r="LUU328" s="29"/>
      <c r="LUV328" s="29"/>
      <c r="LUW328" s="12"/>
      <c r="LUX328" s="29"/>
      <c r="LUY328" s="29"/>
      <c r="LUZ328" s="29"/>
      <c r="LVE328" s="21"/>
      <c r="LVF328" s="29"/>
      <c r="LVG328" s="29"/>
      <c r="LVH328" s="29"/>
      <c r="LVI328" s="49"/>
      <c r="LVJ328" s="50"/>
      <c r="LVK328" s="29"/>
      <c r="LVL328" s="29"/>
      <c r="LVM328" s="12"/>
      <c r="LVN328" s="29"/>
      <c r="LVO328" s="29"/>
      <c r="LVP328" s="29"/>
      <c r="LVU328" s="21"/>
      <c r="LVV328" s="29"/>
      <c r="LVW328" s="29"/>
      <c r="LVX328" s="29"/>
      <c r="LVY328" s="49"/>
      <c r="LVZ328" s="50"/>
      <c r="LWA328" s="29"/>
      <c r="LWB328" s="29"/>
      <c r="LWC328" s="12"/>
      <c r="LWD328" s="29"/>
      <c r="LWE328" s="29"/>
      <c r="LWF328" s="29"/>
      <c r="LWK328" s="21"/>
      <c r="LWL328" s="29"/>
      <c r="LWM328" s="29"/>
      <c r="LWN328" s="29"/>
      <c r="LWO328" s="49"/>
      <c r="LWP328" s="50"/>
      <c r="LWQ328" s="29"/>
      <c r="LWR328" s="29"/>
      <c r="LWS328" s="12"/>
      <c r="LWT328" s="29"/>
      <c r="LWU328" s="29"/>
      <c r="LWV328" s="29"/>
      <c r="LXA328" s="21"/>
      <c r="LXB328" s="29"/>
      <c r="LXC328" s="29"/>
      <c r="LXD328" s="29"/>
      <c r="LXE328" s="49"/>
      <c r="LXF328" s="50"/>
      <c r="LXG328" s="29"/>
      <c r="LXH328" s="29"/>
      <c r="LXI328" s="12"/>
      <c r="LXJ328" s="29"/>
      <c r="LXK328" s="29"/>
      <c r="LXL328" s="29"/>
      <c r="LXQ328" s="21"/>
      <c r="LXR328" s="29"/>
      <c r="LXS328" s="29"/>
      <c r="LXT328" s="29"/>
      <c r="LXU328" s="49"/>
      <c r="LXV328" s="50"/>
      <c r="LXW328" s="29"/>
      <c r="LXX328" s="29"/>
      <c r="LXY328" s="12"/>
      <c r="LXZ328" s="29"/>
      <c r="LYA328" s="29"/>
      <c r="LYB328" s="29"/>
      <c r="LYG328" s="21"/>
      <c r="LYH328" s="29"/>
      <c r="LYI328" s="29"/>
      <c r="LYJ328" s="29"/>
      <c r="LYK328" s="49"/>
      <c r="LYL328" s="50"/>
      <c r="LYM328" s="29"/>
      <c r="LYN328" s="29"/>
      <c r="LYO328" s="12"/>
      <c r="LYP328" s="29"/>
      <c r="LYQ328" s="29"/>
      <c r="LYR328" s="29"/>
      <c r="LYW328" s="21"/>
      <c r="LYX328" s="29"/>
      <c r="LYY328" s="29"/>
      <c r="LYZ328" s="29"/>
      <c r="LZA328" s="49"/>
      <c r="LZB328" s="50"/>
      <c r="LZC328" s="29"/>
      <c r="LZD328" s="29"/>
      <c r="LZE328" s="12"/>
      <c r="LZF328" s="29"/>
      <c r="LZG328" s="29"/>
      <c r="LZH328" s="29"/>
      <c r="LZM328" s="21"/>
      <c r="LZN328" s="29"/>
      <c r="LZO328" s="29"/>
      <c r="LZP328" s="29"/>
      <c r="LZQ328" s="49"/>
      <c r="LZR328" s="50"/>
      <c r="LZS328" s="29"/>
      <c r="LZT328" s="29"/>
      <c r="LZU328" s="12"/>
      <c r="LZV328" s="29"/>
      <c r="LZW328" s="29"/>
      <c r="LZX328" s="29"/>
      <c r="MAC328" s="21"/>
      <c r="MAD328" s="29"/>
      <c r="MAE328" s="29"/>
      <c r="MAF328" s="29"/>
      <c r="MAG328" s="49"/>
      <c r="MAH328" s="50"/>
      <c r="MAI328" s="29"/>
      <c r="MAJ328" s="29"/>
      <c r="MAK328" s="12"/>
      <c r="MAL328" s="29"/>
      <c r="MAM328" s="29"/>
      <c r="MAN328" s="29"/>
      <c r="MAS328" s="21"/>
      <c r="MAT328" s="29"/>
      <c r="MAU328" s="29"/>
      <c r="MAV328" s="29"/>
      <c r="MAW328" s="49"/>
      <c r="MAX328" s="50"/>
      <c r="MAY328" s="29"/>
      <c r="MAZ328" s="29"/>
      <c r="MBA328" s="12"/>
      <c r="MBB328" s="29"/>
      <c r="MBC328" s="29"/>
      <c r="MBD328" s="29"/>
      <c r="MBI328" s="21"/>
      <c r="MBJ328" s="29"/>
      <c r="MBK328" s="29"/>
      <c r="MBL328" s="29"/>
      <c r="MBM328" s="49"/>
      <c r="MBN328" s="50"/>
      <c r="MBO328" s="29"/>
      <c r="MBP328" s="29"/>
      <c r="MBQ328" s="12"/>
      <c r="MBR328" s="29"/>
      <c r="MBS328" s="29"/>
      <c r="MBT328" s="29"/>
      <c r="MBY328" s="21"/>
      <c r="MBZ328" s="29"/>
      <c r="MCA328" s="29"/>
      <c r="MCB328" s="29"/>
      <c r="MCC328" s="49"/>
      <c r="MCD328" s="50"/>
      <c r="MCE328" s="29"/>
      <c r="MCF328" s="29"/>
      <c r="MCG328" s="12"/>
      <c r="MCH328" s="29"/>
      <c r="MCI328" s="29"/>
      <c r="MCJ328" s="29"/>
      <c r="MCO328" s="21"/>
      <c r="MCP328" s="29"/>
      <c r="MCQ328" s="29"/>
      <c r="MCR328" s="29"/>
      <c r="MCS328" s="49"/>
      <c r="MCT328" s="50"/>
      <c r="MCU328" s="29"/>
      <c r="MCV328" s="29"/>
      <c r="MCW328" s="12"/>
      <c r="MCX328" s="29"/>
      <c r="MCY328" s="29"/>
      <c r="MCZ328" s="29"/>
      <c r="MDE328" s="21"/>
      <c r="MDF328" s="29"/>
      <c r="MDG328" s="29"/>
      <c r="MDH328" s="29"/>
      <c r="MDI328" s="49"/>
      <c r="MDJ328" s="50"/>
      <c r="MDK328" s="29"/>
      <c r="MDL328" s="29"/>
      <c r="MDM328" s="12"/>
      <c r="MDN328" s="29"/>
      <c r="MDO328" s="29"/>
      <c r="MDP328" s="29"/>
      <c r="MDU328" s="21"/>
      <c r="MDV328" s="29"/>
      <c r="MDW328" s="29"/>
      <c r="MDX328" s="29"/>
      <c r="MDY328" s="49"/>
      <c r="MDZ328" s="50"/>
      <c r="MEA328" s="29"/>
      <c r="MEB328" s="29"/>
      <c r="MEC328" s="12"/>
      <c r="MED328" s="29"/>
      <c r="MEE328" s="29"/>
      <c r="MEF328" s="29"/>
      <c r="MEK328" s="21"/>
      <c r="MEL328" s="29"/>
      <c r="MEM328" s="29"/>
      <c r="MEN328" s="29"/>
      <c r="MEO328" s="49"/>
      <c r="MEP328" s="50"/>
      <c r="MEQ328" s="29"/>
      <c r="MER328" s="29"/>
      <c r="MES328" s="12"/>
      <c r="MET328" s="29"/>
      <c r="MEU328" s="29"/>
      <c r="MEV328" s="29"/>
      <c r="MFA328" s="21"/>
      <c r="MFB328" s="29"/>
      <c r="MFC328" s="29"/>
      <c r="MFD328" s="29"/>
      <c r="MFE328" s="49"/>
      <c r="MFF328" s="50"/>
      <c r="MFG328" s="29"/>
      <c r="MFH328" s="29"/>
      <c r="MFI328" s="12"/>
      <c r="MFJ328" s="29"/>
      <c r="MFK328" s="29"/>
      <c r="MFL328" s="29"/>
      <c r="MFQ328" s="21"/>
      <c r="MFR328" s="29"/>
      <c r="MFS328" s="29"/>
      <c r="MFT328" s="29"/>
      <c r="MFU328" s="49"/>
      <c r="MFV328" s="50"/>
      <c r="MFW328" s="29"/>
      <c r="MFX328" s="29"/>
      <c r="MFY328" s="12"/>
      <c r="MFZ328" s="29"/>
      <c r="MGA328" s="29"/>
      <c r="MGB328" s="29"/>
      <c r="MGG328" s="21"/>
      <c r="MGH328" s="29"/>
      <c r="MGI328" s="29"/>
      <c r="MGJ328" s="29"/>
      <c r="MGK328" s="49"/>
      <c r="MGL328" s="50"/>
      <c r="MGM328" s="29"/>
      <c r="MGN328" s="29"/>
      <c r="MGO328" s="12"/>
      <c r="MGP328" s="29"/>
      <c r="MGQ328" s="29"/>
      <c r="MGR328" s="29"/>
      <c r="MGW328" s="21"/>
      <c r="MGX328" s="29"/>
      <c r="MGY328" s="29"/>
      <c r="MGZ328" s="29"/>
      <c r="MHA328" s="49"/>
      <c r="MHB328" s="50"/>
      <c r="MHC328" s="29"/>
      <c r="MHD328" s="29"/>
      <c r="MHE328" s="12"/>
      <c r="MHF328" s="29"/>
      <c r="MHG328" s="29"/>
      <c r="MHH328" s="29"/>
      <c r="MHM328" s="21"/>
      <c r="MHN328" s="29"/>
      <c r="MHO328" s="29"/>
      <c r="MHP328" s="29"/>
      <c r="MHQ328" s="49"/>
      <c r="MHR328" s="50"/>
      <c r="MHS328" s="29"/>
      <c r="MHT328" s="29"/>
      <c r="MHU328" s="12"/>
      <c r="MHV328" s="29"/>
      <c r="MHW328" s="29"/>
      <c r="MHX328" s="29"/>
      <c r="MIC328" s="21"/>
      <c r="MID328" s="29"/>
      <c r="MIE328" s="29"/>
      <c r="MIF328" s="29"/>
      <c r="MIG328" s="49"/>
      <c r="MIH328" s="50"/>
      <c r="MII328" s="29"/>
      <c r="MIJ328" s="29"/>
      <c r="MIK328" s="12"/>
      <c r="MIL328" s="29"/>
      <c r="MIM328" s="29"/>
      <c r="MIN328" s="29"/>
      <c r="MIS328" s="21"/>
      <c r="MIT328" s="29"/>
      <c r="MIU328" s="29"/>
      <c r="MIV328" s="29"/>
      <c r="MIW328" s="49"/>
      <c r="MIX328" s="50"/>
      <c r="MIY328" s="29"/>
      <c r="MIZ328" s="29"/>
      <c r="MJA328" s="12"/>
      <c r="MJB328" s="29"/>
      <c r="MJC328" s="29"/>
      <c r="MJD328" s="29"/>
      <c r="MJI328" s="21"/>
      <c r="MJJ328" s="29"/>
      <c r="MJK328" s="29"/>
      <c r="MJL328" s="29"/>
      <c r="MJM328" s="49"/>
      <c r="MJN328" s="50"/>
      <c r="MJO328" s="29"/>
      <c r="MJP328" s="29"/>
      <c r="MJQ328" s="12"/>
      <c r="MJR328" s="29"/>
      <c r="MJS328" s="29"/>
      <c r="MJT328" s="29"/>
      <c r="MJY328" s="21"/>
      <c r="MJZ328" s="29"/>
      <c r="MKA328" s="29"/>
      <c r="MKB328" s="29"/>
      <c r="MKC328" s="49"/>
      <c r="MKD328" s="50"/>
      <c r="MKE328" s="29"/>
      <c r="MKF328" s="29"/>
      <c r="MKG328" s="12"/>
      <c r="MKH328" s="29"/>
      <c r="MKI328" s="29"/>
      <c r="MKJ328" s="29"/>
      <c r="MKO328" s="21"/>
      <c r="MKP328" s="29"/>
      <c r="MKQ328" s="29"/>
      <c r="MKR328" s="29"/>
      <c r="MKS328" s="49"/>
      <c r="MKT328" s="50"/>
      <c r="MKU328" s="29"/>
      <c r="MKV328" s="29"/>
      <c r="MKW328" s="12"/>
      <c r="MKX328" s="29"/>
      <c r="MKY328" s="29"/>
      <c r="MKZ328" s="29"/>
      <c r="MLE328" s="21"/>
      <c r="MLF328" s="29"/>
      <c r="MLG328" s="29"/>
      <c r="MLH328" s="29"/>
      <c r="MLI328" s="49"/>
      <c r="MLJ328" s="50"/>
      <c r="MLK328" s="29"/>
      <c r="MLL328" s="29"/>
      <c r="MLM328" s="12"/>
      <c r="MLN328" s="29"/>
      <c r="MLO328" s="29"/>
      <c r="MLP328" s="29"/>
      <c r="MLU328" s="21"/>
      <c r="MLV328" s="29"/>
      <c r="MLW328" s="29"/>
      <c r="MLX328" s="29"/>
      <c r="MLY328" s="49"/>
      <c r="MLZ328" s="50"/>
      <c r="MMA328" s="29"/>
      <c r="MMB328" s="29"/>
      <c r="MMC328" s="12"/>
      <c r="MMD328" s="29"/>
      <c r="MME328" s="29"/>
      <c r="MMF328" s="29"/>
      <c r="MMK328" s="21"/>
      <c r="MML328" s="29"/>
      <c r="MMM328" s="29"/>
      <c r="MMN328" s="29"/>
      <c r="MMO328" s="49"/>
      <c r="MMP328" s="50"/>
      <c r="MMQ328" s="29"/>
      <c r="MMR328" s="29"/>
      <c r="MMS328" s="12"/>
      <c r="MMT328" s="29"/>
      <c r="MMU328" s="29"/>
      <c r="MMV328" s="29"/>
      <c r="MNA328" s="21"/>
      <c r="MNB328" s="29"/>
      <c r="MNC328" s="29"/>
      <c r="MND328" s="29"/>
      <c r="MNE328" s="49"/>
      <c r="MNF328" s="50"/>
      <c r="MNG328" s="29"/>
      <c r="MNH328" s="29"/>
      <c r="MNI328" s="12"/>
      <c r="MNJ328" s="29"/>
      <c r="MNK328" s="29"/>
      <c r="MNL328" s="29"/>
      <c r="MNQ328" s="21"/>
      <c r="MNR328" s="29"/>
      <c r="MNS328" s="29"/>
      <c r="MNT328" s="29"/>
      <c r="MNU328" s="49"/>
      <c r="MNV328" s="50"/>
      <c r="MNW328" s="29"/>
      <c r="MNX328" s="29"/>
      <c r="MNY328" s="12"/>
      <c r="MNZ328" s="29"/>
      <c r="MOA328" s="29"/>
      <c r="MOB328" s="29"/>
      <c r="MOG328" s="21"/>
      <c r="MOH328" s="29"/>
      <c r="MOI328" s="29"/>
      <c r="MOJ328" s="29"/>
      <c r="MOK328" s="49"/>
      <c r="MOL328" s="50"/>
      <c r="MOM328" s="29"/>
      <c r="MON328" s="29"/>
      <c r="MOO328" s="12"/>
      <c r="MOP328" s="29"/>
      <c r="MOQ328" s="29"/>
      <c r="MOR328" s="29"/>
      <c r="MOW328" s="21"/>
      <c r="MOX328" s="29"/>
      <c r="MOY328" s="29"/>
      <c r="MOZ328" s="29"/>
      <c r="MPA328" s="49"/>
      <c r="MPB328" s="50"/>
      <c r="MPC328" s="29"/>
      <c r="MPD328" s="29"/>
      <c r="MPE328" s="12"/>
      <c r="MPF328" s="29"/>
      <c r="MPG328" s="29"/>
      <c r="MPH328" s="29"/>
      <c r="MPM328" s="21"/>
      <c r="MPN328" s="29"/>
      <c r="MPO328" s="29"/>
      <c r="MPP328" s="29"/>
      <c r="MPQ328" s="49"/>
      <c r="MPR328" s="50"/>
      <c r="MPS328" s="29"/>
      <c r="MPT328" s="29"/>
      <c r="MPU328" s="12"/>
      <c r="MPV328" s="29"/>
      <c r="MPW328" s="29"/>
      <c r="MPX328" s="29"/>
      <c r="MQC328" s="21"/>
      <c r="MQD328" s="29"/>
      <c r="MQE328" s="29"/>
      <c r="MQF328" s="29"/>
      <c r="MQG328" s="49"/>
      <c r="MQH328" s="50"/>
      <c r="MQI328" s="29"/>
      <c r="MQJ328" s="29"/>
      <c r="MQK328" s="12"/>
      <c r="MQL328" s="29"/>
      <c r="MQM328" s="29"/>
      <c r="MQN328" s="29"/>
      <c r="MQS328" s="21"/>
      <c r="MQT328" s="29"/>
      <c r="MQU328" s="29"/>
      <c r="MQV328" s="29"/>
      <c r="MQW328" s="49"/>
      <c r="MQX328" s="50"/>
      <c r="MQY328" s="29"/>
      <c r="MQZ328" s="29"/>
      <c r="MRA328" s="12"/>
      <c r="MRB328" s="29"/>
      <c r="MRC328" s="29"/>
      <c r="MRD328" s="29"/>
      <c r="MRI328" s="21"/>
      <c r="MRJ328" s="29"/>
      <c r="MRK328" s="29"/>
      <c r="MRL328" s="29"/>
      <c r="MRM328" s="49"/>
      <c r="MRN328" s="50"/>
      <c r="MRO328" s="29"/>
      <c r="MRP328" s="29"/>
      <c r="MRQ328" s="12"/>
      <c r="MRR328" s="29"/>
      <c r="MRS328" s="29"/>
      <c r="MRT328" s="29"/>
      <c r="MRY328" s="21"/>
      <c r="MRZ328" s="29"/>
      <c r="MSA328" s="29"/>
      <c r="MSB328" s="29"/>
      <c r="MSC328" s="49"/>
      <c r="MSD328" s="50"/>
      <c r="MSE328" s="29"/>
      <c r="MSF328" s="29"/>
      <c r="MSG328" s="12"/>
      <c r="MSH328" s="29"/>
      <c r="MSI328" s="29"/>
      <c r="MSJ328" s="29"/>
      <c r="MSO328" s="21"/>
      <c r="MSP328" s="29"/>
      <c r="MSQ328" s="29"/>
      <c r="MSR328" s="29"/>
      <c r="MSS328" s="49"/>
      <c r="MST328" s="50"/>
      <c r="MSU328" s="29"/>
      <c r="MSV328" s="29"/>
      <c r="MSW328" s="12"/>
      <c r="MSX328" s="29"/>
      <c r="MSY328" s="29"/>
      <c r="MSZ328" s="29"/>
      <c r="MTE328" s="21"/>
      <c r="MTF328" s="29"/>
      <c r="MTG328" s="29"/>
      <c r="MTH328" s="29"/>
      <c r="MTI328" s="49"/>
      <c r="MTJ328" s="50"/>
      <c r="MTK328" s="29"/>
      <c r="MTL328" s="29"/>
      <c r="MTM328" s="12"/>
      <c r="MTN328" s="29"/>
      <c r="MTO328" s="29"/>
      <c r="MTP328" s="29"/>
      <c r="MTU328" s="21"/>
      <c r="MTV328" s="29"/>
      <c r="MTW328" s="29"/>
      <c r="MTX328" s="29"/>
      <c r="MTY328" s="49"/>
      <c r="MTZ328" s="50"/>
      <c r="MUA328" s="29"/>
      <c r="MUB328" s="29"/>
      <c r="MUC328" s="12"/>
      <c r="MUD328" s="29"/>
      <c r="MUE328" s="29"/>
      <c r="MUF328" s="29"/>
      <c r="MUK328" s="21"/>
      <c r="MUL328" s="29"/>
      <c r="MUM328" s="29"/>
      <c r="MUN328" s="29"/>
      <c r="MUO328" s="49"/>
      <c r="MUP328" s="50"/>
      <c r="MUQ328" s="29"/>
      <c r="MUR328" s="29"/>
      <c r="MUS328" s="12"/>
      <c r="MUT328" s="29"/>
      <c r="MUU328" s="29"/>
      <c r="MUV328" s="29"/>
      <c r="MVA328" s="21"/>
      <c r="MVB328" s="29"/>
      <c r="MVC328" s="29"/>
      <c r="MVD328" s="29"/>
      <c r="MVE328" s="49"/>
      <c r="MVF328" s="50"/>
      <c r="MVG328" s="29"/>
      <c r="MVH328" s="29"/>
      <c r="MVI328" s="12"/>
      <c r="MVJ328" s="29"/>
      <c r="MVK328" s="29"/>
      <c r="MVL328" s="29"/>
      <c r="MVQ328" s="21"/>
      <c r="MVR328" s="29"/>
      <c r="MVS328" s="29"/>
      <c r="MVT328" s="29"/>
      <c r="MVU328" s="49"/>
      <c r="MVV328" s="50"/>
      <c r="MVW328" s="29"/>
      <c r="MVX328" s="29"/>
      <c r="MVY328" s="12"/>
      <c r="MVZ328" s="29"/>
      <c r="MWA328" s="29"/>
      <c r="MWB328" s="29"/>
      <c r="MWG328" s="21"/>
      <c r="MWH328" s="29"/>
      <c r="MWI328" s="29"/>
      <c r="MWJ328" s="29"/>
      <c r="MWK328" s="49"/>
      <c r="MWL328" s="50"/>
      <c r="MWM328" s="29"/>
      <c r="MWN328" s="29"/>
      <c r="MWO328" s="12"/>
      <c r="MWP328" s="29"/>
      <c r="MWQ328" s="29"/>
      <c r="MWR328" s="29"/>
      <c r="MWW328" s="21"/>
      <c r="MWX328" s="29"/>
      <c r="MWY328" s="29"/>
      <c r="MWZ328" s="29"/>
      <c r="MXA328" s="49"/>
      <c r="MXB328" s="50"/>
      <c r="MXC328" s="29"/>
      <c r="MXD328" s="29"/>
      <c r="MXE328" s="12"/>
      <c r="MXF328" s="29"/>
      <c r="MXG328" s="29"/>
      <c r="MXH328" s="29"/>
      <c r="MXM328" s="21"/>
      <c r="MXN328" s="29"/>
      <c r="MXO328" s="29"/>
      <c r="MXP328" s="29"/>
      <c r="MXQ328" s="49"/>
      <c r="MXR328" s="50"/>
      <c r="MXS328" s="29"/>
      <c r="MXT328" s="29"/>
      <c r="MXU328" s="12"/>
      <c r="MXV328" s="29"/>
      <c r="MXW328" s="29"/>
      <c r="MXX328" s="29"/>
      <c r="MYC328" s="21"/>
      <c r="MYD328" s="29"/>
      <c r="MYE328" s="29"/>
      <c r="MYF328" s="29"/>
      <c r="MYG328" s="49"/>
      <c r="MYH328" s="50"/>
      <c r="MYI328" s="29"/>
      <c r="MYJ328" s="29"/>
      <c r="MYK328" s="12"/>
      <c r="MYL328" s="29"/>
      <c r="MYM328" s="29"/>
      <c r="MYN328" s="29"/>
      <c r="MYS328" s="21"/>
      <c r="MYT328" s="29"/>
      <c r="MYU328" s="29"/>
      <c r="MYV328" s="29"/>
      <c r="MYW328" s="49"/>
      <c r="MYX328" s="50"/>
      <c r="MYY328" s="29"/>
      <c r="MYZ328" s="29"/>
      <c r="MZA328" s="12"/>
      <c r="MZB328" s="29"/>
      <c r="MZC328" s="29"/>
      <c r="MZD328" s="29"/>
      <c r="MZI328" s="21"/>
      <c r="MZJ328" s="29"/>
      <c r="MZK328" s="29"/>
      <c r="MZL328" s="29"/>
      <c r="MZM328" s="49"/>
      <c r="MZN328" s="50"/>
      <c r="MZO328" s="29"/>
      <c r="MZP328" s="29"/>
      <c r="MZQ328" s="12"/>
      <c r="MZR328" s="29"/>
      <c r="MZS328" s="29"/>
      <c r="MZT328" s="29"/>
      <c r="MZY328" s="21"/>
      <c r="MZZ328" s="29"/>
      <c r="NAA328" s="29"/>
      <c r="NAB328" s="29"/>
      <c r="NAC328" s="49"/>
      <c r="NAD328" s="50"/>
      <c r="NAE328" s="29"/>
      <c r="NAF328" s="29"/>
      <c r="NAG328" s="12"/>
      <c r="NAH328" s="29"/>
      <c r="NAI328" s="29"/>
      <c r="NAJ328" s="29"/>
      <c r="NAO328" s="21"/>
      <c r="NAP328" s="29"/>
      <c r="NAQ328" s="29"/>
      <c r="NAR328" s="29"/>
      <c r="NAS328" s="49"/>
      <c r="NAT328" s="50"/>
      <c r="NAU328" s="29"/>
      <c r="NAV328" s="29"/>
      <c r="NAW328" s="12"/>
      <c r="NAX328" s="29"/>
      <c r="NAY328" s="29"/>
      <c r="NAZ328" s="29"/>
      <c r="NBE328" s="21"/>
      <c r="NBF328" s="29"/>
      <c r="NBG328" s="29"/>
      <c r="NBH328" s="29"/>
      <c r="NBI328" s="49"/>
      <c r="NBJ328" s="50"/>
      <c r="NBK328" s="29"/>
      <c r="NBL328" s="29"/>
      <c r="NBM328" s="12"/>
      <c r="NBN328" s="29"/>
      <c r="NBO328" s="29"/>
      <c r="NBP328" s="29"/>
      <c r="NBU328" s="21"/>
      <c r="NBV328" s="29"/>
      <c r="NBW328" s="29"/>
      <c r="NBX328" s="29"/>
      <c r="NBY328" s="49"/>
      <c r="NBZ328" s="50"/>
      <c r="NCA328" s="29"/>
      <c r="NCB328" s="29"/>
      <c r="NCC328" s="12"/>
      <c r="NCD328" s="29"/>
      <c r="NCE328" s="29"/>
      <c r="NCF328" s="29"/>
      <c r="NCK328" s="21"/>
      <c r="NCL328" s="29"/>
      <c r="NCM328" s="29"/>
      <c r="NCN328" s="29"/>
      <c r="NCO328" s="49"/>
      <c r="NCP328" s="50"/>
      <c r="NCQ328" s="29"/>
      <c r="NCR328" s="29"/>
      <c r="NCS328" s="12"/>
      <c r="NCT328" s="29"/>
      <c r="NCU328" s="29"/>
      <c r="NCV328" s="29"/>
      <c r="NDA328" s="21"/>
      <c r="NDB328" s="29"/>
      <c r="NDC328" s="29"/>
      <c r="NDD328" s="29"/>
      <c r="NDE328" s="49"/>
      <c r="NDF328" s="50"/>
      <c r="NDG328" s="29"/>
      <c r="NDH328" s="29"/>
      <c r="NDI328" s="12"/>
      <c r="NDJ328" s="29"/>
      <c r="NDK328" s="29"/>
      <c r="NDL328" s="29"/>
      <c r="NDQ328" s="21"/>
      <c r="NDR328" s="29"/>
      <c r="NDS328" s="29"/>
      <c r="NDT328" s="29"/>
      <c r="NDU328" s="49"/>
      <c r="NDV328" s="50"/>
      <c r="NDW328" s="29"/>
      <c r="NDX328" s="29"/>
      <c r="NDY328" s="12"/>
      <c r="NDZ328" s="29"/>
      <c r="NEA328" s="29"/>
      <c r="NEB328" s="29"/>
      <c r="NEG328" s="21"/>
      <c r="NEH328" s="29"/>
      <c r="NEI328" s="29"/>
      <c r="NEJ328" s="29"/>
      <c r="NEK328" s="49"/>
      <c r="NEL328" s="50"/>
      <c r="NEM328" s="29"/>
      <c r="NEN328" s="29"/>
      <c r="NEO328" s="12"/>
      <c r="NEP328" s="29"/>
      <c r="NEQ328" s="29"/>
      <c r="NER328" s="29"/>
      <c r="NEW328" s="21"/>
      <c r="NEX328" s="29"/>
      <c r="NEY328" s="29"/>
      <c r="NEZ328" s="29"/>
      <c r="NFA328" s="49"/>
      <c r="NFB328" s="50"/>
      <c r="NFC328" s="29"/>
      <c r="NFD328" s="29"/>
      <c r="NFE328" s="12"/>
      <c r="NFF328" s="29"/>
      <c r="NFG328" s="29"/>
      <c r="NFH328" s="29"/>
      <c r="NFM328" s="21"/>
      <c r="NFN328" s="29"/>
      <c r="NFO328" s="29"/>
      <c r="NFP328" s="29"/>
      <c r="NFQ328" s="49"/>
      <c r="NFR328" s="50"/>
      <c r="NFS328" s="29"/>
      <c r="NFT328" s="29"/>
      <c r="NFU328" s="12"/>
      <c r="NFV328" s="29"/>
      <c r="NFW328" s="29"/>
      <c r="NFX328" s="29"/>
      <c r="NGC328" s="21"/>
      <c r="NGD328" s="29"/>
      <c r="NGE328" s="29"/>
      <c r="NGF328" s="29"/>
      <c r="NGG328" s="49"/>
      <c r="NGH328" s="50"/>
      <c r="NGI328" s="29"/>
      <c r="NGJ328" s="29"/>
      <c r="NGK328" s="12"/>
      <c r="NGL328" s="29"/>
      <c r="NGM328" s="29"/>
      <c r="NGN328" s="29"/>
      <c r="NGS328" s="21"/>
      <c r="NGT328" s="29"/>
      <c r="NGU328" s="29"/>
      <c r="NGV328" s="29"/>
      <c r="NGW328" s="49"/>
      <c r="NGX328" s="50"/>
      <c r="NGY328" s="29"/>
      <c r="NGZ328" s="29"/>
      <c r="NHA328" s="12"/>
      <c r="NHB328" s="29"/>
      <c r="NHC328" s="29"/>
      <c r="NHD328" s="29"/>
      <c r="NHI328" s="21"/>
      <c r="NHJ328" s="29"/>
      <c r="NHK328" s="29"/>
      <c r="NHL328" s="29"/>
      <c r="NHM328" s="49"/>
      <c r="NHN328" s="50"/>
      <c r="NHO328" s="29"/>
      <c r="NHP328" s="29"/>
      <c r="NHQ328" s="12"/>
      <c r="NHR328" s="29"/>
      <c r="NHS328" s="29"/>
      <c r="NHT328" s="29"/>
      <c r="NHY328" s="21"/>
      <c r="NHZ328" s="29"/>
      <c r="NIA328" s="29"/>
      <c r="NIB328" s="29"/>
      <c r="NIC328" s="49"/>
      <c r="NID328" s="50"/>
      <c r="NIE328" s="29"/>
      <c r="NIF328" s="29"/>
      <c r="NIG328" s="12"/>
      <c r="NIH328" s="29"/>
      <c r="NII328" s="29"/>
      <c r="NIJ328" s="29"/>
      <c r="NIO328" s="21"/>
      <c r="NIP328" s="29"/>
      <c r="NIQ328" s="29"/>
      <c r="NIR328" s="29"/>
      <c r="NIS328" s="49"/>
      <c r="NIT328" s="50"/>
      <c r="NIU328" s="29"/>
      <c r="NIV328" s="29"/>
      <c r="NIW328" s="12"/>
      <c r="NIX328" s="29"/>
      <c r="NIY328" s="29"/>
      <c r="NIZ328" s="29"/>
      <c r="NJE328" s="21"/>
      <c r="NJF328" s="29"/>
      <c r="NJG328" s="29"/>
      <c r="NJH328" s="29"/>
      <c r="NJI328" s="49"/>
      <c r="NJJ328" s="50"/>
      <c r="NJK328" s="29"/>
      <c r="NJL328" s="29"/>
      <c r="NJM328" s="12"/>
      <c r="NJN328" s="29"/>
      <c r="NJO328" s="29"/>
      <c r="NJP328" s="29"/>
      <c r="NJU328" s="21"/>
      <c r="NJV328" s="29"/>
      <c r="NJW328" s="29"/>
      <c r="NJX328" s="29"/>
      <c r="NJY328" s="49"/>
      <c r="NJZ328" s="50"/>
      <c r="NKA328" s="29"/>
      <c r="NKB328" s="29"/>
      <c r="NKC328" s="12"/>
      <c r="NKD328" s="29"/>
      <c r="NKE328" s="29"/>
      <c r="NKF328" s="29"/>
      <c r="NKK328" s="21"/>
      <c r="NKL328" s="29"/>
      <c r="NKM328" s="29"/>
      <c r="NKN328" s="29"/>
      <c r="NKO328" s="49"/>
      <c r="NKP328" s="50"/>
      <c r="NKQ328" s="29"/>
      <c r="NKR328" s="29"/>
      <c r="NKS328" s="12"/>
      <c r="NKT328" s="29"/>
      <c r="NKU328" s="29"/>
      <c r="NKV328" s="29"/>
      <c r="NLA328" s="21"/>
      <c r="NLB328" s="29"/>
      <c r="NLC328" s="29"/>
      <c r="NLD328" s="29"/>
      <c r="NLE328" s="49"/>
      <c r="NLF328" s="50"/>
      <c r="NLG328" s="29"/>
      <c r="NLH328" s="29"/>
      <c r="NLI328" s="12"/>
      <c r="NLJ328" s="29"/>
      <c r="NLK328" s="29"/>
      <c r="NLL328" s="29"/>
      <c r="NLQ328" s="21"/>
      <c r="NLR328" s="29"/>
      <c r="NLS328" s="29"/>
      <c r="NLT328" s="29"/>
      <c r="NLU328" s="49"/>
      <c r="NLV328" s="50"/>
      <c r="NLW328" s="29"/>
      <c r="NLX328" s="29"/>
      <c r="NLY328" s="12"/>
      <c r="NLZ328" s="29"/>
      <c r="NMA328" s="29"/>
      <c r="NMB328" s="29"/>
      <c r="NMG328" s="21"/>
      <c r="NMH328" s="29"/>
      <c r="NMI328" s="29"/>
      <c r="NMJ328" s="29"/>
      <c r="NMK328" s="49"/>
      <c r="NML328" s="50"/>
      <c r="NMM328" s="29"/>
      <c r="NMN328" s="29"/>
      <c r="NMO328" s="12"/>
      <c r="NMP328" s="29"/>
      <c r="NMQ328" s="29"/>
      <c r="NMR328" s="29"/>
      <c r="NMW328" s="21"/>
      <c r="NMX328" s="29"/>
      <c r="NMY328" s="29"/>
      <c r="NMZ328" s="29"/>
      <c r="NNA328" s="49"/>
      <c r="NNB328" s="50"/>
      <c r="NNC328" s="29"/>
      <c r="NND328" s="29"/>
      <c r="NNE328" s="12"/>
      <c r="NNF328" s="29"/>
      <c r="NNG328" s="29"/>
      <c r="NNH328" s="29"/>
      <c r="NNM328" s="21"/>
      <c r="NNN328" s="29"/>
      <c r="NNO328" s="29"/>
      <c r="NNP328" s="29"/>
      <c r="NNQ328" s="49"/>
      <c r="NNR328" s="50"/>
      <c r="NNS328" s="29"/>
      <c r="NNT328" s="29"/>
      <c r="NNU328" s="12"/>
      <c r="NNV328" s="29"/>
      <c r="NNW328" s="29"/>
      <c r="NNX328" s="29"/>
      <c r="NOC328" s="21"/>
      <c r="NOD328" s="29"/>
      <c r="NOE328" s="29"/>
      <c r="NOF328" s="29"/>
      <c r="NOG328" s="49"/>
      <c r="NOH328" s="50"/>
      <c r="NOI328" s="29"/>
      <c r="NOJ328" s="29"/>
      <c r="NOK328" s="12"/>
      <c r="NOL328" s="29"/>
      <c r="NOM328" s="29"/>
      <c r="NON328" s="29"/>
      <c r="NOS328" s="21"/>
      <c r="NOT328" s="29"/>
      <c r="NOU328" s="29"/>
      <c r="NOV328" s="29"/>
      <c r="NOW328" s="49"/>
      <c r="NOX328" s="50"/>
      <c r="NOY328" s="29"/>
      <c r="NOZ328" s="29"/>
      <c r="NPA328" s="12"/>
      <c r="NPB328" s="29"/>
      <c r="NPC328" s="29"/>
      <c r="NPD328" s="29"/>
      <c r="NPI328" s="21"/>
      <c r="NPJ328" s="29"/>
      <c r="NPK328" s="29"/>
      <c r="NPL328" s="29"/>
      <c r="NPM328" s="49"/>
      <c r="NPN328" s="50"/>
      <c r="NPO328" s="29"/>
      <c r="NPP328" s="29"/>
      <c r="NPQ328" s="12"/>
      <c r="NPR328" s="29"/>
      <c r="NPS328" s="29"/>
      <c r="NPT328" s="29"/>
      <c r="NPY328" s="21"/>
      <c r="NPZ328" s="29"/>
      <c r="NQA328" s="29"/>
      <c r="NQB328" s="29"/>
      <c r="NQC328" s="49"/>
      <c r="NQD328" s="50"/>
      <c r="NQE328" s="29"/>
      <c r="NQF328" s="29"/>
      <c r="NQG328" s="12"/>
      <c r="NQH328" s="29"/>
      <c r="NQI328" s="29"/>
      <c r="NQJ328" s="29"/>
      <c r="NQO328" s="21"/>
      <c r="NQP328" s="29"/>
      <c r="NQQ328" s="29"/>
      <c r="NQR328" s="29"/>
      <c r="NQS328" s="49"/>
      <c r="NQT328" s="50"/>
      <c r="NQU328" s="29"/>
      <c r="NQV328" s="29"/>
      <c r="NQW328" s="12"/>
      <c r="NQX328" s="29"/>
      <c r="NQY328" s="29"/>
      <c r="NQZ328" s="29"/>
      <c r="NRE328" s="21"/>
      <c r="NRF328" s="29"/>
      <c r="NRG328" s="29"/>
      <c r="NRH328" s="29"/>
      <c r="NRI328" s="49"/>
      <c r="NRJ328" s="50"/>
      <c r="NRK328" s="29"/>
      <c r="NRL328" s="29"/>
      <c r="NRM328" s="12"/>
      <c r="NRN328" s="29"/>
      <c r="NRO328" s="29"/>
      <c r="NRP328" s="29"/>
      <c r="NRU328" s="21"/>
      <c r="NRV328" s="29"/>
      <c r="NRW328" s="29"/>
      <c r="NRX328" s="29"/>
      <c r="NRY328" s="49"/>
      <c r="NRZ328" s="50"/>
      <c r="NSA328" s="29"/>
      <c r="NSB328" s="29"/>
      <c r="NSC328" s="12"/>
      <c r="NSD328" s="29"/>
      <c r="NSE328" s="29"/>
      <c r="NSF328" s="29"/>
      <c r="NSK328" s="21"/>
      <c r="NSL328" s="29"/>
      <c r="NSM328" s="29"/>
      <c r="NSN328" s="29"/>
      <c r="NSO328" s="49"/>
      <c r="NSP328" s="50"/>
      <c r="NSQ328" s="29"/>
      <c r="NSR328" s="29"/>
      <c r="NSS328" s="12"/>
      <c r="NST328" s="29"/>
      <c r="NSU328" s="29"/>
      <c r="NSV328" s="29"/>
      <c r="NTA328" s="21"/>
      <c r="NTB328" s="29"/>
      <c r="NTC328" s="29"/>
      <c r="NTD328" s="29"/>
      <c r="NTE328" s="49"/>
      <c r="NTF328" s="50"/>
      <c r="NTG328" s="29"/>
      <c r="NTH328" s="29"/>
      <c r="NTI328" s="12"/>
      <c r="NTJ328" s="29"/>
      <c r="NTK328" s="29"/>
      <c r="NTL328" s="29"/>
      <c r="NTQ328" s="21"/>
      <c r="NTR328" s="29"/>
      <c r="NTS328" s="29"/>
      <c r="NTT328" s="29"/>
      <c r="NTU328" s="49"/>
      <c r="NTV328" s="50"/>
      <c r="NTW328" s="29"/>
      <c r="NTX328" s="29"/>
      <c r="NTY328" s="12"/>
      <c r="NTZ328" s="29"/>
      <c r="NUA328" s="29"/>
      <c r="NUB328" s="29"/>
      <c r="NUG328" s="21"/>
      <c r="NUH328" s="29"/>
      <c r="NUI328" s="29"/>
      <c r="NUJ328" s="29"/>
      <c r="NUK328" s="49"/>
      <c r="NUL328" s="50"/>
      <c r="NUM328" s="29"/>
      <c r="NUN328" s="29"/>
      <c r="NUO328" s="12"/>
      <c r="NUP328" s="29"/>
      <c r="NUQ328" s="29"/>
      <c r="NUR328" s="29"/>
      <c r="NUW328" s="21"/>
      <c r="NUX328" s="29"/>
      <c r="NUY328" s="29"/>
      <c r="NUZ328" s="29"/>
      <c r="NVA328" s="49"/>
      <c r="NVB328" s="50"/>
      <c r="NVC328" s="29"/>
      <c r="NVD328" s="29"/>
      <c r="NVE328" s="12"/>
      <c r="NVF328" s="29"/>
      <c r="NVG328" s="29"/>
      <c r="NVH328" s="29"/>
      <c r="NVM328" s="21"/>
      <c r="NVN328" s="29"/>
      <c r="NVO328" s="29"/>
      <c r="NVP328" s="29"/>
      <c r="NVQ328" s="49"/>
      <c r="NVR328" s="50"/>
      <c r="NVS328" s="29"/>
      <c r="NVT328" s="29"/>
      <c r="NVU328" s="12"/>
      <c r="NVV328" s="29"/>
      <c r="NVW328" s="29"/>
      <c r="NVX328" s="29"/>
      <c r="NWC328" s="21"/>
      <c r="NWD328" s="29"/>
      <c r="NWE328" s="29"/>
      <c r="NWF328" s="29"/>
      <c r="NWG328" s="49"/>
      <c r="NWH328" s="50"/>
      <c r="NWI328" s="29"/>
      <c r="NWJ328" s="29"/>
      <c r="NWK328" s="12"/>
      <c r="NWL328" s="29"/>
      <c r="NWM328" s="29"/>
      <c r="NWN328" s="29"/>
      <c r="NWS328" s="21"/>
      <c r="NWT328" s="29"/>
      <c r="NWU328" s="29"/>
      <c r="NWV328" s="29"/>
      <c r="NWW328" s="49"/>
      <c r="NWX328" s="50"/>
      <c r="NWY328" s="29"/>
      <c r="NWZ328" s="29"/>
      <c r="NXA328" s="12"/>
      <c r="NXB328" s="29"/>
      <c r="NXC328" s="29"/>
      <c r="NXD328" s="29"/>
      <c r="NXI328" s="21"/>
      <c r="NXJ328" s="29"/>
      <c r="NXK328" s="29"/>
      <c r="NXL328" s="29"/>
      <c r="NXM328" s="49"/>
      <c r="NXN328" s="50"/>
      <c r="NXO328" s="29"/>
      <c r="NXP328" s="29"/>
      <c r="NXQ328" s="12"/>
      <c r="NXR328" s="29"/>
      <c r="NXS328" s="29"/>
      <c r="NXT328" s="29"/>
      <c r="NXY328" s="21"/>
      <c r="NXZ328" s="29"/>
      <c r="NYA328" s="29"/>
      <c r="NYB328" s="29"/>
      <c r="NYC328" s="49"/>
      <c r="NYD328" s="50"/>
      <c r="NYE328" s="29"/>
      <c r="NYF328" s="29"/>
      <c r="NYG328" s="12"/>
      <c r="NYH328" s="29"/>
      <c r="NYI328" s="29"/>
      <c r="NYJ328" s="29"/>
      <c r="NYO328" s="21"/>
      <c r="NYP328" s="29"/>
      <c r="NYQ328" s="29"/>
      <c r="NYR328" s="29"/>
      <c r="NYS328" s="49"/>
      <c r="NYT328" s="50"/>
      <c r="NYU328" s="29"/>
      <c r="NYV328" s="29"/>
      <c r="NYW328" s="12"/>
      <c r="NYX328" s="29"/>
      <c r="NYY328" s="29"/>
      <c r="NYZ328" s="29"/>
      <c r="NZE328" s="21"/>
      <c r="NZF328" s="29"/>
      <c r="NZG328" s="29"/>
      <c r="NZH328" s="29"/>
      <c r="NZI328" s="49"/>
      <c r="NZJ328" s="50"/>
      <c r="NZK328" s="29"/>
      <c r="NZL328" s="29"/>
      <c r="NZM328" s="12"/>
      <c r="NZN328" s="29"/>
      <c r="NZO328" s="29"/>
      <c r="NZP328" s="29"/>
      <c r="NZU328" s="21"/>
      <c r="NZV328" s="29"/>
      <c r="NZW328" s="29"/>
      <c r="NZX328" s="29"/>
      <c r="NZY328" s="49"/>
      <c r="NZZ328" s="50"/>
      <c r="OAA328" s="29"/>
      <c r="OAB328" s="29"/>
      <c r="OAC328" s="12"/>
      <c r="OAD328" s="29"/>
      <c r="OAE328" s="29"/>
      <c r="OAF328" s="29"/>
      <c r="OAK328" s="21"/>
      <c r="OAL328" s="29"/>
      <c r="OAM328" s="29"/>
      <c r="OAN328" s="29"/>
      <c r="OAO328" s="49"/>
      <c r="OAP328" s="50"/>
      <c r="OAQ328" s="29"/>
      <c r="OAR328" s="29"/>
      <c r="OAS328" s="12"/>
      <c r="OAT328" s="29"/>
      <c r="OAU328" s="29"/>
      <c r="OAV328" s="29"/>
      <c r="OBA328" s="21"/>
      <c r="OBB328" s="29"/>
      <c r="OBC328" s="29"/>
      <c r="OBD328" s="29"/>
      <c r="OBE328" s="49"/>
      <c r="OBF328" s="50"/>
      <c r="OBG328" s="29"/>
      <c r="OBH328" s="29"/>
      <c r="OBI328" s="12"/>
      <c r="OBJ328" s="29"/>
      <c r="OBK328" s="29"/>
      <c r="OBL328" s="29"/>
      <c r="OBQ328" s="21"/>
      <c r="OBR328" s="29"/>
      <c r="OBS328" s="29"/>
      <c r="OBT328" s="29"/>
      <c r="OBU328" s="49"/>
      <c r="OBV328" s="50"/>
      <c r="OBW328" s="29"/>
      <c r="OBX328" s="29"/>
      <c r="OBY328" s="12"/>
      <c r="OBZ328" s="29"/>
      <c r="OCA328" s="29"/>
      <c r="OCB328" s="29"/>
      <c r="OCG328" s="21"/>
      <c r="OCH328" s="29"/>
      <c r="OCI328" s="29"/>
      <c r="OCJ328" s="29"/>
      <c r="OCK328" s="49"/>
      <c r="OCL328" s="50"/>
      <c r="OCM328" s="29"/>
      <c r="OCN328" s="29"/>
      <c r="OCO328" s="12"/>
      <c r="OCP328" s="29"/>
      <c r="OCQ328" s="29"/>
      <c r="OCR328" s="29"/>
      <c r="OCW328" s="21"/>
      <c r="OCX328" s="29"/>
      <c r="OCY328" s="29"/>
      <c r="OCZ328" s="29"/>
      <c r="ODA328" s="49"/>
      <c r="ODB328" s="50"/>
      <c r="ODC328" s="29"/>
      <c r="ODD328" s="29"/>
      <c r="ODE328" s="12"/>
      <c r="ODF328" s="29"/>
      <c r="ODG328" s="29"/>
      <c r="ODH328" s="29"/>
      <c r="ODM328" s="21"/>
      <c r="ODN328" s="29"/>
      <c r="ODO328" s="29"/>
      <c r="ODP328" s="29"/>
      <c r="ODQ328" s="49"/>
      <c r="ODR328" s="50"/>
      <c r="ODS328" s="29"/>
      <c r="ODT328" s="29"/>
      <c r="ODU328" s="12"/>
      <c r="ODV328" s="29"/>
      <c r="ODW328" s="29"/>
      <c r="ODX328" s="29"/>
      <c r="OEC328" s="21"/>
      <c r="OED328" s="29"/>
      <c r="OEE328" s="29"/>
      <c r="OEF328" s="29"/>
      <c r="OEG328" s="49"/>
      <c r="OEH328" s="50"/>
      <c r="OEI328" s="29"/>
      <c r="OEJ328" s="29"/>
      <c r="OEK328" s="12"/>
      <c r="OEL328" s="29"/>
      <c r="OEM328" s="29"/>
      <c r="OEN328" s="29"/>
      <c r="OES328" s="21"/>
      <c r="OET328" s="29"/>
      <c r="OEU328" s="29"/>
      <c r="OEV328" s="29"/>
      <c r="OEW328" s="49"/>
      <c r="OEX328" s="50"/>
      <c r="OEY328" s="29"/>
      <c r="OEZ328" s="29"/>
      <c r="OFA328" s="12"/>
      <c r="OFB328" s="29"/>
      <c r="OFC328" s="29"/>
      <c r="OFD328" s="29"/>
      <c r="OFI328" s="21"/>
      <c r="OFJ328" s="29"/>
      <c r="OFK328" s="29"/>
      <c r="OFL328" s="29"/>
      <c r="OFM328" s="49"/>
      <c r="OFN328" s="50"/>
      <c r="OFO328" s="29"/>
      <c r="OFP328" s="29"/>
      <c r="OFQ328" s="12"/>
      <c r="OFR328" s="29"/>
      <c r="OFS328" s="29"/>
      <c r="OFT328" s="29"/>
      <c r="OFY328" s="21"/>
      <c r="OFZ328" s="29"/>
      <c r="OGA328" s="29"/>
      <c r="OGB328" s="29"/>
      <c r="OGC328" s="49"/>
      <c r="OGD328" s="50"/>
      <c r="OGE328" s="29"/>
      <c r="OGF328" s="29"/>
      <c r="OGG328" s="12"/>
      <c r="OGH328" s="29"/>
      <c r="OGI328" s="29"/>
      <c r="OGJ328" s="29"/>
      <c r="OGO328" s="21"/>
      <c r="OGP328" s="29"/>
      <c r="OGQ328" s="29"/>
      <c r="OGR328" s="29"/>
      <c r="OGS328" s="49"/>
      <c r="OGT328" s="50"/>
      <c r="OGU328" s="29"/>
      <c r="OGV328" s="29"/>
      <c r="OGW328" s="12"/>
      <c r="OGX328" s="29"/>
      <c r="OGY328" s="29"/>
      <c r="OGZ328" s="29"/>
      <c r="OHE328" s="21"/>
      <c r="OHF328" s="29"/>
      <c r="OHG328" s="29"/>
      <c r="OHH328" s="29"/>
      <c r="OHI328" s="49"/>
      <c r="OHJ328" s="50"/>
      <c r="OHK328" s="29"/>
      <c r="OHL328" s="29"/>
      <c r="OHM328" s="12"/>
      <c r="OHN328" s="29"/>
      <c r="OHO328" s="29"/>
      <c r="OHP328" s="29"/>
      <c r="OHU328" s="21"/>
      <c r="OHV328" s="29"/>
      <c r="OHW328" s="29"/>
      <c r="OHX328" s="29"/>
      <c r="OHY328" s="49"/>
      <c r="OHZ328" s="50"/>
      <c r="OIA328" s="29"/>
      <c r="OIB328" s="29"/>
      <c r="OIC328" s="12"/>
      <c r="OID328" s="29"/>
      <c r="OIE328" s="29"/>
      <c r="OIF328" s="29"/>
      <c r="OIK328" s="21"/>
      <c r="OIL328" s="29"/>
      <c r="OIM328" s="29"/>
      <c r="OIN328" s="29"/>
      <c r="OIO328" s="49"/>
      <c r="OIP328" s="50"/>
      <c r="OIQ328" s="29"/>
      <c r="OIR328" s="29"/>
      <c r="OIS328" s="12"/>
      <c r="OIT328" s="29"/>
      <c r="OIU328" s="29"/>
      <c r="OIV328" s="29"/>
      <c r="OJA328" s="21"/>
      <c r="OJB328" s="29"/>
      <c r="OJC328" s="29"/>
      <c r="OJD328" s="29"/>
      <c r="OJE328" s="49"/>
      <c r="OJF328" s="50"/>
      <c r="OJG328" s="29"/>
      <c r="OJH328" s="29"/>
      <c r="OJI328" s="12"/>
      <c r="OJJ328" s="29"/>
      <c r="OJK328" s="29"/>
      <c r="OJL328" s="29"/>
      <c r="OJQ328" s="21"/>
      <c r="OJR328" s="29"/>
      <c r="OJS328" s="29"/>
      <c r="OJT328" s="29"/>
      <c r="OJU328" s="49"/>
      <c r="OJV328" s="50"/>
      <c r="OJW328" s="29"/>
      <c r="OJX328" s="29"/>
      <c r="OJY328" s="12"/>
      <c r="OJZ328" s="29"/>
      <c r="OKA328" s="29"/>
      <c r="OKB328" s="29"/>
      <c r="OKG328" s="21"/>
      <c r="OKH328" s="29"/>
      <c r="OKI328" s="29"/>
      <c r="OKJ328" s="29"/>
      <c r="OKK328" s="49"/>
      <c r="OKL328" s="50"/>
      <c r="OKM328" s="29"/>
      <c r="OKN328" s="29"/>
      <c r="OKO328" s="12"/>
      <c r="OKP328" s="29"/>
      <c r="OKQ328" s="29"/>
      <c r="OKR328" s="29"/>
      <c r="OKW328" s="21"/>
      <c r="OKX328" s="29"/>
      <c r="OKY328" s="29"/>
      <c r="OKZ328" s="29"/>
      <c r="OLA328" s="49"/>
      <c r="OLB328" s="50"/>
      <c r="OLC328" s="29"/>
      <c r="OLD328" s="29"/>
      <c r="OLE328" s="12"/>
      <c r="OLF328" s="29"/>
      <c r="OLG328" s="29"/>
      <c r="OLH328" s="29"/>
      <c r="OLM328" s="21"/>
      <c r="OLN328" s="29"/>
      <c r="OLO328" s="29"/>
      <c r="OLP328" s="29"/>
      <c r="OLQ328" s="49"/>
      <c r="OLR328" s="50"/>
      <c r="OLS328" s="29"/>
      <c r="OLT328" s="29"/>
      <c r="OLU328" s="12"/>
      <c r="OLV328" s="29"/>
      <c r="OLW328" s="29"/>
      <c r="OLX328" s="29"/>
      <c r="OMC328" s="21"/>
      <c r="OMD328" s="29"/>
      <c r="OME328" s="29"/>
      <c r="OMF328" s="29"/>
      <c r="OMG328" s="49"/>
      <c r="OMH328" s="50"/>
      <c r="OMI328" s="29"/>
      <c r="OMJ328" s="29"/>
      <c r="OMK328" s="12"/>
      <c r="OML328" s="29"/>
      <c r="OMM328" s="29"/>
      <c r="OMN328" s="29"/>
      <c r="OMS328" s="21"/>
      <c r="OMT328" s="29"/>
      <c r="OMU328" s="29"/>
      <c r="OMV328" s="29"/>
      <c r="OMW328" s="49"/>
      <c r="OMX328" s="50"/>
      <c r="OMY328" s="29"/>
      <c r="OMZ328" s="29"/>
      <c r="ONA328" s="12"/>
      <c r="ONB328" s="29"/>
      <c r="ONC328" s="29"/>
      <c r="OND328" s="29"/>
      <c r="ONI328" s="21"/>
      <c r="ONJ328" s="29"/>
      <c r="ONK328" s="29"/>
      <c r="ONL328" s="29"/>
      <c r="ONM328" s="49"/>
      <c r="ONN328" s="50"/>
      <c r="ONO328" s="29"/>
      <c r="ONP328" s="29"/>
      <c r="ONQ328" s="12"/>
      <c r="ONR328" s="29"/>
      <c r="ONS328" s="29"/>
      <c r="ONT328" s="29"/>
      <c r="ONY328" s="21"/>
      <c r="ONZ328" s="29"/>
      <c r="OOA328" s="29"/>
      <c r="OOB328" s="29"/>
      <c r="OOC328" s="49"/>
      <c r="OOD328" s="50"/>
      <c r="OOE328" s="29"/>
      <c r="OOF328" s="29"/>
      <c r="OOG328" s="12"/>
      <c r="OOH328" s="29"/>
      <c r="OOI328" s="29"/>
      <c r="OOJ328" s="29"/>
      <c r="OOO328" s="21"/>
      <c r="OOP328" s="29"/>
      <c r="OOQ328" s="29"/>
      <c r="OOR328" s="29"/>
      <c r="OOS328" s="49"/>
      <c r="OOT328" s="50"/>
      <c r="OOU328" s="29"/>
      <c r="OOV328" s="29"/>
      <c r="OOW328" s="12"/>
      <c r="OOX328" s="29"/>
      <c r="OOY328" s="29"/>
      <c r="OOZ328" s="29"/>
      <c r="OPE328" s="21"/>
      <c r="OPF328" s="29"/>
      <c r="OPG328" s="29"/>
      <c r="OPH328" s="29"/>
      <c r="OPI328" s="49"/>
      <c r="OPJ328" s="50"/>
      <c r="OPK328" s="29"/>
      <c r="OPL328" s="29"/>
      <c r="OPM328" s="12"/>
      <c r="OPN328" s="29"/>
      <c r="OPO328" s="29"/>
      <c r="OPP328" s="29"/>
      <c r="OPU328" s="21"/>
      <c r="OPV328" s="29"/>
      <c r="OPW328" s="29"/>
      <c r="OPX328" s="29"/>
      <c r="OPY328" s="49"/>
      <c r="OPZ328" s="50"/>
      <c r="OQA328" s="29"/>
      <c r="OQB328" s="29"/>
      <c r="OQC328" s="12"/>
      <c r="OQD328" s="29"/>
      <c r="OQE328" s="29"/>
      <c r="OQF328" s="29"/>
      <c r="OQK328" s="21"/>
      <c r="OQL328" s="29"/>
      <c r="OQM328" s="29"/>
      <c r="OQN328" s="29"/>
      <c r="OQO328" s="49"/>
      <c r="OQP328" s="50"/>
      <c r="OQQ328" s="29"/>
      <c r="OQR328" s="29"/>
      <c r="OQS328" s="12"/>
      <c r="OQT328" s="29"/>
      <c r="OQU328" s="29"/>
      <c r="OQV328" s="29"/>
      <c r="ORA328" s="21"/>
      <c r="ORB328" s="29"/>
      <c r="ORC328" s="29"/>
      <c r="ORD328" s="29"/>
      <c r="ORE328" s="49"/>
      <c r="ORF328" s="50"/>
      <c r="ORG328" s="29"/>
      <c r="ORH328" s="29"/>
      <c r="ORI328" s="12"/>
      <c r="ORJ328" s="29"/>
      <c r="ORK328" s="29"/>
      <c r="ORL328" s="29"/>
      <c r="ORQ328" s="21"/>
      <c r="ORR328" s="29"/>
      <c r="ORS328" s="29"/>
      <c r="ORT328" s="29"/>
      <c r="ORU328" s="49"/>
      <c r="ORV328" s="50"/>
      <c r="ORW328" s="29"/>
      <c r="ORX328" s="29"/>
      <c r="ORY328" s="12"/>
      <c r="ORZ328" s="29"/>
      <c r="OSA328" s="29"/>
      <c r="OSB328" s="29"/>
      <c r="OSG328" s="21"/>
      <c r="OSH328" s="29"/>
      <c r="OSI328" s="29"/>
      <c r="OSJ328" s="29"/>
      <c r="OSK328" s="49"/>
      <c r="OSL328" s="50"/>
      <c r="OSM328" s="29"/>
      <c r="OSN328" s="29"/>
      <c r="OSO328" s="12"/>
      <c r="OSP328" s="29"/>
      <c r="OSQ328" s="29"/>
      <c r="OSR328" s="29"/>
      <c r="OSW328" s="21"/>
      <c r="OSX328" s="29"/>
      <c r="OSY328" s="29"/>
      <c r="OSZ328" s="29"/>
      <c r="OTA328" s="49"/>
      <c r="OTB328" s="50"/>
      <c r="OTC328" s="29"/>
      <c r="OTD328" s="29"/>
      <c r="OTE328" s="12"/>
      <c r="OTF328" s="29"/>
      <c r="OTG328" s="29"/>
      <c r="OTH328" s="29"/>
      <c r="OTM328" s="21"/>
      <c r="OTN328" s="29"/>
      <c r="OTO328" s="29"/>
      <c r="OTP328" s="29"/>
      <c r="OTQ328" s="49"/>
      <c r="OTR328" s="50"/>
      <c r="OTS328" s="29"/>
      <c r="OTT328" s="29"/>
      <c r="OTU328" s="12"/>
      <c r="OTV328" s="29"/>
      <c r="OTW328" s="29"/>
      <c r="OTX328" s="29"/>
      <c r="OUC328" s="21"/>
      <c r="OUD328" s="29"/>
      <c r="OUE328" s="29"/>
      <c r="OUF328" s="29"/>
      <c r="OUG328" s="49"/>
      <c r="OUH328" s="50"/>
      <c r="OUI328" s="29"/>
      <c r="OUJ328" s="29"/>
      <c r="OUK328" s="12"/>
      <c r="OUL328" s="29"/>
      <c r="OUM328" s="29"/>
      <c r="OUN328" s="29"/>
      <c r="OUS328" s="21"/>
      <c r="OUT328" s="29"/>
      <c r="OUU328" s="29"/>
      <c r="OUV328" s="29"/>
      <c r="OUW328" s="49"/>
      <c r="OUX328" s="50"/>
      <c r="OUY328" s="29"/>
      <c r="OUZ328" s="29"/>
      <c r="OVA328" s="12"/>
      <c r="OVB328" s="29"/>
      <c r="OVC328" s="29"/>
      <c r="OVD328" s="29"/>
      <c r="OVI328" s="21"/>
      <c r="OVJ328" s="29"/>
      <c r="OVK328" s="29"/>
      <c r="OVL328" s="29"/>
      <c r="OVM328" s="49"/>
      <c r="OVN328" s="50"/>
      <c r="OVO328" s="29"/>
      <c r="OVP328" s="29"/>
      <c r="OVQ328" s="12"/>
      <c r="OVR328" s="29"/>
      <c r="OVS328" s="29"/>
      <c r="OVT328" s="29"/>
      <c r="OVY328" s="21"/>
      <c r="OVZ328" s="29"/>
      <c r="OWA328" s="29"/>
      <c r="OWB328" s="29"/>
      <c r="OWC328" s="49"/>
      <c r="OWD328" s="50"/>
      <c r="OWE328" s="29"/>
      <c r="OWF328" s="29"/>
      <c r="OWG328" s="12"/>
      <c r="OWH328" s="29"/>
      <c r="OWI328" s="29"/>
      <c r="OWJ328" s="29"/>
      <c r="OWO328" s="21"/>
      <c r="OWP328" s="29"/>
      <c r="OWQ328" s="29"/>
      <c r="OWR328" s="29"/>
      <c r="OWS328" s="49"/>
      <c r="OWT328" s="50"/>
      <c r="OWU328" s="29"/>
      <c r="OWV328" s="29"/>
      <c r="OWW328" s="12"/>
      <c r="OWX328" s="29"/>
      <c r="OWY328" s="29"/>
      <c r="OWZ328" s="29"/>
      <c r="OXE328" s="21"/>
      <c r="OXF328" s="29"/>
      <c r="OXG328" s="29"/>
      <c r="OXH328" s="29"/>
      <c r="OXI328" s="49"/>
      <c r="OXJ328" s="50"/>
      <c r="OXK328" s="29"/>
      <c r="OXL328" s="29"/>
      <c r="OXM328" s="12"/>
      <c r="OXN328" s="29"/>
      <c r="OXO328" s="29"/>
      <c r="OXP328" s="29"/>
      <c r="OXU328" s="21"/>
      <c r="OXV328" s="29"/>
      <c r="OXW328" s="29"/>
      <c r="OXX328" s="29"/>
      <c r="OXY328" s="49"/>
      <c r="OXZ328" s="50"/>
      <c r="OYA328" s="29"/>
      <c r="OYB328" s="29"/>
      <c r="OYC328" s="12"/>
      <c r="OYD328" s="29"/>
      <c r="OYE328" s="29"/>
      <c r="OYF328" s="29"/>
      <c r="OYK328" s="21"/>
      <c r="OYL328" s="29"/>
      <c r="OYM328" s="29"/>
      <c r="OYN328" s="29"/>
      <c r="OYO328" s="49"/>
      <c r="OYP328" s="50"/>
      <c r="OYQ328" s="29"/>
      <c r="OYR328" s="29"/>
      <c r="OYS328" s="12"/>
      <c r="OYT328" s="29"/>
      <c r="OYU328" s="29"/>
      <c r="OYV328" s="29"/>
      <c r="OZA328" s="21"/>
      <c r="OZB328" s="29"/>
      <c r="OZC328" s="29"/>
      <c r="OZD328" s="29"/>
      <c r="OZE328" s="49"/>
      <c r="OZF328" s="50"/>
      <c r="OZG328" s="29"/>
      <c r="OZH328" s="29"/>
      <c r="OZI328" s="12"/>
      <c r="OZJ328" s="29"/>
      <c r="OZK328" s="29"/>
      <c r="OZL328" s="29"/>
      <c r="OZQ328" s="21"/>
      <c r="OZR328" s="29"/>
      <c r="OZS328" s="29"/>
      <c r="OZT328" s="29"/>
      <c r="OZU328" s="49"/>
      <c r="OZV328" s="50"/>
      <c r="OZW328" s="29"/>
      <c r="OZX328" s="29"/>
      <c r="OZY328" s="12"/>
      <c r="OZZ328" s="29"/>
      <c r="PAA328" s="29"/>
      <c r="PAB328" s="29"/>
      <c r="PAG328" s="21"/>
      <c r="PAH328" s="29"/>
      <c r="PAI328" s="29"/>
      <c r="PAJ328" s="29"/>
      <c r="PAK328" s="49"/>
      <c r="PAL328" s="50"/>
      <c r="PAM328" s="29"/>
      <c r="PAN328" s="29"/>
      <c r="PAO328" s="12"/>
      <c r="PAP328" s="29"/>
      <c r="PAQ328" s="29"/>
      <c r="PAR328" s="29"/>
      <c r="PAW328" s="21"/>
      <c r="PAX328" s="29"/>
      <c r="PAY328" s="29"/>
      <c r="PAZ328" s="29"/>
      <c r="PBA328" s="49"/>
      <c r="PBB328" s="50"/>
      <c r="PBC328" s="29"/>
      <c r="PBD328" s="29"/>
      <c r="PBE328" s="12"/>
      <c r="PBF328" s="29"/>
      <c r="PBG328" s="29"/>
      <c r="PBH328" s="29"/>
      <c r="PBM328" s="21"/>
      <c r="PBN328" s="29"/>
      <c r="PBO328" s="29"/>
      <c r="PBP328" s="29"/>
      <c r="PBQ328" s="49"/>
      <c r="PBR328" s="50"/>
      <c r="PBS328" s="29"/>
      <c r="PBT328" s="29"/>
      <c r="PBU328" s="12"/>
      <c r="PBV328" s="29"/>
      <c r="PBW328" s="29"/>
      <c r="PBX328" s="29"/>
      <c r="PCC328" s="21"/>
      <c r="PCD328" s="29"/>
      <c r="PCE328" s="29"/>
      <c r="PCF328" s="29"/>
      <c r="PCG328" s="49"/>
      <c r="PCH328" s="50"/>
      <c r="PCI328" s="29"/>
      <c r="PCJ328" s="29"/>
      <c r="PCK328" s="12"/>
      <c r="PCL328" s="29"/>
      <c r="PCM328" s="29"/>
      <c r="PCN328" s="29"/>
      <c r="PCS328" s="21"/>
      <c r="PCT328" s="29"/>
      <c r="PCU328" s="29"/>
      <c r="PCV328" s="29"/>
      <c r="PCW328" s="49"/>
      <c r="PCX328" s="50"/>
      <c r="PCY328" s="29"/>
      <c r="PCZ328" s="29"/>
      <c r="PDA328" s="12"/>
      <c r="PDB328" s="29"/>
      <c r="PDC328" s="29"/>
      <c r="PDD328" s="29"/>
      <c r="PDI328" s="21"/>
      <c r="PDJ328" s="29"/>
      <c r="PDK328" s="29"/>
      <c r="PDL328" s="29"/>
      <c r="PDM328" s="49"/>
      <c r="PDN328" s="50"/>
      <c r="PDO328" s="29"/>
      <c r="PDP328" s="29"/>
      <c r="PDQ328" s="12"/>
      <c r="PDR328" s="29"/>
      <c r="PDS328" s="29"/>
      <c r="PDT328" s="29"/>
      <c r="PDY328" s="21"/>
      <c r="PDZ328" s="29"/>
      <c r="PEA328" s="29"/>
      <c r="PEB328" s="29"/>
      <c r="PEC328" s="49"/>
      <c r="PED328" s="50"/>
      <c r="PEE328" s="29"/>
      <c r="PEF328" s="29"/>
      <c r="PEG328" s="12"/>
      <c r="PEH328" s="29"/>
      <c r="PEI328" s="29"/>
      <c r="PEJ328" s="29"/>
      <c r="PEO328" s="21"/>
      <c r="PEP328" s="29"/>
      <c r="PEQ328" s="29"/>
      <c r="PER328" s="29"/>
      <c r="PES328" s="49"/>
      <c r="PET328" s="50"/>
      <c r="PEU328" s="29"/>
      <c r="PEV328" s="29"/>
      <c r="PEW328" s="12"/>
      <c r="PEX328" s="29"/>
      <c r="PEY328" s="29"/>
      <c r="PEZ328" s="29"/>
      <c r="PFE328" s="21"/>
      <c r="PFF328" s="29"/>
      <c r="PFG328" s="29"/>
      <c r="PFH328" s="29"/>
      <c r="PFI328" s="49"/>
      <c r="PFJ328" s="50"/>
      <c r="PFK328" s="29"/>
      <c r="PFL328" s="29"/>
      <c r="PFM328" s="12"/>
      <c r="PFN328" s="29"/>
      <c r="PFO328" s="29"/>
      <c r="PFP328" s="29"/>
      <c r="PFU328" s="21"/>
      <c r="PFV328" s="29"/>
      <c r="PFW328" s="29"/>
      <c r="PFX328" s="29"/>
      <c r="PFY328" s="49"/>
      <c r="PFZ328" s="50"/>
      <c r="PGA328" s="29"/>
      <c r="PGB328" s="29"/>
      <c r="PGC328" s="12"/>
      <c r="PGD328" s="29"/>
      <c r="PGE328" s="29"/>
      <c r="PGF328" s="29"/>
      <c r="PGK328" s="21"/>
      <c r="PGL328" s="29"/>
      <c r="PGM328" s="29"/>
      <c r="PGN328" s="29"/>
      <c r="PGO328" s="49"/>
      <c r="PGP328" s="50"/>
      <c r="PGQ328" s="29"/>
      <c r="PGR328" s="29"/>
      <c r="PGS328" s="12"/>
      <c r="PGT328" s="29"/>
      <c r="PGU328" s="29"/>
      <c r="PGV328" s="29"/>
      <c r="PHA328" s="21"/>
      <c r="PHB328" s="29"/>
      <c r="PHC328" s="29"/>
      <c r="PHD328" s="29"/>
      <c r="PHE328" s="49"/>
      <c r="PHF328" s="50"/>
      <c r="PHG328" s="29"/>
      <c r="PHH328" s="29"/>
      <c r="PHI328" s="12"/>
      <c r="PHJ328" s="29"/>
      <c r="PHK328" s="29"/>
      <c r="PHL328" s="29"/>
      <c r="PHQ328" s="21"/>
      <c r="PHR328" s="29"/>
      <c r="PHS328" s="29"/>
      <c r="PHT328" s="29"/>
      <c r="PHU328" s="49"/>
      <c r="PHV328" s="50"/>
      <c r="PHW328" s="29"/>
      <c r="PHX328" s="29"/>
      <c r="PHY328" s="12"/>
      <c r="PHZ328" s="29"/>
      <c r="PIA328" s="29"/>
      <c r="PIB328" s="29"/>
      <c r="PIG328" s="21"/>
      <c r="PIH328" s="29"/>
      <c r="PII328" s="29"/>
      <c r="PIJ328" s="29"/>
      <c r="PIK328" s="49"/>
      <c r="PIL328" s="50"/>
      <c r="PIM328" s="29"/>
      <c r="PIN328" s="29"/>
      <c r="PIO328" s="12"/>
      <c r="PIP328" s="29"/>
      <c r="PIQ328" s="29"/>
      <c r="PIR328" s="29"/>
      <c r="PIW328" s="21"/>
      <c r="PIX328" s="29"/>
      <c r="PIY328" s="29"/>
      <c r="PIZ328" s="29"/>
      <c r="PJA328" s="49"/>
      <c r="PJB328" s="50"/>
      <c r="PJC328" s="29"/>
      <c r="PJD328" s="29"/>
      <c r="PJE328" s="12"/>
      <c r="PJF328" s="29"/>
      <c r="PJG328" s="29"/>
      <c r="PJH328" s="29"/>
      <c r="PJM328" s="21"/>
      <c r="PJN328" s="29"/>
      <c r="PJO328" s="29"/>
      <c r="PJP328" s="29"/>
      <c r="PJQ328" s="49"/>
      <c r="PJR328" s="50"/>
      <c r="PJS328" s="29"/>
      <c r="PJT328" s="29"/>
      <c r="PJU328" s="12"/>
      <c r="PJV328" s="29"/>
      <c r="PJW328" s="29"/>
      <c r="PJX328" s="29"/>
      <c r="PKC328" s="21"/>
      <c r="PKD328" s="29"/>
      <c r="PKE328" s="29"/>
      <c r="PKF328" s="29"/>
      <c r="PKG328" s="49"/>
      <c r="PKH328" s="50"/>
      <c r="PKI328" s="29"/>
      <c r="PKJ328" s="29"/>
      <c r="PKK328" s="12"/>
      <c r="PKL328" s="29"/>
      <c r="PKM328" s="29"/>
      <c r="PKN328" s="29"/>
      <c r="PKS328" s="21"/>
      <c r="PKT328" s="29"/>
      <c r="PKU328" s="29"/>
      <c r="PKV328" s="29"/>
      <c r="PKW328" s="49"/>
      <c r="PKX328" s="50"/>
      <c r="PKY328" s="29"/>
      <c r="PKZ328" s="29"/>
      <c r="PLA328" s="12"/>
      <c r="PLB328" s="29"/>
      <c r="PLC328" s="29"/>
      <c r="PLD328" s="29"/>
      <c r="PLI328" s="21"/>
      <c r="PLJ328" s="29"/>
      <c r="PLK328" s="29"/>
      <c r="PLL328" s="29"/>
      <c r="PLM328" s="49"/>
      <c r="PLN328" s="50"/>
      <c r="PLO328" s="29"/>
      <c r="PLP328" s="29"/>
      <c r="PLQ328" s="12"/>
      <c r="PLR328" s="29"/>
      <c r="PLS328" s="29"/>
      <c r="PLT328" s="29"/>
      <c r="PLY328" s="21"/>
      <c r="PLZ328" s="29"/>
      <c r="PMA328" s="29"/>
      <c r="PMB328" s="29"/>
      <c r="PMC328" s="49"/>
      <c r="PMD328" s="50"/>
      <c r="PME328" s="29"/>
      <c r="PMF328" s="29"/>
      <c r="PMG328" s="12"/>
      <c r="PMH328" s="29"/>
      <c r="PMI328" s="29"/>
      <c r="PMJ328" s="29"/>
      <c r="PMO328" s="21"/>
      <c r="PMP328" s="29"/>
      <c r="PMQ328" s="29"/>
      <c r="PMR328" s="29"/>
      <c r="PMS328" s="49"/>
      <c r="PMT328" s="50"/>
      <c r="PMU328" s="29"/>
      <c r="PMV328" s="29"/>
      <c r="PMW328" s="12"/>
      <c r="PMX328" s="29"/>
      <c r="PMY328" s="29"/>
      <c r="PMZ328" s="29"/>
      <c r="PNE328" s="21"/>
      <c r="PNF328" s="29"/>
      <c r="PNG328" s="29"/>
      <c r="PNH328" s="29"/>
      <c r="PNI328" s="49"/>
      <c r="PNJ328" s="50"/>
      <c r="PNK328" s="29"/>
      <c r="PNL328" s="29"/>
      <c r="PNM328" s="12"/>
      <c r="PNN328" s="29"/>
      <c r="PNO328" s="29"/>
      <c r="PNP328" s="29"/>
      <c r="PNU328" s="21"/>
      <c r="PNV328" s="29"/>
      <c r="PNW328" s="29"/>
      <c r="PNX328" s="29"/>
      <c r="PNY328" s="49"/>
      <c r="PNZ328" s="50"/>
      <c r="POA328" s="29"/>
      <c r="POB328" s="29"/>
      <c r="POC328" s="12"/>
      <c r="POD328" s="29"/>
      <c r="POE328" s="29"/>
      <c r="POF328" s="29"/>
      <c r="POK328" s="21"/>
      <c r="POL328" s="29"/>
      <c r="POM328" s="29"/>
      <c r="PON328" s="29"/>
      <c r="POO328" s="49"/>
      <c r="POP328" s="50"/>
      <c r="POQ328" s="29"/>
      <c r="POR328" s="29"/>
      <c r="POS328" s="12"/>
      <c r="POT328" s="29"/>
      <c r="POU328" s="29"/>
      <c r="POV328" s="29"/>
      <c r="PPA328" s="21"/>
      <c r="PPB328" s="29"/>
      <c r="PPC328" s="29"/>
      <c r="PPD328" s="29"/>
      <c r="PPE328" s="49"/>
      <c r="PPF328" s="50"/>
      <c r="PPG328" s="29"/>
      <c r="PPH328" s="29"/>
      <c r="PPI328" s="12"/>
      <c r="PPJ328" s="29"/>
      <c r="PPK328" s="29"/>
      <c r="PPL328" s="29"/>
      <c r="PPQ328" s="21"/>
      <c r="PPR328" s="29"/>
      <c r="PPS328" s="29"/>
      <c r="PPT328" s="29"/>
      <c r="PPU328" s="49"/>
      <c r="PPV328" s="50"/>
      <c r="PPW328" s="29"/>
      <c r="PPX328" s="29"/>
      <c r="PPY328" s="12"/>
      <c r="PPZ328" s="29"/>
      <c r="PQA328" s="29"/>
      <c r="PQB328" s="29"/>
      <c r="PQG328" s="21"/>
      <c r="PQH328" s="29"/>
      <c r="PQI328" s="29"/>
      <c r="PQJ328" s="29"/>
      <c r="PQK328" s="49"/>
      <c r="PQL328" s="50"/>
      <c r="PQM328" s="29"/>
      <c r="PQN328" s="29"/>
      <c r="PQO328" s="12"/>
      <c r="PQP328" s="29"/>
      <c r="PQQ328" s="29"/>
      <c r="PQR328" s="29"/>
      <c r="PQW328" s="21"/>
      <c r="PQX328" s="29"/>
      <c r="PQY328" s="29"/>
      <c r="PQZ328" s="29"/>
      <c r="PRA328" s="49"/>
      <c r="PRB328" s="50"/>
      <c r="PRC328" s="29"/>
      <c r="PRD328" s="29"/>
      <c r="PRE328" s="12"/>
      <c r="PRF328" s="29"/>
      <c r="PRG328" s="29"/>
      <c r="PRH328" s="29"/>
      <c r="PRM328" s="21"/>
      <c r="PRN328" s="29"/>
      <c r="PRO328" s="29"/>
      <c r="PRP328" s="29"/>
      <c r="PRQ328" s="49"/>
      <c r="PRR328" s="50"/>
      <c r="PRS328" s="29"/>
      <c r="PRT328" s="29"/>
      <c r="PRU328" s="12"/>
      <c r="PRV328" s="29"/>
      <c r="PRW328" s="29"/>
      <c r="PRX328" s="29"/>
      <c r="PSC328" s="21"/>
      <c r="PSD328" s="29"/>
      <c r="PSE328" s="29"/>
      <c r="PSF328" s="29"/>
      <c r="PSG328" s="49"/>
      <c r="PSH328" s="50"/>
      <c r="PSI328" s="29"/>
      <c r="PSJ328" s="29"/>
      <c r="PSK328" s="12"/>
      <c r="PSL328" s="29"/>
      <c r="PSM328" s="29"/>
      <c r="PSN328" s="29"/>
      <c r="PSS328" s="21"/>
      <c r="PST328" s="29"/>
      <c r="PSU328" s="29"/>
      <c r="PSV328" s="29"/>
      <c r="PSW328" s="49"/>
      <c r="PSX328" s="50"/>
      <c r="PSY328" s="29"/>
      <c r="PSZ328" s="29"/>
      <c r="PTA328" s="12"/>
      <c r="PTB328" s="29"/>
      <c r="PTC328" s="29"/>
      <c r="PTD328" s="29"/>
      <c r="PTI328" s="21"/>
      <c r="PTJ328" s="29"/>
      <c r="PTK328" s="29"/>
      <c r="PTL328" s="29"/>
      <c r="PTM328" s="49"/>
      <c r="PTN328" s="50"/>
      <c r="PTO328" s="29"/>
      <c r="PTP328" s="29"/>
      <c r="PTQ328" s="12"/>
      <c r="PTR328" s="29"/>
      <c r="PTS328" s="29"/>
      <c r="PTT328" s="29"/>
      <c r="PTY328" s="21"/>
      <c r="PTZ328" s="29"/>
      <c r="PUA328" s="29"/>
      <c r="PUB328" s="29"/>
      <c r="PUC328" s="49"/>
      <c r="PUD328" s="50"/>
      <c r="PUE328" s="29"/>
      <c r="PUF328" s="29"/>
      <c r="PUG328" s="12"/>
      <c r="PUH328" s="29"/>
      <c r="PUI328" s="29"/>
      <c r="PUJ328" s="29"/>
      <c r="PUO328" s="21"/>
      <c r="PUP328" s="29"/>
      <c r="PUQ328" s="29"/>
      <c r="PUR328" s="29"/>
      <c r="PUS328" s="49"/>
      <c r="PUT328" s="50"/>
      <c r="PUU328" s="29"/>
      <c r="PUV328" s="29"/>
      <c r="PUW328" s="12"/>
      <c r="PUX328" s="29"/>
      <c r="PUY328" s="29"/>
      <c r="PUZ328" s="29"/>
      <c r="PVE328" s="21"/>
      <c r="PVF328" s="29"/>
      <c r="PVG328" s="29"/>
      <c r="PVH328" s="29"/>
      <c r="PVI328" s="49"/>
      <c r="PVJ328" s="50"/>
      <c r="PVK328" s="29"/>
      <c r="PVL328" s="29"/>
      <c r="PVM328" s="12"/>
      <c r="PVN328" s="29"/>
      <c r="PVO328" s="29"/>
      <c r="PVP328" s="29"/>
      <c r="PVU328" s="21"/>
      <c r="PVV328" s="29"/>
      <c r="PVW328" s="29"/>
      <c r="PVX328" s="29"/>
      <c r="PVY328" s="49"/>
      <c r="PVZ328" s="50"/>
      <c r="PWA328" s="29"/>
      <c r="PWB328" s="29"/>
      <c r="PWC328" s="12"/>
      <c r="PWD328" s="29"/>
      <c r="PWE328" s="29"/>
      <c r="PWF328" s="29"/>
      <c r="PWK328" s="21"/>
      <c r="PWL328" s="29"/>
      <c r="PWM328" s="29"/>
      <c r="PWN328" s="29"/>
      <c r="PWO328" s="49"/>
      <c r="PWP328" s="50"/>
      <c r="PWQ328" s="29"/>
      <c r="PWR328" s="29"/>
      <c r="PWS328" s="12"/>
      <c r="PWT328" s="29"/>
      <c r="PWU328" s="29"/>
      <c r="PWV328" s="29"/>
      <c r="PXA328" s="21"/>
      <c r="PXB328" s="29"/>
      <c r="PXC328" s="29"/>
      <c r="PXD328" s="29"/>
      <c r="PXE328" s="49"/>
      <c r="PXF328" s="50"/>
      <c r="PXG328" s="29"/>
      <c r="PXH328" s="29"/>
      <c r="PXI328" s="12"/>
      <c r="PXJ328" s="29"/>
      <c r="PXK328" s="29"/>
      <c r="PXL328" s="29"/>
      <c r="PXQ328" s="21"/>
      <c r="PXR328" s="29"/>
      <c r="PXS328" s="29"/>
      <c r="PXT328" s="29"/>
      <c r="PXU328" s="49"/>
      <c r="PXV328" s="50"/>
      <c r="PXW328" s="29"/>
      <c r="PXX328" s="29"/>
      <c r="PXY328" s="12"/>
      <c r="PXZ328" s="29"/>
      <c r="PYA328" s="29"/>
      <c r="PYB328" s="29"/>
      <c r="PYG328" s="21"/>
      <c r="PYH328" s="29"/>
      <c r="PYI328" s="29"/>
      <c r="PYJ328" s="29"/>
      <c r="PYK328" s="49"/>
      <c r="PYL328" s="50"/>
      <c r="PYM328" s="29"/>
      <c r="PYN328" s="29"/>
      <c r="PYO328" s="12"/>
      <c r="PYP328" s="29"/>
      <c r="PYQ328" s="29"/>
      <c r="PYR328" s="29"/>
      <c r="PYW328" s="21"/>
      <c r="PYX328" s="29"/>
      <c r="PYY328" s="29"/>
      <c r="PYZ328" s="29"/>
      <c r="PZA328" s="49"/>
      <c r="PZB328" s="50"/>
      <c r="PZC328" s="29"/>
      <c r="PZD328" s="29"/>
      <c r="PZE328" s="12"/>
      <c r="PZF328" s="29"/>
      <c r="PZG328" s="29"/>
      <c r="PZH328" s="29"/>
      <c r="PZM328" s="21"/>
      <c r="PZN328" s="29"/>
      <c r="PZO328" s="29"/>
      <c r="PZP328" s="29"/>
      <c r="PZQ328" s="49"/>
      <c r="PZR328" s="50"/>
      <c r="PZS328" s="29"/>
      <c r="PZT328" s="29"/>
      <c r="PZU328" s="12"/>
      <c r="PZV328" s="29"/>
      <c r="PZW328" s="29"/>
      <c r="PZX328" s="29"/>
      <c r="QAC328" s="21"/>
      <c r="QAD328" s="29"/>
      <c r="QAE328" s="29"/>
      <c r="QAF328" s="29"/>
      <c r="QAG328" s="49"/>
      <c r="QAH328" s="50"/>
      <c r="QAI328" s="29"/>
      <c r="QAJ328" s="29"/>
      <c r="QAK328" s="12"/>
      <c r="QAL328" s="29"/>
      <c r="QAM328" s="29"/>
      <c r="QAN328" s="29"/>
      <c r="QAS328" s="21"/>
      <c r="QAT328" s="29"/>
      <c r="QAU328" s="29"/>
      <c r="QAV328" s="29"/>
      <c r="QAW328" s="49"/>
      <c r="QAX328" s="50"/>
      <c r="QAY328" s="29"/>
      <c r="QAZ328" s="29"/>
      <c r="QBA328" s="12"/>
      <c r="QBB328" s="29"/>
      <c r="QBC328" s="29"/>
      <c r="QBD328" s="29"/>
      <c r="QBI328" s="21"/>
      <c r="QBJ328" s="29"/>
      <c r="QBK328" s="29"/>
      <c r="QBL328" s="29"/>
      <c r="QBM328" s="49"/>
      <c r="QBN328" s="50"/>
      <c r="QBO328" s="29"/>
      <c r="QBP328" s="29"/>
      <c r="QBQ328" s="12"/>
      <c r="QBR328" s="29"/>
      <c r="QBS328" s="29"/>
      <c r="QBT328" s="29"/>
      <c r="QBY328" s="21"/>
      <c r="QBZ328" s="29"/>
      <c r="QCA328" s="29"/>
      <c r="QCB328" s="29"/>
      <c r="QCC328" s="49"/>
      <c r="QCD328" s="50"/>
      <c r="QCE328" s="29"/>
      <c r="QCF328" s="29"/>
      <c r="QCG328" s="12"/>
      <c r="QCH328" s="29"/>
      <c r="QCI328" s="29"/>
      <c r="QCJ328" s="29"/>
      <c r="QCO328" s="21"/>
      <c r="QCP328" s="29"/>
      <c r="QCQ328" s="29"/>
      <c r="QCR328" s="29"/>
      <c r="QCS328" s="49"/>
      <c r="QCT328" s="50"/>
      <c r="QCU328" s="29"/>
      <c r="QCV328" s="29"/>
      <c r="QCW328" s="12"/>
      <c r="QCX328" s="29"/>
      <c r="QCY328" s="29"/>
      <c r="QCZ328" s="29"/>
      <c r="QDE328" s="21"/>
      <c r="QDF328" s="29"/>
      <c r="QDG328" s="29"/>
      <c r="QDH328" s="29"/>
      <c r="QDI328" s="49"/>
      <c r="QDJ328" s="50"/>
      <c r="QDK328" s="29"/>
      <c r="QDL328" s="29"/>
      <c r="QDM328" s="12"/>
      <c r="QDN328" s="29"/>
      <c r="QDO328" s="29"/>
      <c r="QDP328" s="29"/>
      <c r="QDU328" s="21"/>
      <c r="QDV328" s="29"/>
      <c r="QDW328" s="29"/>
      <c r="QDX328" s="29"/>
      <c r="QDY328" s="49"/>
      <c r="QDZ328" s="50"/>
      <c r="QEA328" s="29"/>
      <c r="QEB328" s="29"/>
      <c r="QEC328" s="12"/>
      <c r="QED328" s="29"/>
      <c r="QEE328" s="29"/>
      <c r="QEF328" s="29"/>
      <c r="QEK328" s="21"/>
      <c r="QEL328" s="29"/>
      <c r="QEM328" s="29"/>
      <c r="QEN328" s="29"/>
      <c r="QEO328" s="49"/>
      <c r="QEP328" s="50"/>
      <c r="QEQ328" s="29"/>
      <c r="QER328" s="29"/>
      <c r="QES328" s="12"/>
      <c r="QET328" s="29"/>
      <c r="QEU328" s="29"/>
      <c r="QEV328" s="29"/>
      <c r="QFA328" s="21"/>
      <c r="QFB328" s="29"/>
      <c r="QFC328" s="29"/>
      <c r="QFD328" s="29"/>
      <c r="QFE328" s="49"/>
      <c r="QFF328" s="50"/>
      <c r="QFG328" s="29"/>
      <c r="QFH328" s="29"/>
      <c r="QFI328" s="12"/>
      <c r="QFJ328" s="29"/>
      <c r="QFK328" s="29"/>
      <c r="QFL328" s="29"/>
      <c r="QFQ328" s="21"/>
      <c r="QFR328" s="29"/>
      <c r="QFS328" s="29"/>
      <c r="QFT328" s="29"/>
      <c r="QFU328" s="49"/>
      <c r="QFV328" s="50"/>
      <c r="QFW328" s="29"/>
      <c r="QFX328" s="29"/>
      <c r="QFY328" s="12"/>
      <c r="QFZ328" s="29"/>
      <c r="QGA328" s="29"/>
      <c r="QGB328" s="29"/>
      <c r="QGG328" s="21"/>
      <c r="QGH328" s="29"/>
      <c r="QGI328" s="29"/>
      <c r="QGJ328" s="29"/>
      <c r="QGK328" s="49"/>
      <c r="QGL328" s="50"/>
      <c r="QGM328" s="29"/>
      <c r="QGN328" s="29"/>
      <c r="QGO328" s="12"/>
      <c r="QGP328" s="29"/>
      <c r="QGQ328" s="29"/>
      <c r="QGR328" s="29"/>
      <c r="QGW328" s="21"/>
      <c r="QGX328" s="29"/>
      <c r="QGY328" s="29"/>
      <c r="QGZ328" s="29"/>
      <c r="QHA328" s="49"/>
      <c r="QHB328" s="50"/>
      <c r="QHC328" s="29"/>
      <c r="QHD328" s="29"/>
      <c r="QHE328" s="12"/>
      <c r="QHF328" s="29"/>
      <c r="QHG328" s="29"/>
      <c r="QHH328" s="29"/>
      <c r="QHM328" s="21"/>
      <c r="QHN328" s="29"/>
      <c r="QHO328" s="29"/>
      <c r="QHP328" s="29"/>
      <c r="QHQ328" s="49"/>
      <c r="QHR328" s="50"/>
      <c r="QHS328" s="29"/>
      <c r="QHT328" s="29"/>
      <c r="QHU328" s="12"/>
      <c r="QHV328" s="29"/>
      <c r="QHW328" s="29"/>
      <c r="QHX328" s="29"/>
      <c r="QIC328" s="21"/>
      <c r="QID328" s="29"/>
      <c r="QIE328" s="29"/>
      <c r="QIF328" s="29"/>
      <c r="QIG328" s="49"/>
      <c r="QIH328" s="50"/>
      <c r="QII328" s="29"/>
      <c r="QIJ328" s="29"/>
      <c r="QIK328" s="12"/>
      <c r="QIL328" s="29"/>
      <c r="QIM328" s="29"/>
      <c r="QIN328" s="29"/>
      <c r="QIS328" s="21"/>
      <c r="QIT328" s="29"/>
      <c r="QIU328" s="29"/>
      <c r="QIV328" s="29"/>
      <c r="QIW328" s="49"/>
      <c r="QIX328" s="50"/>
      <c r="QIY328" s="29"/>
      <c r="QIZ328" s="29"/>
      <c r="QJA328" s="12"/>
      <c r="QJB328" s="29"/>
      <c r="QJC328" s="29"/>
      <c r="QJD328" s="29"/>
      <c r="QJI328" s="21"/>
      <c r="QJJ328" s="29"/>
      <c r="QJK328" s="29"/>
      <c r="QJL328" s="29"/>
      <c r="QJM328" s="49"/>
      <c r="QJN328" s="50"/>
      <c r="QJO328" s="29"/>
      <c r="QJP328" s="29"/>
      <c r="QJQ328" s="12"/>
      <c r="QJR328" s="29"/>
      <c r="QJS328" s="29"/>
      <c r="QJT328" s="29"/>
      <c r="QJY328" s="21"/>
      <c r="QJZ328" s="29"/>
      <c r="QKA328" s="29"/>
      <c r="QKB328" s="29"/>
      <c r="QKC328" s="49"/>
      <c r="QKD328" s="50"/>
      <c r="QKE328" s="29"/>
      <c r="QKF328" s="29"/>
      <c r="QKG328" s="12"/>
      <c r="QKH328" s="29"/>
      <c r="QKI328" s="29"/>
      <c r="QKJ328" s="29"/>
      <c r="QKO328" s="21"/>
      <c r="QKP328" s="29"/>
      <c r="QKQ328" s="29"/>
      <c r="QKR328" s="29"/>
      <c r="QKS328" s="49"/>
      <c r="QKT328" s="50"/>
      <c r="QKU328" s="29"/>
      <c r="QKV328" s="29"/>
      <c r="QKW328" s="12"/>
      <c r="QKX328" s="29"/>
      <c r="QKY328" s="29"/>
      <c r="QKZ328" s="29"/>
      <c r="QLE328" s="21"/>
      <c r="QLF328" s="29"/>
      <c r="QLG328" s="29"/>
      <c r="QLH328" s="29"/>
      <c r="QLI328" s="49"/>
      <c r="QLJ328" s="50"/>
      <c r="QLK328" s="29"/>
      <c r="QLL328" s="29"/>
      <c r="QLM328" s="12"/>
      <c r="QLN328" s="29"/>
      <c r="QLO328" s="29"/>
      <c r="QLP328" s="29"/>
      <c r="QLU328" s="21"/>
      <c r="QLV328" s="29"/>
      <c r="QLW328" s="29"/>
      <c r="QLX328" s="29"/>
      <c r="QLY328" s="49"/>
      <c r="QLZ328" s="50"/>
      <c r="QMA328" s="29"/>
      <c r="QMB328" s="29"/>
      <c r="QMC328" s="12"/>
      <c r="QMD328" s="29"/>
      <c r="QME328" s="29"/>
      <c r="QMF328" s="29"/>
      <c r="QMK328" s="21"/>
      <c r="QML328" s="29"/>
      <c r="QMM328" s="29"/>
      <c r="QMN328" s="29"/>
      <c r="QMO328" s="49"/>
      <c r="QMP328" s="50"/>
      <c r="QMQ328" s="29"/>
      <c r="QMR328" s="29"/>
      <c r="QMS328" s="12"/>
      <c r="QMT328" s="29"/>
      <c r="QMU328" s="29"/>
      <c r="QMV328" s="29"/>
      <c r="QNA328" s="21"/>
      <c r="QNB328" s="29"/>
      <c r="QNC328" s="29"/>
      <c r="QND328" s="29"/>
      <c r="QNE328" s="49"/>
      <c r="QNF328" s="50"/>
      <c r="QNG328" s="29"/>
      <c r="QNH328" s="29"/>
      <c r="QNI328" s="12"/>
      <c r="QNJ328" s="29"/>
      <c r="QNK328" s="29"/>
      <c r="QNL328" s="29"/>
      <c r="QNQ328" s="21"/>
      <c r="QNR328" s="29"/>
      <c r="QNS328" s="29"/>
      <c r="QNT328" s="29"/>
      <c r="QNU328" s="49"/>
      <c r="QNV328" s="50"/>
      <c r="QNW328" s="29"/>
      <c r="QNX328" s="29"/>
      <c r="QNY328" s="12"/>
      <c r="QNZ328" s="29"/>
      <c r="QOA328" s="29"/>
      <c r="QOB328" s="29"/>
      <c r="QOG328" s="21"/>
      <c r="QOH328" s="29"/>
      <c r="QOI328" s="29"/>
      <c r="QOJ328" s="29"/>
      <c r="QOK328" s="49"/>
      <c r="QOL328" s="50"/>
      <c r="QOM328" s="29"/>
      <c r="QON328" s="29"/>
      <c r="QOO328" s="12"/>
      <c r="QOP328" s="29"/>
      <c r="QOQ328" s="29"/>
      <c r="QOR328" s="29"/>
      <c r="QOW328" s="21"/>
      <c r="QOX328" s="29"/>
      <c r="QOY328" s="29"/>
      <c r="QOZ328" s="29"/>
      <c r="QPA328" s="49"/>
      <c r="QPB328" s="50"/>
      <c r="QPC328" s="29"/>
      <c r="QPD328" s="29"/>
      <c r="QPE328" s="12"/>
      <c r="QPF328" s="29"/>
      <c r="QPG328" s="29"/>
      <c r="QPH328" s="29"/>
      <c r="QPM328" s="21"/>
      <c r="QPN328" s="29"/>
      <c r="QPO328" s="29"/>
      <c r="QPP328" s="29"/>
      <c r="QPQ328" s="49"/>
      <c r="QPR328" s="50"/>
      <c r="QPS328" s="29"/>
      <c r="QPT328" s="29"/>
      <c r="QPU328" s="12"/>
      <c r="QPV328" s="29"/>
      <c r="QPW328" s="29"/>
      <c r="QPX328" s="29"/>
      <c r="QQC328" s="21"/>
      <c r="QQD328" s="29"/>
      <c r="QQE328" s="29"/>
      <c r="QQF328" s="29"/>
      <c r="QQG328" s="49"/>
      <c r="QQH328" s="50"/>
      <c r="QQI328" s="29"/>
      <c r="QQJ328" s="29"/>
      <c r="QQK328" s="12"/>
      <c r="QQL328" s="29"/>
      <c r="QQM328" s="29"/>
      <c r="QQN328" s="29"/>
      <c r="QQS328" s="21"/>
      <c r="QQT328" s="29"/>
      <c r="QQU328" s="29"/>
      <c r="QQV328" s="29"/>
      <c r="QQW328" s="49"/>
      <c r="QQX328" s="50"/>
      <c r="QQY328" s="29"/>
      <c r="QQZ328" s="29"/>
      <c r="QRA328" s="12"/>
      <c r="QRB328" s="29"/>
      <c r="QRC328" s="29"/>
      <c r="QRD328" s="29"/>
      <c r="QRI328" s="21"/>
      <c r="QRJ328" s="29"/>
      <c r="QRK328" s="29"/>
      <c r="QRL328" s="29"/>
      <c r="QRM328" s="49"/>
      <c r="QRN328" s="50"/>
      <c r="QRO328" s="29"/>
      <c r="QRP328" s="29"/>
      <c r="QRQ328" s="12"/>
      <c r="QRR328" s="29"/>
      <c r="QRS328" s="29"/>
      <c r="QRT328" s="29"/>
      <c r="QRY328" s="21"/>
      <c r="QRZ328" s="29"/>
      <c r="QSA328" s="29"/>
      <c r="QSB328" s="29"/>
      <c r="QSC328" s="49"/>
      <c r="QSD328" s="50"/>
      <c r="QSE328" s="29"/>
      <c r="QSF328" s="29"/>
      <c r="QSG328" s="12"/>
      <c r="QSH328" s="29"/>
      <c r="QSI328" s="29"/>
      <c r="QSJ328" s="29"/>
      <c r="QSO328" s="21"/>
      <c r="QSP328" s="29"/>
      <c r="QSQ328" s="29"/>
      <c r="QSR328" s="29"/>
      <c r="QSS328" s="49"/>
      <c r="QST328" s="50"/>
      <c r="QSU328" s="29"/>
      <c r="QSV328" s="29"/>
      <c r="QSW328" s="12"/>
      <c r="QSX328" s="29"/>
      <c r="QSY328" s="29"/>
      <c r="QSZ328" s="29"/>
      <c r="QTE328" s="21"/>
      <c r="QTF328" s="29"/>
      <c r="QTG328" s="29"/>
      <c r="QTH328" s="29"/>
      <c r="QTI328" s="49"/>
      <c r="QTJ328" s="50"/>
      <c r="QTK328" s="29"/>
      <c r="QTL328" s="29"/>
      <c r="QTM328" s="12"/>
      <c r="QTN328" s="29"/>
      <c r="QTO328" s="29"/>
      <c r="QTP328" s="29"/>
      <c r="QTU328" s="21"/>
      <c r="QTV328" s="29"/>
      <c r="QTW328" s="29"/>
      <c r="QTX328" s="29"/>
      <c r="QTY328" s="49"/>
      <c r="QTZ328" s="50"/>
      <c r="QUA328" s="29"/>
      <c r="QUB328" s="29"/>
      <c r="QUC328" s="12"/>
      <c r="QUD328" s="29"/>
      <c r="QUE328" s="29"/>
      <c r="QUF328" s="29"/>
      <c r="QUK328" s="21"/>
      <c r="QUL328" s="29"/>
      <c r="QUM328" s="29"/>
      <c r="QUN328" s="29"/>
      <c r="QUO328" s="49"/>
      <c r="QUP328" s="50"/>
      <c r="QUQ328" s="29"/>
      <c r="QUR328" s="29"/>
      <c r="QUS328" s="12"/>
      <c r="QUT328" s="29"/>
      <c r="QUU328" s="29"/>
      <c r="QUV328" s="29"/>
      <c r="QVA328" s="21"/>
      <c r="QVB328" s="29"/>
      <c r="QVC328" s="29"/>
      <c r="QVD328" s="29"/>
      <c r="QVE328" s="49"/>
      <c r="QVF328" s="50"/>
      <c r="QVG328" s="29"/>
      <c r="QVH328" s="29"/>
      <c r="QVI328" s="12"/>
      <c r="QVJ328" s="29"/>
      <c r="QVK328" s="29"/>
      <c r="QVL328" s="29"/>
      <c r="QVQ328" s="21"/>
      <c r="QVR328" s="29"/>
      <c r="QVS328" s="29"/>
      <c r="QVT328" s="29"/>
      <c r="QVU328" s="49"/>
      <c r="QVV328" s="50"/>
      <c r="QVW328" s="29"/>
      <c r="QVX328" s="29"/>
      <c r="QVY328" s="12"/>
      <c r="QVZ328" s="29"/>
      <c r="QWA328" s="29"/>
      <c r="QWB328" s="29"/>
      <c r="QWG328" s="21"/>
      <c r="QWH328" s="29"/>
      <c r="QWI328" s="29"/>
      <c r="QWJ328" s="29"/>
      <c r="QWK328" s="49"/>
      <c r="QWL328" s="50"/>
      <c r="QWM328" s="29"/>
      <c r="QWN328" s="29"/>
      <c r="QWO328" s="12"/>
      <c r="QWP328" s="29"/>
      <c r="QWQ328" s="29"/>
      <c r="QWR328" s="29"/>
      <c r="QWW328" s="21"/>
      <c r="QWX328" s="29"/>
      <c r="QWY328" s="29"/>
      <c r="QWZ328" s="29"/>
      <c r="QXA328" s="49"/>
      <c r="QXB328" s="50"/>
      <c r="QXC328" s="29"/>
      <c r="QXD328" s="29"/>
      <c r="QXE328" s="12"/>
      <c r="QXF328" s="29"/>
      <c r="QXG328" s="29"/>
      <c r="QXH328" s="29"/>
      <c r="QXM328" s="21"/>
      <c r="QXN328" s="29"/>
      <c r="QXO328" s="29"/>
      <c r="QXP328" s="29"/>
      <c r="QXQ328" s="49"/>
      <c r="QXR328" s="50"/>
      <c r="QXS328" s="29"/>
      <c r="QXT328" s="29"/>
      <c r="QXU328" s="12"/>
      <c r="QXV328" s="29"/>
      <c r="QXW328" s="29"/>
      <c r="QXX328" s="29"/>
      <c r="QYC328" s="21"/>
      <c r="QYD328" s="29"/>
      <c r="QYE328" s="29"/>
      <c r="QYF328" s="29"/>
      <c r="QYG328" s="49"/>
      <c r="QYH328" s="50"/>
      <c r="QYI328" s="29"/>
      <c r="QYJ328" s="29"/>
      <c r="QYK328" s="12"/>
      <c r="QYL328" s="29"/>
      <c r="QYM328" s="29"/>
      <c r="QYN328" s="29"/>
      <c r="QYS328" s="21"/>
      <c r="QYT328" s="29"/>
      <c r="QYU328" s="29"/>
      <c r="QYV328" s="29"/>
      <c r="QYW328" s="49"/>
      <c r="QYX328" s="50"/>
      <c r="QYY328" s="29"/>
      <c r="QYZ328" s="29"/>
      <c r="QZA328" s="12"/>
      <c r="QZB328" s="29"/>
      <c r="QZC328" s="29"/>
      <c r="QZD328" s="29"/>
      <c r="QZI328" s="21"/>
      <c r="QZJ328" s="29"/>
      <c r="QZK328" s="29"/>
      <c r="QZL328" s="29"/>
      <c r="QZM328" s="49"/>
      <c r="QZN328" s="50"/>
      <c r="QZO328" s="29"/>
      <c r="QZP328" s="29"/>
      <c r="QZQ328" s="12"/>
      <c r="QZR328" s="29"/>
      <c r="QZS328" s="29"/>
      <c r="QZT328" s="29"/>
      <c r="QZY328" s="21"/>
      <c r="QZZ328" s="29"/>
      <c r="RAA328" s="29"/>
      <c r="RAB328" s="29"/>
      <c r="RAC328" s="49"/>
      <c r="RAD328" s="50"/>
      <c r="RAE328" s="29"/>
      <c r="RAF328" s="29"/>
      <c r="RAG328" s="12"/>
      <c r="RAH328" s="29"/>
      <c r="RAI328" s="29"/>
      <c r="RAJ328" s="29"/>
      <c r="RAO328" s="21"/>
      <c r="RAP328" s="29"/>
      <c r="RAQ328" s="29"/>
      <c r="RAR328" s="29"/>
      <c r="RAS328" s="49"/>
      <c r="RAT328" s="50"/>
      <c r="RAU328" s="29"/>
      <c r="RAV328" s="29"/>
      <c r="RAW328" s="12"/>
      <c r="RAX328" s="29"/>
      <c r="RAY328" s="29"/>
      <c r="RAZ328" s="29"/>
      <c r="RBE328" s="21"/>
      <c r="RBF328" s="29"/>
      <c r="RBG328" s="29"/>
      <c r="RBH328" s="29"/>
      <c r="RBI328" s="49"/>
      <c r="RBJ328" s="50"/>
      <c r="RBK328" s="29"/>
      <c r="RBL328" s="29"/>
      <c r="RBM328" s="12"/>
      <c r="RBN328" s="29"/>
      <c r="RBO328" s="29"/>
      <c r="RBP328" s="29"/>
      <c r="RBU328" s="21"/>
      <c r="RBV328" s="29"/>
      <c r="RBW328" s="29"/>
      <c r="RBX328" s="29"/>
      <c r="RBY328" s="49"/>
      <c r="RBZ328" s="50"/>
      <c r="RCA328" s="29"/>
      <c r="RCB328" s="29"/>
      <c r="RCC328" s="12"/>
      <c r="RCD328" s="29"/>
      <c r="RCE328" s="29"/>
      <c r="RCF328" s="29"/>
      <c r="RCK328" s="21"/>
      <c r="RCL328" s="29"/>
      <c r="RCM328" s="29"/>
      <c r="RCN328" s="29"/>
      <c r="RCO328" s="49"/>
      <c r="RCP328" s="50"/>
      <c r="RCQ328" s="29"/>
      <c r="RCR328" s="29"/>
      <c r="RCS328" s="12"/>
      <c r="RCT328" s="29"/>
      <c r="RCU328" s="29"/>
      <c r="RCV328" s="29"/>
      <c r="RDA328" s="21"/>
      <c r="RDB328" s="29"/>
      <c r="RDC328" s="29"/>
      <c r="RDD328" s="29"/>
      <c r="RDE328" s="49"/>
      <c r="RDF328" s="50"/>
      <c r="RDG328" s="29"/>
      <c r="RDH328" s="29"/>
      <c r="RDI328" s="12"/>
      <c r="RDJ328" s="29"/>
      <c r="RDK328" s="29"/>
      <c r="RDL328" s="29"/>
      <c r="RDQ328" s="21"/>
      <c r="RDR328" s="29"/>
      <c r="RDS328" s="29"/>
      <c r="RDT328" s="29"/>
      <c r="RDU328" s="49"/>
      <c r="RDV328" s="50"/>
      <c r="RDW328" s="29"/>
      <c r="RDX328" s="29"/>
      <c r="RDY328" s="12"/>
      <c r="RDZ328" s="29"/>
      <c r="REA328" s="29"/>
      <c r="REB328" s="29"/>
      <c r="REG328" s="21"/>
      <c r="REH328" s="29"/>
      <c r="REI328" s="29"/>
      <c r="REJ328" s="29"/>
      <c r="REK328" s="49"/>
      <c r="REL328" s="50"/>
      <c r="REM328" s="29"/>
      <c r="REN328" s="29"/>
      <c r="REO328" s="12"/>
      <c r="REP328" s="29"/>
      <c r="REQ328" s="29"/>
      <c r="RER328" s="29"/>
      <c r="REW328" s="21"/>
      <c r="REX328" s="29"/>
      <c r="REY328" s="29"/>
      <c r="REZ328" s="29"/>
      <c r="RFA328" s="49"/>
      <c r="RFB328" s="50"/>
      <c r="RFC328" s="29"/>
      <c r="RFD328" s="29"/>
      <c r="RFE328" s="12"/>
      <c r="RFF328" s="29"/>
      <c r="RFG328" s="29"/>
      <c r="RFH328" s="29"/>
      <c r="RFM328" s="21"/>
      <c r="RFN328" s="29"/>
      <c r="RFO328" s="29"/>
      <c r="RFP328" s="29"/>
      <c r="RFQ328" s="49"/>
      <c r="RFR328" s="50"/>
      <c r="RFS328" s="29"/>
      <c r="RFT328" s="29"/>
      <c r="RFU328" s="12"/>
      <c r="RFV328" s="29"/>
      <c r="RFW328" s="29"/>
      <c r="RFX328" s="29"/>
      <c r="RGC328" s="21"/>
      <c r="RGD328" s="29"/>
      <c r="RGE328" s="29"/>
      <c r="RGF328" s="29"/>
      <c r="RGG328" s="49"/>
      <c r="RGH328" s="50"/>
      <c r="RGI328" s="29"/>
      <c r="RGJ328" s="29"/>
      <c r="RGK328" s="12"/>
      <c r="RGL328" s="29"/>
      <c r="RGM328" s="29"/>
      <c r="RGN328" s="29"/>
      <c r="RGS328" s="21"/>
      <c r="RGT328" s="29"/>
      <c r="RGU328" s="29"/>
      <c r="RGV328" s="29"/>
      <c r="RGW328" s="49"/>
      <c r="RGX328" s="50"/>
      <c r="RGY328" s="29"/>
      <c r="RGZ328" s="29"/>
      <c r="RHA328" s="12"/>
      <c r="RHB328" s="29"/>
      <c r="RHC328" s="29"/>
      <c r="RHD328" s="29"/>
      <c r="RHI328" s="21"/>
      <c r="RHJ328" s="29"/>
      <c r="RHK328" s="29"/>
      <c r="RHL328" s="29"/>
      <c r="RHM328" s="49"/>
      <c r="RHN328" s="50"/>
      <c r="RHO328" s="29"/>
      <c r="RHP328" s="29"/>
      <c r="RHQ328" s="12"/>
      <c r="RHR328" s="29"/>
      <c r="RHS328" s="29"/>
      <c r="RHT328" s="29"/>
      <c r="RHY328" s="21"/>
      <c r="RHZ328" s="29"/>
      <c r="RIA328" s="29"/>
      <c r="RIB328" s="29"/>
      <c r="RIC328" s="49"/>
      <c r="RID328" s="50"/>
      <c r="RIE328" s="29"/>
      <c r="RIF328" s="29"/>
      <c r="RIG328" s="12"/>
      <c r="RIH328" s="29"/>
      <c r="RII328" s="29"/>
      <c r="RIJ328" s="29"/>
      <c r="RIO328" s="21"/>
      <c r="RIP328" s="29"/>
      <c r="RIQ328" s="29"/>
      <c r="RIR328" s="29"/>
      <c r="RIS328" s="49"/>
      <c r="RIT328" s="50"/>
      <c r="RIU328" s="29"/>
      <c r="RIV328" s="29"/>
      <c r="RIW328" s="12"/>
      <c r="RIX328" s="29"/>
      <c r="RIY328" s="29"/>
      <c r="RIZ328" s="29"/>
      <c r="RJE328" s="21"/>
      <c r="RJF328" s="29"/>
      <c r="RJG328" s="29"/>
      <c r="RJH328" s="29"/>
      <c r="RJI328" s="49"/>
      <c r="RJJ328" s="50"/>
      <c r="RJK328" s="29"/>
      <c r="RJL328" s="29"/>
      <c r="RJM328" s="12"/>
      <c r="RJN328" s="29"/>
      <c r="RJO328" s="29"/>
      <c r="RJP328" s="29"/>
      <c r="RJU328" s="21"/>
      <c r="RJV328" s="29"/>
      <c r="RJW328" s="29"/>
      <c r="RJX328" s="29"/>
      <c r="RJY328" s="49"/>
      <c r="RJZ328" s="50"/>
      <c r="RKA328" s="29"/>
      <c r="RKB328" s="29"/>
      <c r="RKC328" s="12"/>
      <c r="RKD328" s="29"/>
      <c r="RKE328" s="29"/>
      <c r="RKF328" s="29"/>
      <c r="RKK328" s="21"/>
      <c r="RKL328" s="29"/>
      <c r="RKM328" s="29"/>
      <c r="RKN328" s="29"/>
      <c r="RKO328" s="49"/>
      <c r="RKP328" s="50"/>
      <c r="RKQ328" s="29"/>
      <c r="RKR328" s="29"/>
      <c r="RKS328" s="12"/>
      <c r="RKT328" s="29"/>
      <c r="RKU328" s="29"/>
      <c r="RKV328" s="29"/>
      <c r="RLA328" s="21"/>
      <c r="RLB328" s="29"/>
      <c r="RLC328" s="29"/>
      <c r="RLD328" s="29"/>
      <c r="RLE328" s="49"/>
      <c r="RLF328" s="50"/>
      <c r="RLG328" s="29"/>
      <c r="RLH328" s="29"/>
      <c r="RLI328" s="12"/>
      <c r="RLJ328" s="29"/>
      <c r="RLK328" s="29"/>
      <c r="RLL328" s="29"/>
      <c r="RLQ328" s="21"/>
      <c r="RLR328" s="29"/>
      <c r="RLS328" s="29"/>
      <c r="RLT328" s="29"/>
      <c r="RLU328" s="49"/>
      <c r="RLV328" s="50"/>
      <c r="RLW328" s="29"/>
      <c r="RLX328" s="29"/>
      <c r="RLY328" s="12"/>
      <c r="RLZ328" s="29"/>
      <c r="RMA328" s="29"/>
      <c r="RMB328" s="29"/>
      <c r="RMG328" s="21"/>
      <c r="RMH328" s="29"/>
      <c r="RMI328" s="29"/>
      <c r="RMJ328" s="29"/>
      <c r="RMK328" s="49"/>
      <c r="RML328" s="50"/>
      <c r="RMM328" s="29"/>
      <c r="RMN328" s="29"/>
      <c r="RMO328" s="12"/>
      <c r="RMP328" s="29"/>
      <c r="RMQ328" s="29"/>
      <c r="RMR328" s="29"/>
      <c r="RMW328" s="21"/>
      <c r="RMX328" s="29"/>
      <c r="RMY328" s="29"/>
      <c r="RMZ328" s="29"/>
      <c r="RNA328" s="49"/>
      <c r="RNB328" s="50"/>
      <c r="RNC328" s="29"/>
      <c r="RND328" s="29"/>
      <c r="RNE328" s="12"/>
      <c r="RNF328" s="29"/>
      <c r="RNG328" s="29"/>
      <c r="RNH328" s="29"/>
      <c r="RNM328" s="21"/>
      <c r="RNN328" s="29"/>
      <c r="RNO328" s="29"/>
      <c r="RNP328" s="29"/>
      <c r="RNQ328" s="49"/>
      <c r="RNR328" s="50"/>
      <c r="RNS328" s="29"/>
      <c r="RNT328" s="29"/>
      <c r="RNU328" s="12"/>
      <c r="RNV328" s="29"/>
      <c r="RNW328" s="29"/>
      <c r="RNX328" s="29"/>
      <c r="ROC328" s="21"/>
      <c r="ROD328" s="29"/>
      <c r="ROE328" s="29"/>
      <c r="ROF328" s="29"/>
      <c r="ROG328" s="49"/>
      <c r="ROH328" s="50"/>
      <c r="ROI328" s="29"/>
      <c r="ROJ328" s="29"/>
      <c r="ROK328" s="12"/>
      <c r="ROL328" s="29"/>
      <c r="ROM328" s="29"/>
      <c r="RON328" s="29"/>
      <c r="ROS328" s="21"/>
      <c r="ROT328" s="29"/>
      <c r="ROU328" s="29"/>
      <c r="ROV328" s="29"/>
      <c r="ROW328" s="49"/>
      <c r="ROX328" s="50"/>
      <c r="ROY328" s="29"/>
      <c r="ROZ328" s="29"/>
      <c r="RPA328" s="12"/>
      <c r="RPB328" s="29"/>
      <c r="RPC328" s="29"/>
      <c r="RPD328" s="29"/>
      <c r="RPI328" s="21"/>
      <c r="RPJ328" s="29"/>
      <c r="RPK328" s="29"/>
      <c r="RPL328" s="29"/>
      <c r="RPM328" s="49"/>
      <c r="RPN328" s="50"/>
      <c r="RPO328" s="29"/>
      <c r="RPP328" s="29"/>
      <c r="RPQ328" s="12"/>
      <c r="RPR328" s="29"/>
      <c r="RPS328" s="29"/>
      <c r="RPT328" s="29"/>
      <c r="RPY328" s="21"/>
      <c r="RPZ328" s="29"/>
      <c r="RQA328" s="29"/>
      <c r="RQB328" s="29"/>
      <c r="RQC328" s="49"/>
      <c r="RQD328" s="50"/>
      <c r="RQE328" s="29"/>
      <c r="RQF328" s="29"/>
      <c r="RQG328" s="12"/>
      <c r="RQH328" s="29"/>
      <c r="RQI328" s="29"/>
      <c r="RQJ328" s="29"/>
      <c r="RQO328" s="21"/>
      <c r="RQP328" s="29"/>
      <c r="RQQ328" s="29"/>
      <c r="RQR328" s="29"/>
      <c r="RQS328" s="49"/>
      <c r="RQT328" s="50"/>
      <c r="RQU328" s="29"/>
      <c r="RQV328" s="29"/>
      <c r="RQW328" s="12"/>
      <c r="RQX328" s="29"/>
      <c r="RQY328" s="29"/>
      <c r="RQZ328" s="29"/>
      <c r="RRE328" s="21"/>
      <c r="RRF328" s="29"/>
      <c r="RRG328" s="29"/>
      <c r="RRH328" s="29"/>
      <c r="RRI328" s="49"/>
      <c r="RRJ328" s="50"/>
      <c r="RRK328" s="29"/>
      <c r="RRL328" s="29"/>
      <c r="RRM328" s="12"/>
      <c r="RRN328" s="29"/>
      <c r="RRO328" s="29"/>
      <c r="RRP328" s="29"/>
      <c r="RRU328" s="21"/>
      <c r="RRV328" s="29"/>
      <c r="RRW328" s="29"/>
      <c r="RRX328" s="29"/>
      <c r="RRY328" s="49"/>
      <c r="RRZ328" s="50"/>
      <c r="RSA328" s="29"/>
      <c r="RSB328" s="29"/>
      <c r="RSC328" s="12"/>
      <c r="RSD328" s="29"/>
      <c r="RSE328" s="29"/>
      <c r="RSF328" s="29"/>
      <c r="RSK328" s="21"/>
      <c r="RSL328" s="29"/>
      <c r="RSM328" s="29"/>
      <c r="RSN328" s="29"/>
      <c r="RSO328" s="49"/>
      <c r="RSP328" s="50"/>
      <c r="RSQ328" s="29"/>
      <c r="RSR328" s="29"/>
      <c r="RSS328" s="12"/>
      <c r="RST328" s="29"/>
      <c r="RSU328" s="29"/>
      <c r="RSV328" s="29"/>
      <c r="RTA328" s="21"/>
      <c r="RTB328" s="29"/>
      <c r="RTC328" s="29"/>
      <c r="RTD328" s="29"/>
      <c r="RTE328" s="49"/>
      <c r="RTF328" s="50"/>
      <c r="RTG328" s="29"/>
      <c r="RTH328" s="29"/>
      <c r="RTI328" s="12"/>
      <c r="RTJ328" s="29"/>
      <c r="RTK328" s="29"/>
      <c r="RTL328" s="29"/>
      <c r="RTQ328" s="21"/>
      <c r="RTR328" s="29"/>
      <c r="RTS328" s="29"/>
      <c r="RTT328" s="29"/>
      <c r="RTU328" s="49"/>
      <c r="RTV328" s="50"/>
      <c r="RTW328" s="29"/>
      <c r="RTX328" s="29"/>
      <c r="RTY328" s="12"/>
      <c r="RTZ328" s="29"/>
      <c r="RUA328" s="29"/>
      <c r="RUB328" s="29"/>
      <c r="RUG328" s="21"/>
      <c r="RUH328" s="29"/>
      <c r="RUI328" s="29"/>
      <c r="RUJ328" s="29"/>
      <c r="RUK328" s="49"/>
      <c r="RUL328" s="50"/>
      <c r="RUM328" s="29"/>
      <c r="RUN328" s="29"/>
      <c r="RUO328" s="12"/>
      <c r="RUP328" s="29"/>
      <c r="RUQ328" s="29"/>
      <c r="RUR328" s="29"/>
      <c r="RUW328" s="21"/>
      <c r="RUX328" s="29"/>
      <c r="RUY328" s="29"/>
      <c r="RUZ328" s="29"/>
      <c r="RVA328" s="49"/>
      <c r="RVB328" s="50"/>
      <c r="RVC328" s="29"/>
      <c r="RVD328" s="29"/>
      <c r="RVE328" s="12"/>
      <c r="RVF328" s="29"/>
      <c r="RVG328" s="29"/>
      <c r="RVH328" s="29"/>
      <c r="RVM328" s="21"/>
      <c r="RVN328" s="29"/>
      <c r="RVO328" s="29"/>
      <c r="RVP328" s="29"/>
      <c r="RVQ328" s="49"/>
      <c r="RVR328" s="50"/>
      <c r="RVS328" s="29"/>
      <c r="RVT328" s="29"/>
      <c r="RVU328" s="12"/>
      <c r="RVV328" s="29"/>
      <c r="RVW328" s="29"/>
      <c r="RVX328" s="29"/>
      <c r="RWC328" s="21"/>
      <c r="RWD328" s="29"/>
      <c r="RWE328" s="29"/>
      <c r="RWF328" s="29"/>
      <c r="RWG328" s="49"/>
      <c r="RWH328" s="50"/>
      <c r="RWI328" s="29"/>
      <c r="RWJ328" s="29"/>
      <c r="RWK328" s="12"/>
      <c r="RWL328" s="29"/>
      <c r="RWM328" s="29"/>
      <c r="RWN328" s="29"/>
      <c r="RWS328" s="21"/>
      <c r="RWT328" s="29"/>
      <c r="RWU328" s="29"/>
      <c r="RWV328" s="29"/>
      <c r="RWW328" s="49"/>
      <c r="RWX328" s="50"/>
      <c r="RWY328" s="29"/>
      <c r="RWZ328" s="29"/>
      <c r="RXA328" s="12"/>
      <c r="RXB328" s="29"/>
      <c r="RXC328" s="29"/>
      <c r="RXD328" s="29"/>
      <c r="RXI328" s="21"/>
      <c r="RXJ328" s="29"/>
      <c r="RXK328" s="29"/>
      <c r="RXL328" s="29"/>
      <c r="RXM328" s="49"/>
      <c r="RXN328" s="50"/>
      <c r="RXO328" s="29"/>
      <c r="RXP328" s="29"/>
      <c r="RXQ328" s="12"/>
      <c r="RXR328" s="29"/>
      <c r="RXS328" s="29"/>
      <c r="RXT328" s="29"/>
      <c r="RXY328" s="21"/>
      <c r="RXZ328" s="29"/>
      <c r="RYA328" s="29"/>
      <c r="RYB328" s="29"/>
      <c r="RYC328" s="49"/>
      <c r="RYD328" s="50"/>
      <c r="RYE328" s="29"/>
      <c r="RYF328" s="29"/>
      <c r="RYG328" s="12"/>
      <c r="RYH328" s="29"/>
      <c r="RYI328" s="29"/>
      <c r="RYJ328" s="29"/>
      <c r="RYO328" s="21"/>
      <c r="RYP328" s="29"/>
      <c r="RYQ328" s="29"/>
      <c r="RYR328" s="29"/>
      <c r="RYS328" s="49"/>
      <c r="RYT328" s="50"/>
      <c r="RYU328" s="29"/>
      <c r="RYV328" s="29"/>
      <c r="RYW328" s="12"/>
      <c r="RYX328" s="29"/>
      <c r="RYY328" s="29"/>
      <c r="RYZ328" s="29"/>
      <c r="RZE328" s="21"/>
      <c r="RZF328" s="29"/>
      <c r="RZG328" s="29"/>
      <c r="RZH328" s="29"/>
      <c r="RZI328" s="49"/>
      <c r="RZJ328" s="50"/>
      <c r="RZK328" s="29"/>
      <c r="RZL328" s="29"/>
      <c r="RZM328" s="12"/>
      <c r="RZN328" s="29"/>
      <c r="RZO328" s="29"/>
      <c r="RZP328" s="29"/>
      <c r="RZU328" s="21"/>
      <c r="RZV328" s="29"/>
      <c r="RZW328" s="29"/>
      <c r="RZX328" s="29"/>
      <c r="RZY328" s="49"/>
      <c r="RZZ328" s="50"/>
      <c r="SAA328" s="29"/>
      <c r="SAB328" s="29"/>
      <c r="SAC328" s="12"/>
      <c r="SAD328" s="29"/>
      <c r="SAE328" s="29"/>
      <c r="SAF328" s="29"/>
      <c r="SAK328" s="21"/>
      <c r="SAL328" s="29"/>
      <c r="SAM328" s="29"/>
      <c r="SAN328" s="29"/>
      <c r="SAO328" s="49"/>
      <c r="SAP328" s="50"/>
      <c r="SAQ328" s="29"/>
      <c r="SAR328" s="29"/>
      <c r="SAS328" s="12"/>
      <c r="SAT328" s="29"/>
      <c r="SAU328" s="29"/>
      <c r="SAV328" s="29"/>
      <c r="SBA328" s="21"/>
      <c r="SBB328" s="29"/>
      <c r="SBC328" s="29"/>
      <c r="SBD328" s="29"/>
      <c r="SBE328" s="49"/>
      <c r="SBF328" s="50"/>
      <c r="SBG328" s="29"/>
      <c r="SBH328" s="29"/>
      <c r="SBI328" s="12"/>
      <c r="SBJ328" s="29"/>
      <c r="SBK328" s="29"/>
      <c r="SBL328" s="29"/>
      <c r="SBQ328" s="21"/>
      <c r="SBR328" s="29"/>
      <c r="SBS328" s="29"/>
      <c r="SBT328" s="29"/>
      <c r="SBU328" s="49"/>
      <c r="SBV328" s="50"/>
      <c r="SBW328" s="29"/>
      <c r="SBX328" s="29"/>
      <c r="SBY328" s="12"/>
      <c r="SBZ328" s="29"/>
      <c r="SCA328" s="29"/>
      <c r="SCB328" s="29"/>
      <c r="SCG328" s="21"/>
      <c r="SCH328" s="29"/>
      <c r="SCI328" s="29"/>
      <c r="SCJ328" s="29"/>
      <c r="SCK328" s="49"/>
      <c r="SCL328" s="50"/>
      <c r="SCM328" s="29"/>
      <c r="SCN328" s="29"/>
      <c r="SCO328" s="12"/>
      <c r="SCP328" s="29"/>
      <c r="SCQ328" s="29"/>
      <c r="SCR328" s="29"/>
      <c r="SCW328" s="21"/>
      <c r="SCX328" s="29"/>
      <c r="SCY328" s="29"/>
      <c r="SCZ328" s="29"/>
      <c r="SDA328" s="49"/>
      <c r="SDB328" s="50"/>
      <c r="SDC328" s="29"/>
      <c r="SDD328" s="29"/>
      <c r="SDE328" s="12"/>
      <c r="SDF328" s="29"/>
      <c r="SDG328" s="29"/>
      <c r="SDH328" s="29"/>
      <c r="SDM328" s="21"/>
      <c r="SDN328" s="29"/>
      <c r="SDO328" s="29"/>
      <c r="SDP328" s="29"/>
      <c r="SDQ328" s="49"/>
      <c r="SDR328" s="50"/>
      <c r="SDS328" s="29"/>
      <c r="SDT328" s="29"/>
      <c r="SDU328" s="12"/>
      <c r="SDV328" s="29"/>
      <c r="SDW328" s="29"/>
      <c r="SDX328" s="29"/>
      <c r="SEC328" s="21"/>
      <c r="SED328" s="29"/>
      <c r="SEE328" s="29"/>
      <c r="SEF328" s="29"/>
      <c r="SEG328" s="49"/>
      <c r="SEH328" s="50"/>
      <c r="SEI328" s="29"/>
      <c r="SEJ328" s="29"/>
      <c r="SEK328" s="12"/>
      <c r="SEL328" s="29"/>
      <c r="SEM328" s="29"/>
      <c r="SEN328" s="29"/>
      <c r="SES328" s="21"/>
      <c r="SET328" s="29"/>
      <c r="SEU328" s="29"/>
      <c r="SEV328" s="29"/>
      <c r="SEW328" s="49"/>
      <c r="SEX328" s="50"/>
      <c r="SEY328" s="29"/>
      <c r="SEZ328" s="29"/>
      <c r="SFA328" s="12"/>
      <c r="SFB328" s="29"/>
      <c r="SFC328" s="29"/>
      <c r="SFD328" s="29"/>
      <c r="SFI328" s="21"/>
      <c r="SFJ328" s="29"/>
      <c r="SFK328" s="29"/>
      <c r="SFL328" s="29"/>
      <c r="SFM328" s="49"/>
      <c r="SFN328" s="50"/>
      <c r="SFO328" s="29"/>
      <c r="SFP328" s="29"/>
      <c r="SFQ328" s="12"/>
      <c r="SFR328" s="29"/>
      <c r="SFS328" s="29"/>
      <c r="SFT328" s="29"/>
      <c r="SFY328" s="21"/>
      <c r="SFZ328" s="29"/>
      <c r="SGA328" s="29"/>
      <c r="SGB328" s="29"/>
      <c r="SGC328" s="49"/>
      <c r="SGD328" s="50"/>
      <c r="SGE328" s="29"/>
      <c r="SGF328" s="29"/>
      <c r="SGG328" s="12"/>
      <c r="SGH328" s="29"/>
      <c r="SGI328" s="29"/>
      <c r="SGJ328" s="29"/>
      <c r="SGO328" s="21"/>
      <c r="SGP328" s="29"/>
      <c r="SGQ328" s="29"/>
      <c r="SGR328" s="29"/>
      <c r="SGS328" s="49"/>
      <c r="SGT328" s="50"/>
      <c r="SGU328" s="29"/>
      <c r="SGV328" s="29"/>
      <c r="SGW328" s="12"/>
      <c r="SGX328" s="29"/>
      <c r="SGY328" s="29"/>
      <c r="SGZ328" s="29"/>
      <c r="SHE328" s="21"/>
      <c r="SHF328" s="29"/>
      <c r="SHG328" s="29"/>
      <c r="SHH328" s="29"/>
      <c r="SHI328" s="49"/>
      <c r="SHJ328" s="50"/>
      <c r="SHK328" s="29"/>
      <c r="SHL328" s="29"/>
      <c r="SHM328" s="12"/>
      <c r="SHN328" s="29"/>
      <c r="SHO328" s="29"/>
      <c r="SHP328" s="29"/>
      <c r="SHU328" s="21"/>
      <c r="SHV328" s="29"/>
      <c r="SHW328" s="29"/>
      <c r="SHX328" s="29"/>
      <c r="SHY328" s="49"/>
      <c r="SHZ328" s="50"/>
      <c r="SIA328" s="29"/>
      <c r="SIB328" s="29"/>
      <c r="SIC328" s="12"/>
      <c r="SID328" s="29"/>
      <c r="SIE328" s="29"/>
      <c r="SIF328" s="29"/>
      <c r="SIK328" s="21"/>
      <c r="SIL328" s="29"/>
      <c r="SIM328" s="29"/>
      <c r="SIN328" s="29"/>
      <c r="SIO328" s="49"/>
      <c r="SIP328" s="50"/>
      <c r="SIQ328" s="29"/>
      <c r="SIR328" s="29"/>
      <c r="SIS328" s="12"/>
      <c r="SIT328" s="29"/>
      <c r="SIU328" s="29"/>
      <c r="SIV328" s="29"/>
      <c r="SJA328" s="21"/>
      <c r="SJB328" s="29"/>
      <c r="SJC328" s="29"/>
      <c r="SJD328" s="29"/>
      <c r="SJE328" s="49"/>
      <c r="SJF328" s="50"/>
      <c r="SJG328" s="29"/>
      <c r="SJH328" s="29"/>
      <c r="SJI328" s="12"/>
      <c r="SJJ328" s="29"/>
      <c r="SJK328" s="29"/>
      <c r="SJL328" s="29"/>
      <c r="SJQ328" s="21"/>
      <c r="SJR328" s="29"/>
      <c r="SJS328" s="29"/>
      <c r="SJT328" s="29"/>
      <c r="SJU328" s="49"/>
      <c r="SJV328" s="50"/>
      <c r="SJW328" s="29"/>
      <c r="SJX328" s="29"/>
      <c r="SJY328" s="12"/>
      <c r="SJZ328" s="29"/>
      <c r="SKA328" s="29"/>
      <c r="SKB328" s="29"/>
      <c r="SKG328" s="21"/>
      <c r="SKH328" s="29"/>
      <c r="SKI328" s="29"/>
      <c r="SKJ328" s="29"/>
      <c r="SKK328" s="49"/>
      <c r="SKL328" s="50"/>
      <c r="SKM328" s="29"/>
      <c r="SKN328" s="29"/>
      <c r="SKO328" s="12"/>
      <c r="SKP328" s="29"/>
      <c r="SKQ328" s="29"/>
      <c r="SKR328" s="29"/>
      <c r="SKW328" s="21"/>
      <c r="SKX328" s="29"/>
      <c r="SKY328" s="29"/>
      <c r="SKZ328" s="29"/>
      <c r="SLA328" s="49"/>
      <c r="SLB328" s="50"/>
      <c r="SLC328" s="29"/>
      <c r="SLD328" s="29"/>
      <c r="SLE328" s="12"/>
      <c r="SLF328" s="29"/>
      <c r="SLG328" s="29"/>
      <c r="SLH328" s="29"/>
      <c r="SLM328" s="21"/>
      <c r="SLN328" s="29"/>
      <c r="SLO328" s="29"/>
      <c r="SLP328" s="29"/>
      <c r="SLQ328" s="49"/>
      <c r="SLR328" s="50"/>
      <c r="SLS328" s="29"/>
      <c r="SLT328" s="29"/>
      <c r="SLU328" s="12"/>
      <c r="SLV328" s="29"/>
      <c r="SLW328" s="29"/>
      <c r="SLX328" s="29"/>
      <c r="SMC328" s="21"/>
      <c r="SMD328" s="29"/>
      <c r="SME328" s="29"/>
      <c r="SMF328" s="29"/>
      <c r="SMG328" s="49"/>
      <c r="SMH328" s="50"/>
      <c r="SMI328" s="29"/>
      <c r="SMJ328" s="29"/>
      <c r="SMK328" s="12"/>
      <c r="SML328" s="29"/>
      <c r="SMM328" s="29"/>
      <c r="SMN328" s="29"/>
      <c r="SMS328" s="21"/>
      <c r="SMT328" s="29"/>
      <c r="SMU328" s="29"/>
      <c r="SMV328" s="29"/>
      <c r="SMW328" s="49"/>
      <c r="SMX328" s="50"/>
      <c r="SMY328" s="29"/>
      <c r="SMZ328" s="29"/>
      <c r="SNA328" s="12"/>
      <c r="SNB328" s="29"/>
      <c r="SNC328" s="29"/>
      <c r="SND328" s="29"/>
      <c r="SNI328" s="21"/>
      <c r="SNJ328" s="29"/>
      <c r="SNK328" s="29"/>
      <c r="SNL328" s="29"/>
      <c r="SNM328" s="49"/>
      <c r="SNN328" s="50"/>
      <c r="SNO328" s="29"/>
      <c r="SNP328" s="29"/>
      <c r="SNQ328" s="12"/>
      <c r="SNR328" s="29"/>
      <c r="SNS328" s="29"/>
      <c r="SNT328" s="29"/>
      <c r="SNY328" s="21"/>
      <c r="SNZ328" s="29"/>
      <c r="SOA328" s="29"/>
      <c r="SOB328" s="29"/>
      <c r="SOC328" s="49"/>
      <c r="SOD328" s="50"/>
      <c r="SOE328" s="29"/>
      <c r="SOF328" s="29"/>
      <c r="SOG328" s="12"/>
      <c r="SOH328" s="29"/>
      <c r="SOI328" s="29"/>
      <c r="SOJ328" s="29"/>
      <c r="SOO328" s="21"/>
      <c r="SOP328" s="29"/>
      <c r="SOQ328" s="29"/>
      <c r="SOR328" s="29"/>
      <c r="SOS328" s="49"/>
      <c r="SOT328" s="50"/>
      <c r="SOU328" s="29"/>
      <c r="SOV328" s="29"/>
      <c r="SOW328" s="12"/>
      <c r="SOX328" s="29"/>
      <c r="SOY328" s="29"/>
      <c r="SOZ328" s="29"/>
      <c r="SPE328" s="21"/>
      <c r="SPF328" s="29"/>
      <c r="SPG328" s="29"/>
      <c r="SPH328" s="29"/>
      <c r="SPI328" s="49"/>
      <c r="SPJ328" s="50"/>
      <c r="SPK328" s="29"/>
      <c r="SPL328" s="29"/>
      <c r="SPM328" s="12"/>
      <c r="SPN328" s="29"/>
      <c r="SPO328" s="29"/>
      <c r="SPP328" s="29"/>
      <c r="SPU328" s="21"/>
      <c r="SPV328" s="29"/>
      <c r="SPW328" s="29"/>
      <c r="SPX328" s="29"/>
      <c r="SPY328" s="49"/>
      <c r="SPZ328" s="50"/>
      <c r="SQA328" s="29"/>
      <c r="SQB328" s="29"/>
      <c r="SQC328" s="12"/>
      <c r="SQD328" s="29"/>
      <c r="SQE328" s="29"/>
      <c r="SQF328" s="29"/>
      <c r="SQK328" s="21"/>
      <c r="SQL328" s="29"/>
      <c r="SQM328" s="29"/>
      <c r="SQN328" s="29"/>
      <c r="SQO328" s="49"/>
      <c r="SQP328" s="50"/>
      <c r="SQQ328" s="29"/>
      <c r="SQR328" s="29"/>
      <c r="SQS328" s="12"/>
      <c r="SQT328" s="29"/>
      <c r="SQU328" s="29"/>
      <c r="SQV328" s="29"/>
      <c r="SRA328" s="21"/>
      <c r="SRB328" s="29"/>
      <c r="SRC328" s="29"/>
      <c r="SRD328" s="29"/>
      <c r="SRE328" s="49"/>
      <c r="SRF328" s="50"/>
      <c r="SRG328" s="29"/>
      <c r="SRH328" s="29"/>
      <c r="SRI328" s="12"/>
      <c r="SRJ328" s="29"/>
      <c r="SRK328" s="29"/>
      <c r="SRL328" s="29"/>
      <c r="SRQ328" s="21"/>
      <c r="SRR328" s="29"/>
      <c r="SRS328" s="29"/>
      <c r="SRT328" s="29"/>
      <c r="SRU328" s="49"/>
      <c r="SRV328" s="50"/>
      <c r="SRW328" s="29"/>
      <c r="SRX328" s="29"/>
      <c r="SRY328" s="12"/>
      <c r="SRZ328" s="29"/>
      <c r="SSA328" s="29"/>
      <c r="SSB328" s="29"/>
      <c r="SSG328" s="21"/>
      <c r="SSH328" s="29"/>
      <c r="SSI328" s="29"/>
      <c r="SSJ328" s="29"/>
      <c r="SSK328" s="49"/>
      <c r="SSL328" s="50"/>
      <c r="SSM328" s="29"/>
      <c r="SSN328" s="29"/>
      <c r="SSO328" s="12"/>
      <c r="SSP328" s="29"/>
      <c r="SSQ328" s="29"/>
      <c r="SSR328" s="29"/>
      <c r="SSW328" s="21"/>
      <c r="SSX328" s="29"/>
      <c r="SSY328" s="29"/>
      <c r="SSZ328" s="29"/>
      <c r="STA328" s="49"/>
      <c r="STB328" s="50"/>
      <c r="STC328" s="29"/>
      <c r="STD328" s="29"/>
      <c r="STE328" s="12"/>
      <c r="STF328" s="29"/>
      <c r="STG328" s="29"/>
      <c r="STH328" s="29"/>
      <c r="STM328" s="21"/>
      <c r="STN328" s="29"/>
      <c r="STO328" s="29"/>
      <c r="STP328" s="29"/>
      <c r="STQ328" s="49"/>
      <c r="STR328" s="50"/>
      <c r="STS328" s="29"/>
      <c r="STT328" s="29"/>
      <c r="STU328" s="12"/>
      <c r="STV328" s="29"/>
      <c r="STW328" s="29"/>
      <c r="STX328" s="29"/>
      <c r="SUC328" s="21"/>
      <c r="SUD328" s="29"/>
      <c r="SUE328" s="29"/>
      <c r="SUF328" s="29"/>
      <c r="SUG328" s="49"/>
      <c r="SUH328" s="50"/>
      <c r="SUI328" s="29"/>
      <c r="SUJ328" s="29"/>
      <c r="SUK328" s="12"/>
      <c r="SUL328" s="29"/>
      <c r="SUM328" s="29"/>
      <c r="SUN328" s="29"/>
      <c r="SUS328" s="21"/>
      <c r="SUT328" s="29"/>
      <c r="SUU328" s="29"/>
      <c r="SUV328" s="29"/>
      <c r="SUW328" s="49"/>
      <c r="SUX328" s="50"/>
      <c r="SUY328" s="29"/>
      <c r="SUZ328" s="29"/>
      <c r="SVA328" s="12"/>
      <c r="SVB328" s="29"/>
      <c r="SVC328" s="29"/>
      <c r="SVD328" s="29"/>
      <c r="SVI328" s="21"/>
      <c r="SVJ328" s="29"/>
      <c r="SVK328" s="29"/>
      <c r="SVL328" s="29"/>
      <c r="SVM328" s="49"/>
      <c r="SVN328" s="50"/>
      <c r="SVO328" s="29"/>
      <c r="SVP328" s="29"/>
      <c r="SVQ328" s="12"/>
      <c r="SVR328" s="29"/>
      <c r="SVS328" s="29"/>
      <c r="SVT328" s="29"/>
      <c r="SVY328" s="21"/>
      <c r="SVZ328" s="29"/>
      <c r="SWA328" s="29"/>
      <c r="SWB328" s="29"/>
      <c r="SWC328" s="49"/>
      <c r="SWD328" s="50"/>
      <c r="SWE328" s="29"/>
      <c r="SWF328" s="29"/>
      <c r="SWG328" s="12"/>
      <c r="SWH328" s="29"/>
      <c r="SWI328" s="29"/>
      <c r="SWJ328" s="29"/>
      <c r="SWO328" s="21"/>
      <c r="SWP328" s="29"/>
      <c r="SWQ328" s="29"/>
      <c r="SWR328" s="29"/>
      <c r="SWS328" s="49"/>
      <c r="SWT328" s="50"/>
      <c r="SWU328" s="29"/>
      <c r="SWV328" s="29"/>
      <c r="SWW328" s="12"/>
      <c r="SWX328" s="29"/>
      <c r="SWY328" s="29"/>
      <c r="SWZ328" s="29"/>
      <c r="SXE328" s="21"/>
      <c r="SXF328" s="29"/>
      <c r="SXG328" s="29"/>
      <c r="SXH328" s="29"/>
      <c r="SXI328" s="49"/>
      <c r="SXJ328" s="50"/>
      <c r="SXK328" s="29"/>
      <c r="SXL328" s="29"/>
      <c r="SXM328" s="12"/>
      <c r="SXN328" s="29"/>
      <c r="SXO328" s="29"/>
      <c r="SXP328" s="29"/>
      <c r="SXU328" s="21"/>
      <c r="SXV328" s="29"/>
      <c r="SXW328" s="29"/>
      <c r="SXX328" s="29"/>
      <c r="SXY328" s="49"/>
      <c r="SXZ328" s="50"/>
      <c r="SYA328" s="29"/>
      <c r="SYB328" s="29"/>
      <c r="SYC328" s="12"/>
      <c r="SYD328" s="29"/>
      <c r="SYE328" s="29"/>
      <c r="SYF328" s="29"/>
      <c r="SYK328" s="21"/>
      <c r="SYL328" s="29"/>
      <c r="SYM328" s="29"/>
      <c r="SYN328" s="29"/>
      <c r="SYO328" s="49"/>
      <c r="SYP328" s="50"/>
      <c r="SYQ328" s="29"/>
      <c r="SYR328" s="29"/>
      <c r="SYS328" s="12"/>
      <c r="SYT328" s="29"/>
      <c r="SYU328" s="29"/>
      <c r="SYV328" s="29"/>
      <c r="SZA328" s="21"/>
      <c r="SZB328" s="29"/>
      <c r="SZC328" s="29"/>
      <c r="SZD328" s="29"/>
      <c r="SZE328" s="49"/>
      <c r="SZF328" s="50"/>
      <c r="SZG328" s="29"/>
      <c r="SZH328" s="29"/>
      <c r="SZI328" s="12"/>
      <c r="SZJ328" s="29"/>
      <c r="SZK328" s="29"/>
      <c r="SZL328" s="29"/>
      <c r="SZQ328" s="21"/>
      <c r="SZR328" s="29"/>
      <c r="SZS328" s="29"/>
      <c r="SZT328" s="29"/>
      <c r="SZU328" s="49"/>
      <c r="SZV328" s="50"/>
      <c r="SZW328" s="29"/>
      <c r="SZX328" s="29"/>
      <c r="SZY328" s="12"/>
      <c r="SZZ328" s="29"/>
      <c r="TAA328" s="29"/>
      <c r="TAB328" s="29"/>
      <c r="TAG328" s="21"/>
      <c r="TAH328" s="29"/>
      <c r="TAI328" s="29"/>
      <c r="TAJ328" s="29"/>
      <c r="TAK328" s="49"/>
      <c r="TAL328" s="50"/>
      <c r="TAM328" s="29"/>
      <c r="TAN328" s="29"/>
      <c r="TAO328" s="12"/>
      <c r="TAP328" s="29"/>
      <c r="TAQ328" s="29"/>
      <c r="TAR328" s="29"/>
      <c r="TAW328" s="21"/>
      <c r="TAX328" s="29"/>
      <c r="TAY328" s="29"/>
      <c r="TAZ328" s="29"/>
      <c r="TBA328" s="49"/>
      <c r="TBB328" s="50"/>
      <c r="TBC328" s="29"/>
      <c r="TBD328" s="29"/>
      <c r="TBE328" s="12"/>
      <c r="TBF328" s="29"/>
      <c r="TBG328" s="29"/>
      <c r="TBH328" s="29"/>
      <c r="TBM328" s="21"/>
      <c r="TBN328" s="29"/>
      <c r="TBO328" s="29"/>
      <c r="TBP328" s="29"/>
      <c r="TBQ328" s="49"/>
      <c r="TBR328" s="50"/>
      <c r="TBS328" s="29"/>
      <c r="TBT328" s="29"/>
      <c r="TBU328" s="12"/>
      <c r="TBV328" s="29"/>
      <c r="TBW328" s="29"/>
      <c r="TBX328" s="29"/>
      <c r="TCC328" s="21"/>
      <c r="TCD328" s="29"/>
      <c r="TCE328" s="29"/>
      <c r="TCF328" s="29"/>
      <c r="TCG328" s="49"/>
      <c r="TCH328" s="50"/>
      <c r="TCI328" s="29"/>
      <c r="TCJ328" s="29"/>
      <c r="TCK328" s="12"/>
      <c r="TCL328" s="29"/>
      <c r="TCM328" s="29"/>
      <c r="TCN328" s="29"/>
      <c r="TCS328" s="21"/>
      <c r="TCT328" s="29"/>
      <c r="TCU328" s="29"/>
      <c r="TCV328" s="29"/>
      <c r="TCW328" s="49"/>
      <c r="TCX328" s="50"/>
      <c r="TCY328" s="29"/>
      <c r="TCZ328" s="29"/>
      <c r="TDA328" s="12"/>
      <c r="TDB328" s="29"/>
      <c r="TDC328" s="29"/>
      <c r="TDD328" s="29"/>
      <c r="TDI328" s="21"/>
      <c r="TDJ328" s="29"/>
      <c r="TDK328" s="29"/>
      <c r="TDL328" s="29"/>
      <c r="TDM328" s="49"/>
      <c r="TDN328" s="50"/>
      <c r="TDO328" s="29"/>
      <c r="TDP328" s="29"/>
      <c r="TDQ328" s="12"/>
      <c r="TDR328" s="29"/>
      <c r="TDS328" s="29"/>
      <c r="TDT328" s="29"/>
      <c r="TDY328" s="21"/>
      <c r="TDZ328" s="29"/>
      <c r="TEA328" s="29"/>
      <c r="TEB328" s="29"/>
      <c r="TEC328" s="49"/>
      <c r="TED328" s="50"/>
      <c r="TEE328" s="29"/>
      <c r="TEF328" s="29"/>
      <c r="TEG328" s="12"/>
      <c r="TEH328" s="29"/>
      <c r="TEI328" s="29"/>
      <c r="TEJ328" s="29"/>
      <c r="TEO328" s="21"/>
      <c r="TEP328" s="29"/>
      <c r="TEQ328" s="29"/>
      <c r="TER328" s="29"/>
      <c r="TES328" s="49"/>
      <c r="TET328" s="50"/>
      <c r="TEU328" s="29"/>
      <c r="TEV328" s="29"/>
      <c r="TEW328" s="12"/>
      <c r="TEX328" s="29"/>
      <c r="TEY328" s="29"/>
      <c r="TEZ328" s="29"/>
      <c r="TFE328" s="21"/>
      <c r="TFF328" s="29"/>
      <c r="TFG328" s="29"/>
      <c r="TFH328" s="29"/>
      <c r="TFI328" s="49"/>
      <c r="TFJ328" s="50"/>
      <c r="TFK328" s="29"/>
      <c r="TFL328" s="29"/>
      <c r="TFM328" s="12"/>
      <c r="TFN328" s="29"/>
      <c r="TFO328" s="29"/>
      <c r="TFP328" s="29"/>
      <c r="TFU328" s="21"/>
      <c r="TFV328" s="29"/>
      <c r="TFW328" s="29"/>
      <c r="TFX328" s="29"/>
      <c r="TFY328" s="49"/>
      <c r="TFZ328" s="50"/>
      <c r="TGA328" s="29"/>
      <c r="TGB328" s="29"/>
      <c r="TGC328" s="12"/>
      <c r="TGD328" s="29"/>
      <c r="TGE328" s="29"/>
      <c r="TGF328" s="29"/>
      <c r="TGK328" s="21"/>
      <c r="TGL328" s="29"/>
      <c r="TGM328" s="29"/>
      <c r="TGN328" s="29"/>
      <c r="TGO328" s="49"/>
      <c r="TGP328" s="50"/>
      <c r="TGQ328" s="29"/>
      <c r="TGR328" s="29"/>
      <c r="TGS328" s="12"/>
      <c r="TGT328" s="29"/>
      <c r="TGU328" s="29"/>
      <c r="TGV328" s="29"/>
      <c r="THA328" s="21"/>
      <c r="THB328" s="29"/>
      <c r="THC328" s="29"/>
      <c r="THD328" s="29"/>
      <c r="THE328" s="49"/>
      <c r="THF328" s="50"/>
      <c r="THG328" s="29"/>
      <c r="THH328" s="29"/>
      <c r="THI328" s="12"/>
      <c r="THJ328" s="29"/>
      <c r="THK328" s="29"/>
      <c r="THL328" s="29"/>
      <c r="THQ328" s="21"/>
      <c r="THR328" s="29"/>
      <c r="THS328" s="29"/>
      <c r="THT328" s="29"/>
      <c r="THU328" s="49"/>
      <c r="THV328" s="50"/>
      <c r="THW328" s="29"/>
      <c r="THX328" s="29"/>
      <c r="THY328" s="12"/>
      <c r="THZ328" s="29"/>
      <c r="TIA328" s="29"/>
      <c r="TIB328" s="29"/>
      <c r="TIG328" s="21"/>
      <c r="TIH328" s="29"/>
      <c r="TII328" s="29"/>
      <c r="TIJ328" s="29"/>
      <c r="TIK328" s="49"/>
      <c r="TIL328" s="50"/>
      <c r="TIM328" s="29"/>
      <c r="TIN328" s="29"/>
      <c r="TIO328" s="12"/>
      <c r="TIP328" s="29"/>
      <c r="TIQ328" s="29"/>
      <c r="TIR328" s="29"/>
      <c r="TIW328" s="21"/>
      <c r="TIX328" s="29"/>
      <c r="TIY328" s="29"/>
      <c r="TIZ328" s="29"/>
      <c r="TJA328" s="49"/>
      <c r="TJB328" s="50"/>
      <c r="TJC328" s="29"/>
      <c r="TJD328" s="29"/>
      <c r="TJE328" s="12"/>
      <c r="TJF328" s="29"/>
      <c r="TJG328" s="29"/>
      <c r="TJH328" s="29"/>
      <c r="TJM328" s="21"/>
      <c r="TJN328" s="29"/>
      <c r="TJO328" s="29"/>
      <c r="TJP328" s="29"/>
      <c r="TJQ328" s="49"/>
      <c r="TJR328" s="50"/>
      <c r="TJS328" s="29"/>
      <c r="TJT328" s="29"/>
      <c r="TJU328" s="12"/>
      <c r="TJV328" s="29"/>
      <c r="TJW328" s="29"/>
      <c r="TJX328" s="29"/>
      <c r="TKC328" s="21"/>
      <c r="TKD328" s="29"/>
      <c r="TKE328" s="29"/>
      <c r="TKF328" s="29"/>
      <c r="TKG328" s="49"/>
      <c r="TKH328" s="50"/>
      <c r="TKI328" s="29"/>
      <c r="TKJ328" s="29"/>
      <c r="TKK328" s="12"/>
      <c r="TKL328" s="29"/>
      <c r="TKM328" s="29"/>
      <c r="TKN328" s="29"/>
      <c r="TKS328" s="21"/>
      <c r="TKT328" s="29"/>
      <c r="TKU328" s="29"/>
      <c r="TKV328" s="29"/>
      <c r="TKW328" s="49"/>
      <c r="TKX328" s="50"/>
      <c r="TKY328" s="29"/>
      <c r="TKZ328" s="29"/>
      <c r="TLA328" s="12"/>
      <c r="TLB328" s="29"/>
      <c r="TLC328" s="29"/>
      <c r="TLD328" s="29"/>
      <c r="TLI328" s="21"/>
      <c r="TLJ328" s="29"/>
      <c r="TLK328" s="29"/>
      <c r="TLL328" s="29"/>
      <c r="TLM328" s="49"/>
      <c r="TLN328" s="50"/>
      <c r="TLO328" s="29"/>
      <c r="TLP328" s="29"/>
      <c r="TLQ328" s="12"/>
      <c r="TLR328" s="29"/>
      <c r="TLS328" s="29"/>
      <c r="TLT328" s="29"/>
      <c r="TLY328" s="21"/>
      <c r="TLZ328" s="29"/>
      <c r="TMA328" s="29"/>
      <c r="TMB328" s="29"/>
      <c r="TMC328" s="49"/>
      <c r="TMD328" s="50"/>
      <c r="TME328" s="29"/>
      <c r="TMF328" s="29"/>
      <c r="TMG328" s="12"/>
      <c r="TMH328" s="29"/>
      <c r="TMI328" s="29"/>
      <c r="TMJ328" s="29"/>
      <c r="TMO328" s="21"/>
      <c r="TMP328" s="29"/>
      <c r="TMQ328" s="29"/>
      <c r="TMR328" s="29"/>
      <c r="TMS328" s="49"/>
      <c r="TMT328" s="50"/>
      <c r="TMU328" s="29"/>
      <c r="TMV328" s="29"/>
      <c r="TMW328" s="12"/>
      <c r="TMX328" s="29"/>
      <c r="TMY328" s="29"/>
      <c r="TMZ328" s="29"/>
      <c r="TNE328" s="21"/>
      <c r="TNF328" s="29"/>
      <c r="TNG328" s="29"/>
      <c r="TNH328" s="29"/>
      <c r="TNI328" s="49"/>
      <c r="TNJ328" s="50"/>
      <c r="TNK328" s="29"/>
      <c r="TNL328" s="29"/>
      <c r="TNM328" s="12"/>
      <c r="TNN328" s="29"/>
      <c r="TNO328" s="29"/>
      <c r="TNP328" s="29"/>
      <c r="TNU328" s="21"/>
      <c r="TNV328" s="29"/>
      <c r="TNW328" s="29"/>
      <c r="TNX328" s="29"/>
      <c r="TNY328" s="49"/>
      <c r="TNZ328" s="50"/>
      <c r="TOA328" s="29"/>
      <c r="TOB328" s="29"/>
      <c r="TOC328" s="12"/>
      <c r="TOD328" s="29"/>
      <c r="TOE328" s="29"/>
      <c r="TOF328" s="29"/>
      <c r="TOK328" s="21"/>
      <c r="TOL328" s="29"/>
      <c r="TOM328" s="29"/>
      <c r="TON328" s="29"/>
      <c r="TOO328" s="49"/>
      <c r="TOP328" s="50"/>
      <c r="TOQ328" s="29"/>
      <c r="TOR328" s="29"/>
      <c r="TOS328" s="12"/>
      <c r="TOT328" s="29"/>
      <c r="TOU328" s="29"/>
      <c r="TOV328" s="29"/>
      <c r="TPA328" s="21"/>
      <c r="TPB328" s="29"/>
      <c r="TPC328" s="29"/>
      <c r="TPD328" s="29"/>
      <c r="TPE328" s="49"/>
      <c r="TPF328" s="50"/>
      <c r="TPG328" s="29"/>
      <c r="TPH328" s="29"/>
      <c r="TPI328" s="12"/>
      <c r="TPJ328" s="29"/>
      <c r="TPK328" s="29"/>
      <c r="TPL328" s="29"/>
      <c r="TPQ328" s="21"/>
      <c r="TPR328" s="29"/>
      <c r="TPS328" s="29"/>
      <c r="TPT328" s="29"/>
      <c r="TPU328" s="49"/>
      <c r="TPV328" s="50"/>
      <c r="TPW328" s="29"/>
      <c r="TPX328" s="29"/>
      <c r="TPY328" s="12"/>
      <c r="TPZ328" s="29"/>
      <c r="TQA328" s="29"/>
      <c r="TQB328" s="29"/>
      <c r="TQG328" s="21"/>
      <c r="TQH328" s="29"/>
      <c r="TQI328" s="29"/>
      <c r="TQJ328" s="29"/>
      <c r="TQK328" s="49"/>
      <c r="TQL328" s="50"/>
      <c r="TQM328" s="29"/>
      <c r="TQN328" s="29"/>
      <c r="TQO328" s="12"/>
      <c r="TQP328" s="29"/>
      <c r="TQQ328" s="29"/>
      <c r="TQR328" s="29"/>
      <c r="TQW328" s="21"/>
      <c r="TQX328" s="29"/>
      <c r="TQY328" s="29"/>
      <c r="TQZ328" s="29"/>
      <c r="TRA328" s="49"/>
      <c r="TRB328" s="50"/>
      <c r="TRC328" s="29"/>
      <c r="TRD328" s="29"/>
      <c r="TRE328" s="12"/>
      <c r="TRF328" s="29"/>
      <c r="TRG328" s="29"/>
      <c r="TRH328" s="29"/>
      <c r="TRM328" s="21"/>
      <c r="TRN328" s="29"/>
      <c r="TRO328" s="29"/>
      <c r="TRP328" s="29"/>
      <c r="TRQ328" s="49"/>
      <c r="TRR328" s="50"/>
      <c r="TRS328" s="29"/>
      <c r="TRT328" s="29"/>
      <c r="TRU328" s="12"/>
      <c r="TRV328" s="29"/>
      <c r="TRW328" s="29"/>
      <c r="TRX328" s="29"/>
      <c r="TSC328" s="21"/>
      <c r="TSD328" s="29"/>
      <c r="TSE328" s="29"/>
      <c r="TSF328" s="29"/>
      <c r="TSG328" s="49"/>
      <c r="TSH328" s="50"/>
      <c r="TSI328" s="29"/>
      <c r="TSJ328" s="29"/>
      <c r="TSK328" s="12"/>
      <c r="TSL328" s="29"/>
      <c r="TSM328" s="29"/>
      <c r="TSN328" s="29"/>
      <c r="TSS328" s="21"/>
      <c r="TST328" s="29"/>
      <c r="TSU328" s="29"/>
      <c r="TSV328" s="29"/>
      <c r="TSW328" s="49"/>
      <c r="TSX328" s="50"/>
      <c r="TSY328" s="29"/>
      <c r="TSZ328" s="29"/>
      <c r="TTA328" s="12"/>
      <c r="TTB328" s="29"/>
      <c r="TTC328" s="29"/>
      <c r="TTD328" s="29"/>
      <c r="TTI328" s="21"/>
      <c r="TTJ328" s="29"/>
      <c r="TTK328" s="29"/>
      <c r="TTL328" s="29"/>
      <c r="TTM328" s="49"/>
      <c r="TTN328" s="50"/>
      <c r="TTO328" s="29"/>
      <c r="TTP328" s="29"/>
      <c r="TTQ328" s="12"/>
      <c r="TTR328" s="29"/>
      <c r="TTS328" s="29"/>
      <c r="TTT328" s="29"/>
      <c r="TTY328" s="21"/>
      <c r="TTZ328" s="29"/>
      <c r="TUA328" s="29"/>
      <c r="TUB328" s="29"/>
      <c r="TUC328" s="49"/>
      <c r="TUD328" s="50"/>
      <c r="TUE328" s="29"/>
      <c r="TUF328" s="29"/>
      <c r="TUG328" s="12"/>
      <c r="TUH328" s="29"/>
      <c r="TUI328" s="29"/>
      <c r="TUJ328" s="29"/>
      <c r="TUO328" s="21"/>
      <c r="TUP328" s="29"/>
      <c r="TUQ328" s="29"/>
      <c r="TUR328" s="29"/>
      <c r="TUS328" s="49"/>
      <c r="TUT328" s="50"/>
      <c r="TUU328" s="29"/>
      <c r="TUV328" s="29"/>
      <c r="TUW328" s="12"/>
      <c r="TUX328" s="29"/>
      <c r="TUY328" s="29"/>
      <c r="TUZ328" s="29"/>
      <c r="TVE328" s="21"/>
      <c r="TVF328" s="29"/>
      <c r="TVG328" s="29"/>
      <c r="TVH328" s="29"/>
      <c r="TVI328" s="49"/>
      <c r="TVJ328" s="50"/>
      <c r="TVK328" s="29"/>
      <c r="TVL328" s="29"/>
      <c r="TVM328" s="12"/>
      <c r="TVN328" s="29"/>
      <c r="TVO328" s="29"/>
      <c r="TVP328" s="29"/>
      <c r="TVU328" s="21"/>
      <c r="TVV328" s="29"/>
      <c r="TVW328" s="29"/>
      <c r="TVX328" s="29"/>
      <c r="TVY328" s="49"/>
      <c r="TVZ328" s="50"/>
      <c r="TWA328" s="29"/>
      <c r="TWB328" s="29"/>
      <c r="TWC328" s="12"/>
      <c r="TWD328" s="29"/>
      <c r="TWE328" s="29"/>
      <c r="TWF328" s="29"/>
      <c r="TWK328" s="21"/>
      <c r="TWL328" s="29"/>
      <c r="TWM328" s="29"/>
      <c r="TWN328" s="29"/>
      <c r="TWO328" s="49"/>
      <c r="TWP328" s="50"/>
      <c r="TWQ328" s="29"/>
      <c r="TWR328" s="29"/>
      <c r="TWS328" s="12"/>
      <c r="TWT328" s="29"/>
      <c r="TWU328" s="29"/>
      <c r="TWV328" s="29"/>
      <c r="TXA328" s="21"/>
      <c r="TXB328" s="29"/>
      <c r="TXC328" s="29"/>
      <c r="TXD328" s="29"/>
      <c r="TXE328" s="49"/>
      <c r="TXF328" s="50"/>
      <c r="TXG328" s="29"/>
      <c r="TXH328" s="29"/>
      <c r="TXI328" s="12"/>
      <c r="TXJ328" s="29"/>
      <c r="TXK328" s="29"/>
      <c r="TXL328" s="29"/>
      <c r="TXQ328" s="21"/>
      <c r="TXR328" s="29"/>
      <c r="TXS328" s="29"/>
      <c r="TXT328" s="29"/>
      <c r="TXU328" s="49"/>
      <c r="TXV328" s="50"/>
      <c r="TXW328" s="29"/>
      <c r="TXX328" s="29"/>
      <c r="TXY328" s="12"/>
      <c r="TXZ328" s="29"/>
      <c r="TYA328" s="29"/>
      <c r="TYB328" s="29"/>
      <c r="TYG328" s="21"/>
      <c r="TYH328" s="29"/>
      <c r="TYI328" s="29"/>
      <c r="TYJ328" s="29"/>
      <c r="TYK328" s="49"/>
      <c r="TYL328" s="50"/>
      <c r="TYM328" s="29"/>
      <c r="TYN328" s="29"/>
      <c r="TYO328" s="12"/>
      <c r="TYP328" s="29"/>
      <c r="TYQ328" s="29"/>
      <c r="TYR328" s="29"/>
      <c r="TYW328" s="21"/>
      <c r="TYX328" s="29"/>
      <c r="TYY328" s="29"/>
      <c r="TYZ328" s="29"/>
      <c r="TZA328" s="49"/>
      <c r="TZB328" s="50"/>
      <c r="TZC328" s="29"/>
      <c r="TZD328" s="29"/>
      <c r="TZE328" s="12"/>
      <c r="TZF328" s="29"/>
      <c r="TZG328" s="29"/>
      <c r="TZH328" s="29"/>
      <c r="TZM328" s="21"/>
      <c r="TZN328" s="29"/>
      <c r="TZO328" s="29"/>
      <c r="TZP328" s="29"/>
      <c r="TZQ328" s="49"/>
      <c r="TZR328" s="50"/>
      <c r="TZS328" s="29"/>
      <c r="TZT328" s="29"/>
      <c r="TZU328" s="12"/>
      <c r="TZV328" s="29"/>
      <c r="TZW328" s="29"/>
      <c r="TZX328" s="29"/>
      <c r="UAC328" s="21"/>
      <c r="UAD328" s="29"/>
      <c r="UAE328" s="29"/>
      <c r="UAF328" s="29"/>
      <c r="UAG328" s="49"/>
      <c r="UAH328" s="50"/>
      <c r="UAI328" s="29"/>
      <c r="UAJ328" s="29"/>
      <c r="UAK328" s="12"/>
      <c r="UAL328" s="29"/>
      <c r="UAM328" s="29"/>
      <c r="UAN328" s="29"/>
      <c r="UAS328" s="21"/>
      <c r="UAT328" s="29"/>
      <c r="UAU328" s="29"/>
      <c r="UAV328" s="29"/>
      <c r="UAW328" s="49"/>
      <c r="UAX328" s="50"/>
      <c r="UAY328" s="29"/>
      <c r="UAZ328" s="29"/>
      <c r="UBA328" s="12"/>
      <c r="UBB328" s="29"/>
      <c r="UBC328" s="29"/>
      <c r="UBD328" s="29"/>
      <c r="UBI328" s="21"/>
      <c r="UBJ328" s="29"/>
      <c r="UBK328" s="29"/>
      <c r="UBL328" s="29"/>
      <c r="UBM328" s="49"/>
      <c r="UBN328" s="50"/>
      <c r="UBO328" s="29"/>
      <c r="UBP328" s="29"/>
      <c r="UBQ328" s="12"/>
      <c r="UBR328" s="29"/>
      <c r="UBS328" s="29"/>
      <c r="UBT328" s="29"/>
      <c r="UBY328" s="21"/>
      <c r="UBZ328" s="29"/>
      <c r="UCA328" s="29"/>
      <c r="UCB328" s="29"/>
      <c r="UCC328" s="49"/>
      <c r="UCD328" s="50"/>
      <c r="UCE328" s="29"/>
      <c r="UCF328" s="29"/>
      <c r="UCG328" s="12"/>
      <c r="UCH328" s="29"/>
      <c r="UCI328" s="29"/>
      <c r="UCJ328" s="29"/>
      <c r="UCO328" s="21"/>
      <c r="UCP328" s="29"/>
      <c r="UCQ328" s="29"/>
      <c r="UCR328" s="29"/>
      <c r="UCS328" s="49"/>
      <c r="UCT328" s="50"/>
      <c r="UCU328" s="29"/>
      <c r="UCV328" s="29"/>
      <c r="UCW328" s="12"/>
      <c r="UCX328" s="29"/>
      <c r="UCY328" s="29"/>
      <c r="UCZ328" s="29"/>
      <c r="UDE328" s="21"/>
      <c r="UDF328" s="29"/>
      <c r="UDG328" s="29"/>
      <c r="UDH328" s="29"/>
      <c r="UDI328" s="49"/>
      <c r="UDJ328" s="50"/>
      <c r="UDK328" s="29"/>
      <c r="UDL328" s="29"/>
      <c r="UDM328" s="12"/>
      <c r="UDN328" s="29"/>
      <c r="UDO328" s="29"/>
      <c r="UDP328" s="29"/>
      <c r="UDU328" s="21"/>
      <c r="UDV328" s="29"/>
      <c r="UDW328" s="29"/>
      <c r="UDX328" s="29"/>
      <c r="UDY328" s="49"/>
      <c r="UDZ328" s="50"/>
      <c r="UEA328" s="29"/>
      <c r="UEB328" s="29"/>
      <c r="UEC328" s="12"/>
      <c r="UED328" s="29"/>
      <c r="UEE328" s="29"/>
      <c r="UEF328" s="29"/>
      <c r="UEK328" s="21"/>
      <c r="UEL328" s="29"/>
      <c r="UEM328" s="29"/>
      <c r="UEN328" s="29"/>
      <c r="UEO328" s="49"/>
      <c r="UEP328" s="50"/>
      <c r="UEQ328" s="29"/>
      <c r="UER328" s="29"/>
      <c r="UES328" s="12"/>
      <c r="UET328" s="29"/>
      <c r="UEU328" s="29"/>
      <c r="UEV328" s="29"/>
      <c r="UFA328" s="21"/>
      <c r="UFB328" s="29"/>
      <c r="UFC328" s="29"/>
      <c r="UFD328" s="29"/>
      <c r="UFE328" s="49"/>
      <c r="UFF328" s="50"/>
      <c r="UFG328" s="29"/>
      <c r="UFH328" s="29"/>
      <c r="UFI328" s="12"/>
      <c r="UFJ328" s="29"/>
      <c r="UFK328" s="29"/>
      <c r="UFL328" s="29"/>
      <c r="UFQ328" s="21"/>
      <c r="UFR328" s="29"/>
      <c r="UFS328" s="29"/>
      <c r="UFT328" s="29"/>
      <c r="UFU328" s="49"/>
      <c r="UFV328" s="50"/>
      <c r="UFW328" s="29"/>
      <c r="UFX328" s="29"/>
      <c r="UFY328" s="12"/>
      <c r="UFZ328" s="29"/>
      <c r="UGA328" s="29"/>
      <c r="UGB328" s="29"/>
      <c r="UGG328" s="21"/>
      <c r="UGH328" s="29"/>
      <c r="UGI328" s="29"/>
      <c r="UGJ328" s="29"/>
      <c r="UGK328" s="49"/>
      <c r="UGL328" s="50"/>
      <c r="UGM328" s="29"/>
      <c r="UGN328" s="29"/>
      <c r="UGO328" s="12"/>
      <c r="UGP328" s="29"/>
      <c r="UGQ328" s="29"/>
      <c r="UGR328" s="29"/>
      <c r="UGW328" s="21"/>
      <c r="UGX328" s="29"/>
      <c r="UGY328" s="29"/>
      <c r="UGZ328" s="29"/>
      <c r="UHA328" s="49"/>
      <c r="UHB328" s="50"/>
      <c r="UHC328" s="29"/>
      <c r="UHD328" s="29"/>
      <c r="UHE328" s="12"/>
      <c r="UHF328" s="29"/>
      <c r="UHG328" s="29"/>
      <c r="UHH328" s="29"/>
      <c r="UHM328" s="21"/>
      <c r="UHN328" s="29"/>
      <c r="UHO328" s="29"/>
      <c r="UHP328" s="29"/>
      <c r="UHQ328" s="49"/>
      <c r="UHR328" s="50"/>
      <c r="UHS328" s="29"/>
      <c r="UHT328" s="29"/>
      <c r="UHU328" s="12"/>
      <c r="UHV328" s="29"/>
      <c r="UHW328" s="29"/>
      <c r="UHX328" s="29"/>
      <c r="UIC328" s="21"/>
      <c r="UID328" s="29"/>
      <c r="UIE328" s="29"/>
      <c r="UIF328" s="29"/>
      <c r="UIG328" s="49"/>
      <c r="UIH328" s="50"/>
      <c r="UII328" s="29"/>
      <c r="UIJ328" s="29"/>
      <c r="UIK328" s="12"/>
      <c r="UIL328" s="29"/>
      <c r="UIM328" s="29"/>
      <c r="UIN328" s="29"/>
      <c r="UIS328" s="21"/>
      <c r="UIT328" s="29"/>
      <c r="UIU328" s="29"/>
      <c r="UIV328" s="29"/>
      <c r="UIW328" s="49"/>
      <c r="UIX328" s="50"/>
      <c r="UIY328" s="29"/>
      <c r="UIZ328" s="29"/>
      <c r="UJA328" s="12"/>
      <c r="UJB328" s="29"/>
      <c r="UJC328" s="29"/>
      <c r="UJD328" s="29"/>
      <c r="UJI328" s="21"/>
      <c r="UJJ328" s="29"/>
      <c r="UJK328" s="29"/>
      <c r="UJL328" s="29"/>
      <c r="UJM328" s="49"/>
      <c r="UJN328" s="50"/>
      <c r="UJO328" s="29"/>
      <c r="UJP328" s="29"/>
      <c r="UJQ328" s="12"/>
      <c r="UJR328" s="29"/>
      <c r="UJS328" s="29"/>
      <c r="UJT328" s="29"/>
      <c r="UJY328" s="21"/>
      <c r="UJZ328" s="29"/>
      <c r="UKA328" s="29"/>
      <c r="UKB328" s="29"/>
      <c r="UKC328" s="49"/>
      <c r="UKD328" s="50"/>
      <c r="UKE328" s="29"/>
      <c r="UKF328" s="29"/>
      <c r="UKG328" s="12"/>
      <c r="UKH328" s="29"/>
      <c r="UKI328" s="29"/>
      <c r="UKJ328" s="29"/>
      <c r="UKO328" s="21"/>
      <c r="UKP328" s="29"/>
      <c r="UKQ328" s="29"/>
      <c r="UKR328" s="29"/>
      <c r="UKS328" s="49"/>
      <c r="UKT328" s="50"/>
      <c r="UKU328" s="29"/>
      <c r="UKV328" s="29"/>
      <c r="UKW328" s="12"/>
      <c r="UKX328" s="29"/>
      <c r="UKY328" s="29"/>
      <c r="UKZ328" s="29"/>
      <c r="ULE328" s="21"/>
      <c r="ULF328" s="29"/>
      <c r="ULG328" s="29"/>
      <c r="ULH328" s="29"/>
      <c r="ULI328" s="49"/>
      <c r="ULJ328" s="50"/>
      <c r="ULK328" s="29"/>
      <c r="ULL328" s="29"/>
      <c r="ULM328" s="12"/>
      <c r="ULN328" s="29"/>
      <c r="ULO328" s="29"/>
      <c r="ULP328" s="29"/>
      <c r="ULU328" s="21"/>
      <c r="ULV328" s="29"/>
      <c r="ULW328" s="29"/>
      <c r="ULX328" s="29"/>
      <c r="ULY328" s="49"/>
      <c r="ULZ328" s="50"/>
      <c r="UMA328" s="29"/>
      <c r="UMB328" s="29"/>
      <c r="UMC328" s="12"/>
      <c r="UMD328" s="29"/>
      <c r="UME328" s="29"/>
      <c r="UMF328" s="29"/>
      <c r="UMK328" s="21"/>
      <c r="UML328" s="29"/>
      <c r="UMM328" s="29"/>
      <c r="UMN328" s="29"/>
      <c r="UMO328" s="49"/>
      <c r="UMP328" s="50"/>
      <c r="UMQ328" s="29"/>
      <c r="UMR328" s="29"/>
      <c r="UMS328" s="12"/>
      <c r="UMT328" s="29"/>
      <c r="UMU328" s="29"/>
      <c r="UMV328" s="29"/>
      <c r="UNA328" s="21"/>
      <c r="UNB328" s="29"/>
      <c r="UNC328" s="29"/>
      <c r="UND328" s="29"/>
      <c r="UNE328" s="49"/>
      <c r="UNF328" s="50"/>
      <c r="UNG328" s="29"/>
      <c r="UNH328" s="29"/>
      <c r="UNI328" s="12"/>
      <c r="UNJ328" s="29"/>
      <c r="UNK328" s="29"/>
      <c r="UNL328" s="29"/>
      <c r="UNQ328" s="21"/>
      <c r="UNR328" s="29"/>
      <c r="UNS328" s="29"/>
      <c r="UNT328" s="29"/>
      <c r="UNU328" s="49"/>
      <c r="UNV328" s="50"/>
      <c r="UNW328" s="29"/>
      <c r="UNX328" s="29"/>
      <c r="UNY328" s="12"/>
      <c r="UNZ328" s="29"/>
      <c r="UOA328" s="29"/>
      <c r="UOB328" s="29"/>
      <c r="UOG328" s="21"/>
      <c r="UOH328" s="29"/>
      <c r="UOI328" s="29"/>
      <c r="UOJ328" s="29"/>
      <c r="UOK328" s="49"/>
      <c r="UOL328" s="50"/>
      <c r="UOM328" s="29"/>
      <c r="UON328" s="29"/>
      <c r="UOO328" s="12"/>
      <c r="UOP328" s="29"/>
      <c r="UOQ328" s="29"/>
      <c r="UOR328" s="29"/>
      <c r="UOW328" s="21"/>
      <c r="UOX328" s="29"/>
      <c r="UOY328" s="29"/>
      <c r="UOZ328" s="29"/>
      <c r="UPA328" s="49"/>
      <c r="UPB328" s="50"/>
      <c r="UPC328" s="29"/>
      <c r="UPD328" s="29"/>
      <c r="UPE328" s="12"/>
      <c r="UPF328" s="29"/>
      <c r="UPG328" s="29"/>
      <c r="UPH328" s="29"/>
      <c r="UPM328" s="21"/>
      <c r="UPN328" s="29"/>
      <c r="UPO328" s="29"/>
      <c r="UPP328" s="29"/>
      <c r="UPQ328" s="49"/>
      <c r="UPR328" s="50"/>
      <c r="UPS328" s="29"/>
      <c r="UPT328" s="29"/>
      <c r="UPU328" s="12"/>
      <c r="UPV328" s="29"/>
      <c r="UPW328" s="29"/>
      <c r="UPX328" s="29"/>
      <c r="UQC328" s="21"/>
      <c r="UQD328" s="29"/>
      <c r="UQE328" s="29"/>
      <c r="UQF328" s="29"/>
      <c r="UQG328" s="49"/>
      <c r="UQH328" s="50"/>
      <c r="UQI328" s="29"/>
      <c r="UQJ328" s="29"/>
      <c r="UQK328" s="12"/>
      <c r="UQL328" s="29"/>
      <c r="UQM328" s="29"/>
      <c r="UQN328" s="29"/>
      <c r="UQS328" s="21"/>
      <c r="UQT328" s="29"/>
      <c r="UQU328" s="29"/>
      <c r="UQV328" s="29"/>
      <c r="UQW328" s="49"/>
      <c r="UQX328" s="50"/>
      <c r="UQY328" s="29"/>
      <c r="UQZ328" s="29"/>
      <c r="URA328" s="12"/>
      <c r="URB328" s="29"/>
      <c r="URC328" s="29"/>
      <c r="URD328" s="29"/>
      <c r="URI328" s="21"/>
      <c r="URJ328" s="29"/>
      <c r="URK328" s="29"/>
      <c r="URL328" s="29"/>
      <c r="URM328" s="49"/>
      <c r="URN328" s="50"/>
      <c r="URO328" s="29"/>
      <c r="URP328" s="29"/>
      <c r="URQ328" s="12"/>
      <c r="URR328" s="29"/>
      <c r="URS328" s="29"/>
      <c r="URT328" s="29"/>
      <c r="URY328" s="21"/>
      <c r="URZ328" s="29"/>
      <c r="USA328" s="29"/>
      <c r="USB328" s="29"/>
      <c r="USC328" s="49"/>
      <c r="USD328" s="50"/>
      <c r="USE328" s="29"/>
      <c r="USF328" s="29"/>
      <c r="USG328" s="12"/>
      <c r="USH328" s="29"/>
      <c r="USI328" s="29"/>
      <c r="USJ328" s="29"/>
      <c r="USO328" s="21"/>
      <c r="USP328" s="29"/>
      <c r="USQ328" s="29"/>
      <c r="USR328" s="29"/>
      <c r="USS328" s="49"/>
      <c r="UST328" s="50"/>
      <c r="USU328" s="29"/>
      <c r="USV328" s="29"/>
      <c r="USW328" s="12"/>
      <c r="USX328" s="29"/>
      <c r="USY328" s="29"/>
      <c r="USZ328" s="29"/>
      <c r="UTE328" s="21"/>
      <c r="UTF328" s="29"/>
      <c r="UTG328" s="29"/>
      <c r="UTH328" s="29"/>
      <c r="UTI328" s="49"/>
      <c r="UTJ328" s="50"/>
      <c r="UTK328" s="29"/>
      <c r="UTL328" s="29"/>
      <c r="UTM328" s="12"/>
      <c r="UTN328" s="29"/>
      <c r="UTO328" s="29"/>
      <c r="UTP328" s="29"/>
      <c r="UTU328" s="21"/>
      <c r="UTV328" s="29"/>
      <c r="UTW328" s="29"/>
      <c r="UTX328" s="29"/>
      <c r="UTY328" s="49"/>
      <c r="UTZ328" s="50"/>
      <c r="UUA328" s="29"/>
      <c r="UUB328" s="29"/>
      <c r="UUC328" s="12"/>
      <c r="UUD328" s="29"/>
      <c r="UUE328" s="29"/>
      <c r="UUF328" s="29"/>
      <c r="UUK328" s="21"/>
      <c r="UUL328" s="29"/>
      <c r="UUM328" s="29"/>
      <c r="UUN328" s="29"/>
      <c r="UUO328" s="49"/>
      <c r="UUP328" s="50"/>
      <c r="UUQ328" s="29"/>
      <c r="UUR328" s="29"/>
      <c r="UUS328" s="12"/>
      <c r="UUT328" s="29"/>
      <c r="UUU328" s="29"/>
      <c r="UUV328" s="29"/>
      <c r="UVA328" s="21"/>
      <c r="UVB328" s="29"/>
      <c r="UVC328" s="29"/>
      <c r="UVD328" s="29"/>
      <c r="UVE328" s="49"/>
      <c r="UVF328" s="50"/>
      <c r="UVG328" s="29"/>
      <c r="UVH328" s="29"/>
      <c r="UVI328" s="12"/>
      <c r="UVJ328" s="29"/>
      <c r="UVK328" s="29"/>
      <c r="UVL328" s="29"/>
      <c r="UVQ328" s="21"/>
      <c r="UVR328" s="29"/>
      <c r="UVS328" s="29"/>
      <c r="UVT328" s="29"/>
      <c r="UVU328" s="49"/>
      <c r="UVV328" s="50"/>
      <c r="UVW328" s="29"/>
      <c r="UVX328" s="29"/>
      <c r="UVY328" s="12"/>
      <c r="UVZ328" s="29"/>
      <c r="UWA328" s="29"/>
      <c r="UWB328" s="29"/>
      <c r="UWG328" s="21"/>
      <c r="UWH328" s="29"/>
      <c r="UWI328" s="29"/>
      <c r="UWJ328" s="29"/>
      <c r="UWK328" s="49"/>
      <c r="UWL328" s="50"/>
      <c r="UWM328" s="29"/>
      <c r="UWN328" s="29"/>
      <c r="UWO328" s="12"/>
      <c r="UWP328" s="29"/>
      <c r="UWQ328" s="29"/>
      <c r="UWR328" s="29"/>
      <c r="UWW328" s="21"/>
      <c r="UWX328" s="29"/>
      <c r="UWY328" s="29"/>
      <c r="UWZ328" s="29"/>
      <c r="UXA328" s="49"/>
      <c r="UXB328" s="50"/>
      <c r="UXC328" s="29"/>
      <c r="UXD328" s="29"/>
      <c r="UXE328" s="12"/>
      <c r="UXF328" s="29"/>
      <c r="UXG328" s="29"/>
      <c r="UXH328" s="29"/>
      <c r="UXM328" s="21"/>
      <c r="UXN328" s="29"/>
      <c r="UXO328" s="29"/>
      <c r="UXP328" s="29"/>
      <c r="UXQ328" s="49"/>
      <c r="UXR328" s="50"/>
      <c r="UXS328" s="29"/>
      <c r="UXT328" s="29"/>
      <c r="UXU328" s="12"/>
      <c r="UXV328" s="29"/>
      <c r="UXW328" s="29"/>
      <c r="UXX328" s="29"/>
      <c r="UYC328" s="21"/>
      <c r="UYD328" s="29"/>
      <c r="UYE328" s="29"/>
      <c r="UYF328" s="29"/>
      <c r="UYG328" s="49"/>
      <c r="UYH328" s="50"/>
      <c r="UYI328" s="29"/>
      <c r="UYJ328" s="29"/>
      <c r="UYK328" s="12"/>
      <c r="UYL328" s="29"/>
      <c r="UYM328" s="29"/>
      <c r="UYN328" s="29"/>
      <c r="UYS328" s="21"/>
      <c r="UYT328" s="29"/>
      <c r="UYU328" s="29"/>
      <c r="UYV328" s="29"/>
      <c r="UYW328" s="49"/>
      <c r="UYX328" s="50"/>
      <c r="UYY328" s="29"/>
      <c r="UYZ328" s="29"/>
      <c r="UZA328" s="12"/>
      <c r="UZB328" s="29"/>
      <c r="UZC328" s="29"/>
      <c r="UZD328" s="29"/>
      <c r="UZI328" s="21"/>
      <c r="UZJ328" s="29"/>
      <c r="UZK328" s="29"/>
      <c r="UZL328" s="29"/>
      <c r="UZM328" s="49"/>
      <c r="UZN328" s="50"/>
      <c r="UZO328" s="29"/>
      <c r="UZP328" s="29"/>
      <c r="UZQ328" s="12"/>
      <c r="UZR328" s="29"/>
      <c r="UZS328" s="29"/>
      <c r="UZT328" s="29"/>
      <c r="UZY328" s="21"/>
      <c r="UZZ328" s="29"/>
      <c r="VAA328" s="29"/>
      <c r="VAB328" s="29"/>
      <c r="VAC328" s="49"/>
      <c r="VAD328" s="50"/>
      <c r="VAE328" s="29"/>
      <c r="VAF328" s="29"/>
      <c r="VAG328" s="12"/>
      <c r="VAH328" s="29"/>
      <c r="VAI328" s="29"/>
      <c r="VAJ328" s="29"/>
      <c r="VAO328" s="21"/>
      <c r="VAP328" s="29"/>
      <c r="VAQ328" s="29"/>
      <c r="VAR328" s="29"/>
      <c r="VAS328" s="49"/>
      <c r="VAT328" s="50"/>
      <c r="VAU328" s="29"/>
      <c r="VAV328" s="29"/>
      <c r="VAW328" s="12"/>
      <c r="VAX328" s="29"/>
      <c r="VAY328" s="29"/>
      <c r="VAZ328" s="29"/>
      <c r="VBE328" s="21"/>
      <c r="VBF328" s="29"/>
      <c r="VBG328" s="29"/>
      <c r="VBH328" s="29"/>
      <c r="VBI328" s="49"/>
      <c r="VBJ328" s="50"/>
      <c r="VBK328" s="29"/>
      <c r="VBL328" s="29"/>
      <c r="VBM328" s="12"/>
      <c r="VBN328" s="29"/>
      <c r="VBO328" s="29"/>
      <c r="VBP328" s="29"/>
      <c r="VBU328" s="21"/>
      <c r="VBV328" s="29"/>
      <c r="VBW328" s="29"/>
      <c r="VBX328" s="29"/>
      <c r="VBY328" s="49"/>
      <c r="VBZ328" s="50"/>
      <c r="VCA328" s="29"/>
      <c r="VCB328" s="29"/>
      <c r="VCC328" s="12"/>
      <c r="VCD328" s="29"/>
      <c r="VCE328" s="29"/>
      <c r="VCF328" s="29"/>
      <c r="VCK328" s="21"/>
      <c r="VCL328" s="29"/>
      <c r="VCM328" s="29"/>
      <c r="VCN328" s="29"/>
      <c r="VCO328" s="49"/>
      <c r="VCP328" s="50"/>
      <c r="VCQ328" s="29"/>
      <c r="VCR328" s="29"/>
      <c r="VCS328" s="12"/>
      <c r="VCT328" s="29"/>
      <c r="VCU328" s="29"/>
      <c r="VCV328" s="29"/>
      <c r="VDA328" s="21"/>
      <c r="VDB328" s="29"/>
      <c r="VDC328" s="29"/>
      <c r="VDD328" s="29"/>
      <c r="VDE328" s="49"/>
      <c r="VDF328" s="50"/>
      <c r="VDG328" s="29"/>
      <c r="VDH328" s="29"/>
      <c r="VDI328" s="12"/>
      <c r="VDJ328" s="29"/>
      <c r="VDK328" s="29"/>
      <c r="VDL328" s="29"/>
      <c r="VDQ328" s="21"/>
      <c r="VDR328" s="29"/>
      <c r="VDS328" s="29"/>
      <c r="VDT328" s="29"/>
      <c r="VDU328" s="49"/>
      <c r="VDV328" s="50"/>
      <c r="VDW328" s="29"/>
      <c r="VDX328" s="29"/>
      <c r="VDY328" s="12"/>
      <c r="VDZ328" s="29"/>
      <c r="VEA328" s="29"/>
      <c r="VEB328" s="29"/>
      <c r="VEG328" s="21"/>
      <c r="VEH328" s="29"/>
      <c r="VEI328" s="29"/>
      <c r="VEJ328" s="29"/>
      <c r="VEK328" s="49"/>
      <c r="VEL328" s="50"/>
      <c r="VEM328" s="29"/>
      <c r="VEN328" s="29"/>
      <c r="VEO328" s="12"/>
      <c r="VEP328" s="29"/>
      <c r="VEQ328" s="29"/>
      <c r="VER328" s="29"/>
      <c r="VEW328" s="21"/>
      <c r="VEX328" s="29"/>
      <c r="VEY328" s="29"/>
      <c r="VEZ328" s="29"/>
      <c r="VFA328" s="49"/>
      <c r="VFB328" s="50"/>
      <c r="VFC328" s="29"/>
      <c r="VFD328" s="29"/>
      <c r="VFE328" s="12"/>
      <c r="VFF328" s="29"/>
      <c r="VFG328" s="29"/>
      <c r="VFH328" s="29"/>
      <c r="VFM328" s="21"/>
      <c r="VFN328" s="29"/>
      <c r="VFO328" s="29"/>
      <c r="VFP328" s="29"/>
      <c r="VFQ328" s="49"/>
      <c r="VFR328" s="50"/>
      <c r="VFS328" s="29"/>
      <c r="VFT328" s="29"/>
      <c r="VFU328" s="12"/>
      <c r="VFV328" s="29"/>
      <c r="VFW328" s="29"/>
      <c r="VFX328" s="29"/>
      <c r="VGC328" s="21"/>
      <c r="VGD328" s="29"/>
      <c r="VGE328" s="29"/>
      <c r="VGF328" s="29"/>
      <c r="VGG328" s="49"/>
      <c r="VGH328" s="50"/>
      <c r="VGI328" s="29"/>
      <c r="VGJ328" s="29"/>
      <c r="VGK328" s="12"/>
      <c r="VGL328" s="29"/>
      <c r="VGM328" s="29"/>
      <c r="VGN328" s="29"/>
      <c r="VGS328" s="21"/>
      <c r="VGT328" s="29"/>
      <c r="VGU328" s="29"/>
      <c r="VGV328" s="29"/>
      <c r="VGW328" s="49"/>
      <c r="VGX328" s="50"/>
      <c r="VGY328" s="29"/>
      <c r="VGZ328" s="29"/>
      <c r="VHA328" s="12"/>
      <c r="VHB328" s="29"/>
      <c r="VHC328" s="29"/>
      <c r="VHD328" s="29"/>
      <c r="VHI328" s="21"/>
      <c r="VHJ328" s="29"/>
      <c r="VHK328" s="29"/>
      <c r="VHL328" s="29"/>
      <c r="VHM328" s="49"/>
      <c r="VHN328" s="50"/>
      <c r="VHO328" s="29"/>
      <c r="VHP328" s="29"/>
      <c r="VHQ328" s="12"/>
      <c r="VHR328" s="29"/>
      <c r="VHS328" s="29"/>
      <c r="VHT328" s="29"/>
      <c r="VHY328" s="21"/>
      <c r="VHZ328" s="29"/>
      <c r="VIA328" s="29"/>
      <c r="VIB328" s="29"/>
      <c r="VIC328" s="49"/>
      <c r="VID328" s="50"/>
      <c r="VIE328" s="29"/>
      <c r="VIF328" s="29"/>
      <c r="VIG328" s="12"/>
      <c r="VIH328" s="29"/>
      <c r="VII328" s="29"/>
      <c r="VIJ328" s="29"/>
      <c r="VIO328" s="21"/>
      <c r="VIP328" s="29"/>
      <c r="VIQ328" s="29"/>
      <c r="VIR328" s="29"/>
      <c r="VIS328" s="49"/>
      <c r="VIT328" s="50"/>
      <c r="VIU328" s="29"/>
      <c r="VIV328" s="29"/>
      <c r="VIW328" s="12"/>
      <c r="VIX328" s="29"/>
      <c r="VIY328" s="29"/>
      <c r="VIZ328" s="29"/>
      <c r="VJE328" s="21"/>
      <c r="VJF328" s="29"/>
      <c r="VJG328" s="29"/>
      <c r="VJH328" s="29"/>
      <c r="VJI328" s="49"/>
      <c r="VJJ328" s="50"/>
      <c r="VJK328" s="29"/>
      <c r="VJL328" s="29"/>
      <c r="VJM328" s="12"/>
      <c r="VJN328" s="29"/>
      <c r="VJO328" s="29"/>
      <c r="VJP328" s="29"/>
      <c r="VJU328" s="21"/>
      <c r="VJV328" s="29"/>
      <c r="VJW328" s="29"/>
      <c r="VJX328" s="29"/>
      <c r="VJY328" s="49"/>
      <c r="VJZ328" s="50"/>
      <c r="VKA328" s="29"/>
      <c r="VKB328" s="29"/>
      <c r="VKC328" s="12"/>
      <c r="VKD328" s="29"/>
      <c r="VKE328" s="29"/>
      <c r="VKF328" s="29"/>
      <c r="VKK328" s="21"/>
      <c r="VKL328" s="29"/>
      <c r="VKM328" s="29"/>
      <c r="VKN328" s="29"/>
      <c r="VKO328" s="49"/>
      <c r="VKP328" s="50"/>
      <c r="VKQ328" s="29"/>
      <c r="VKR328" s="29"/>
      <c r="VKS328" s="12"/>
      <c r="VKT328" s="29"/>
      <c r="VKU328" s="29"/>
      <c r="VKV328" s="29"/>
      <c r="VLA328" s="21"/>
      <c r="VLB328" s="29"/>
      <c r="VLC328" s="29"/>
      <c r="VLD328" s="29"/>
      <c r="VLE328" s="49"/>
      <c r="VLF328" s="50"/>
      <c r="VLG328" s="29"/>
      <c r="VLH328" s="29"/>
      <c r="VLI328" s="12"/>
      <c r="VLJ328" s="29"/>
      <c r="VLK328" s="29"/>
      <c r="VLL328" s="29"/>
      <c r="VLQ328" s="21"/>
      <c r="VLR328" s="29"/>
      <c r="VLS328" s="29"/>
      <c r="VLT328" s="29"/>
      <c r="VLU328" s="49"/>
      <c r="VLV328" s="50"/>
      <c r="VLW328" s="29"/>
      <c r="VLX328" s="29"/>
      <c r="VLY328" s="12"/>
      <c r="VLZ328" s="29"/>
      <c r="VMA328" s="29"/>
      <c r="VMB328" s="29"/>
      <c r="VMG328" s="21"/>
      <c r="VMH328" s="29"/>
      <c r="VMI328" s="29"/>
      <c r="VMJ328" s="29"/>
      <c r="VMK328" s="49"/>
      <c r="VML328" s="50"/>
      <c r="VMM328" s="29"/>
      <c r="VMN328" s="29"/>
      <c r="VMO328" s="12"/>
      <c r="VMP328" s="29"/>
      <c r="VMQ328" s="29"/>
      <c r="VMR328" s="29"/>
      <c r="VMW328" s="21"/>
      <c r="VMX328" s="29"/>
      <c r="VMY328" s="29"/>
      <c r="VMZ328" s="29"/>
      <c r="VNA328" s="49"/>
      <c r="VNB328" s="50"/>
      <c r="VNC328" s="29"/>
      <c r="VND328" s="29"/>
      <c r="VNE328" s="12"/>
      <c r="VNF328" s="29"/>
      <c r="VNG328" s="29"/>
      <c r="VNH328" s="29"/>
      <c r="VNM328" s="21"/>
      <c r="VNN328" s="29"/>
      <c r="VNO328" s="29"/>
      <c r="VNP328" s="29"/>
      <c r="VNQ328" s="49"/>
      <c r="VNR328" s="50"/>
      <c r="VNS328" s="29"/>
      <c r="VNT328" s="29"/>
      <c r="VNU328" s="12"/>
      <c r="VNV328" s="29"/>
      <c r="VNW328" s="29"/>
      <c r="VNX328" s="29"/>
      <c r="VOC328" s="21"/>
      <c r="VOD328" s="29"/>
      <c r="VOE328" s="29"/>
      <c r="VOF328" s="29"/>
      <c r="VOG328" s="49"/>
      <c r="VOH328" s="50"/>
      <c r="VOI328" s="29"/>
      <c r="VOJ328" s="29"/>
      <c r="VOK328" s="12"/>
      <c r="VOL328" s="29"/>
      <c r="VOM328" s="29"/>
      <c r="VON328" s="29"/>
      <c r="VOS328" s="21"/>
      <c r="VOT328" s="29"/>
      <c r="VOU328" s="29"/>
      <c r="VOV328" s="29"/>
      <c r="VOW328" s="49"/>
      <c r="VOX328" s="50"/>
      <c r="VOY328" s="29"/>
      <c r="VOZ328" s="29"/>
      <c r="VPA328" s="12"/>
      <c r="VPB328" s="29"/>
      <c r="VPC328" s="29"/>
      <c r="VPD328" s="29"/>
      <c r="VPI328" s="21"/>
      <c r="VPJ328" s="29"/>
      <c r="VPK328" s="29"/>
      <c r="VPL328" s="29"/>
      <c r="VPM328" s="49"/>
      <c r="VPN328" s="50"/>
      <c r="VPO328" s="29"/>
      <c r="VPP328" s="29"/>
      <c r="VPQ328" s="12"/>
      <c r="VPR328" s="29"/>
      <c r="VPS328" s="29"/>
      <c r="VPT328" s="29"/>
      <c r="VPY328" s="21"/>
      <c r="VPZ328" s="29"/>
      <c r="VQA328" s="29"/>
      <c r="VQB328" s="29"/>
      <c r="VQC328" s="49"/>
      <c r="VQD328" s="50"/>
      <c r="VQE328" s="29"/>
      <c r="VQF328" s="29"/>
      <c r="VQG328" s="12"/>
      <c r="VQH328" s="29"/>
      <c r="VQI328" s="29"/>
      <c r="VQJ328" s="29"/>
      <c r="VQO328" s="21"/>
      <c r="VQP328" s="29"/>
      <c r="VQQ328" s="29"/>
      <c r="VQR328" s="29"/>
      <c r="VQS328" s="49"/>
      <c r="VQT328" s="50"/>
      <c r="VQU328" s="29"/>
      <c r="VQV328" s="29"/>
      <c r="VQW328" s="12"/>
      <c r="VQX328" s="29"/>
      <c r="VQY328" s="29"/>
      <c r="VQZ328" s="29"/>
      <c r="VRE328" s="21"/>
      <c r="VRF328" s="29"/>
      <c r="VRG328" s="29"/>
      <c r="VRH328" s="29"/>
      <c r="VRI328" s="49"/>
      <c r="VRJ328" s="50"/>
      <c r="VRK328" s="29"/>
      <c r="VRL328" s="29"/>
      <c r="VRM328" s="12"/>
      <c r="VRN328" s="29"/>
      <c r="VRO328" s="29"/>
      <c r="VRP328" s="29"/>
      <c r="VRU328" s="21"/>
      <c r="VRV328" s="29"/>
      <c r="VRW328" s="29"/>
      <c r="VRX328" s="29"/>
      <c r="VRY328" s="49"/>
      <c r="VRZ328" s="50"/>
      <c r="VSA328" s="29"/>
      <c r="VSB328" s="29"/>
      <c r="VSC328" s="12"/>
      <c r="VSD328" s="29"/>
      <c r="VSE328" s="29"/>
      <c r="VSF328" s="29"/>
      <c r="VSK328" s="21"/>
      <c r="VSL328" s="29"/>
      <c r="VSM328" s="29"/>
      <c r="VSN328" s="29"/>
      <c r="VSO328" s="49"/>
      <c r="VSP328" s="50"/>
      <c r="VSQ328" s="29"/>
      <c r="VSR328" s="29"/>
      <c r="VSS328" s="12"/>
      <c r="VST328" s="29"/>
      <c r="VSU328" s="29"/>
      <c r="VSV328" s="29"/>
      <c r="VTA328" s="21"/>
      <c r="VTB328" s="29"/>
      <c r="VTC328" s="29"/>
      <c r="VTD328" s="29"/>
      <c r="VTE328" s="49"/>
      <c r="VTF328" s="50"/>
      <c r="VTG328" s="29"/>
      <c r="VTH328" s="29"/>
      <c r="VTI328" s="12"/>
      <c r="VTJ328" s="29"/>
      <c r="VTK328" s="29"/>
      <c r="VTL328" s="29"/>
      <c r="VTQ328" s="21"/>
      <c r="VTR328" s="29"/>
      <c r="VTS328" s="29"/>
      <c r="VTT328" s="29"/>
      <c r="VTU328" s="49"/>
      <c r="VTV328" s="50"/>
      <c r="VTW328" s="29"/>
      <c r="VTX328" s="29"/>
      <c r="VTY328" s="12"/>
      <c r="VTZ328" s="29"/>
      <c r="VUA328" s="29"/>
      <c r="VUB328" s="29"/>
      <c r="VUG328" s="21"/>
      <c r="VUH328" s="29"/>
      <c r="VUI328" s="29"/>
      <c r="VUJ328" s="29"/>
      <c r="VUK328" s="49"/>
      <c r="VUL328" s="50"/>
      <c r="VUM328" s="29"/>
      <c r="VUN328" s="29"/>
      <c r="VUO328" s="12"/>
      <c r="VUP328" s="29"/>
      <c r="VUQ328" s="29"/>
      <c r="VUR328" s="29"/>
      <c r="VUW328" s="21"/>
      <c r="VUX328" s="29"/>
      <c r="VUY328" s="29"/>
      <c r="VUZ328" s="29"/>
      <c r="VVA328" s="49"/>
      <c r="VVB328" s="50"/>
      <c r="VVC328" s="29"/>
      <c r="VVD328" s="29"/>
      <c r="VVE328" s="12"/>
      <c r="VVF328" s="29"/>
      <c r="VVG328" s="29"/>
      <c r="VVH328" s="29"/>
      <c r="VVM328" s="21"/>
      <c r="VVN328" s="29"/>
      <c r="VVO328" s="29"/>
      <c r="VVP328" s="29"/>
      <c r="VVQ328" s="49"/>
      <c r="VVR328" s="50"/>
      <c r="VVS328" s="29"/>
      <c r="VVT328" s="29"/>
      <c r="VVU328" s="12"/>
      <c r="VVV328" s="29"/>
      <c r="VVW328" s="29"/>
      <c r="VVX328" s="29"/>
      <c r="VWC328" s="21"/>
      <c r="VWD328" s="29"/>
      <c r="VWE328" s="29"/>
      <c r="VWF328" s="29"/>
      <c r="VWG328" s="49"/>
      <c r="VWH328" s="50"/>
      <c r="VWI328" s="29"/>
      <c r="VWJ328" s="29"/>
      <c r="VWK328" s="12"/>
      <c r="VWL328" s="29"/>
      <c r="VWM328" s="29"/>
      <c r="VWN328" s="29"/>
      <c r="VWS328" s="21"/>
      <c r="VWT328" s="29"/>
      <c r="VWU328" s="29"/>
      <c r="VWV328" s="29"/>
      <c r="VWW328" s="49"/>
      <c r="VWX328" s="50"/>
      <c r="VWY328" s="29"/>
      <c r="VWZ328" s="29"/>
      <c r="VXA328" s="12"/>
      <c r="VXB328" s="29"/>
      <c r="VXC328" s="29"/>
      <c r="VXD328" s="29"/>
      <c r="VXI328" s="21"/>
      <c r="VXJ328" s="29"/>
      <c r="VXK328" s="29"/>
      <c r="VXL328" s="29"/>
      <c r="VXM328" s="49"/>
      <c r="VXN328" s="50"/>
      <c r="VXO328" s="29"/>
      <c r="VXP328" s="29"/>
      <c r="VXQ328" s="12"/>
      <c r="VXR328" s="29"/>
      <c r="VXS328" s="29"/>
      <c r="VXT328" s="29"/>
      <c r="VXY328" s="21"/>
      <c r="VXZ328" s="29"/>
      <c r="VYA328" s="29"/>
      <c r="VYB328" s="29"/>
      <c r="VYC328" s="49"/>
      <c r="VYD328" s="50"/>
      <c r="VYE328" s="29"/>
      <c r="VYF328" s="29"/>
      <c r="VYG328" s="12"/>
      <c r="VYH328" s="29"/>
      <c r="VYI328" s="29"/>
      <c r="VYJ328" s="29"/>
      <c r="VYO328" s="21"/>
      <c r="VYP328" s="29"/>
      <c r="VYQ328" s="29"/>
      <c r="VYR328" s="29"/>
      <c r="VYS328" s="49"/>
      <c r="VYT328" s="50"/>
      <c r="VYU328" s="29"/>
      <c r="VYV328" s="29"/>
      <c r="VYW328" s="12"/>
      <c r="VYX328" s="29"/>
      <c r="VYY328" s="29"/>
      <c r="VYZ328" s="29"/>
      <c r="VZE328" s="21"/>
      <c r="VZF328" s="29"/>
      <c r="VZG328" s="29"/>
      <c r="VZH328" s="29"/>
      <c r="VZI328" s="49"/>
      <c r="VZJ328" s="50"/>
      <c r="VZK328" s="29"/>
      <c r="VZL328" s="29"/>
      <c r="VZM328" s="12"/>
      <c r="VZN328" s="29"/>
      <c r="VZO328" s="29"/>
      <c r="VZP328" s="29"/>
      <c r="VZU328" s="21"/>
      <c r="VZV328" s="29"/>
      <c r="VZW328" s="29"/>
      <c r="VZX328" s="29"/>
      <c r="VZY328" s="49"/>
      <c r="VZZ328" s="50"/>
      <c r="WAA328" s="29"/>
      <c r="WAB328" s="29"/>
      <c r="WAC328" s="12"/>
      <c r="WAD328" s="29"/>
      <c r="WAE328" s="29"/>
      <c r="WAF328" s="29"/>
      <c r="WAK328" s="21"/>
      <c r="WAL328" s="29"/>
      <c r="WAM328" s="29"/>
      <c r="WAN328" s="29"/>
      <c r="WAO328" s="49"/>
      <c r="WAP328" s="50"/>
      <c r="WAQ328" s="29"/>
      <c r="WAR328" s="29"/>
      <c r="WAS328" s="12"/>
      <c r="WAT328" s="29"/>
      <c r="WAU328" s="29"/>
      <c r="WAV328" s="29"/>
      <c r="WBA328" s="21"/>
      <c r="WBB328" s="29"/>
      <c r="WBC328" s="29"/>
      <c r="WBD328" s="29"/>
      <c r="WBE328" s="49"/>
      <c r="WBF328" s="50"/>
      <c r="WBG328" s="29"/>
      <c r="WBH328" s="29"/>
      <c r="WBI328" s="12"/>
      <c r="WBJ328" s="29"/>
      <c r="WBK328" s="29"/>
      <c r="WBL328" s="29"/>
      <c r="WBQ328" s="21"/>
      <c r="WBR328" s="29"/>
      <c r="WBS328" s="29"/>
      <c r="WBT328" s="29"/>
      <c r="WBU328" s="49"/>
      <c r="WBV328" s="50"/>
      <c r="WBW328" s="29"/>
      <c r="WBX328" s="29"/>
      <c r="WBY328" s="12"/>
      <c r="WBZ328" s="29"/>
      <c r="WCA328" s="29"/>
      <c r="WCB328" s="29"/>
      <c r="WCG328" s="21"/>
      <c r="WCH328" s="29"/>
      <c r="WCI328" s="29"/>
      <c r="WCJ328" s="29"/>
      <c r="WCK328" s="49"/>
      <c r="WCL328" s="50"/>
      <c r="WCM328" s="29"/>
      <c r="WCN328" s="29"/>
      <c r="WCO328" s="12"/>
      <c r="WCP328" s="29"/>
      <c r="WCQ328" s="29"/>
      <c r="WCR328" s="29"/>
      <c r="WCW328" s="21"/>
      <c r="WCX328" s="29"/>
      <c r="WCY328" s="29"/>
      <c r="WCZ328" s="29"/>
      <c r="WDA328" s="49"/>
      <c r="WDB328" s="50"/>
      <c r="WDC328" s="29"/>
      <c r="WDD328" s="29"/>
      <c r="WDE328" s="12"/>
      <c r="WDF328" s="29"/>
      <c r="WDG328" s="29"/>
      <c r="WDH328" s="29"/>
      <c r="WDM328" s="21"/>
      <c r="WDN328" s="29"/>
      <c r="WDO328" s="29"/>
      <c r="WDP328" s="29"/>
      <c r="WDQ328" s="49"/>
      <c r="WDR328" s="50"/>
      <c r="WDS328" s="29"/>
      <c r="WDT328" s="29"/>
      <c r="WDU328" s="12"/>
      <c r="WDV328" s="29"/>
      <c r="WDW328" s="29"/>
      <c r="WDX328" s="29"/>
      <c r="WEC328" s="21"/>
      <c r="WED328" s="29"/>
      <c r="WEE328" s="29"/>
      <c r="WEF328" s="29"/>
      <c r="WEG328" s="49"/>
      <c r="WEH328" s="50"/>
      <c r="WEI328" s="29"/>
      <c r="WEJ328" s="29"/>
      <c r="WEK328" s="12"/>
      <c r="WEL328" s="29"/>
      <c r="WEM328" s="29"/>
      <c r="WEN328" s="29"/>
      <c r="WES328" s="21"/>
      <c r="WET328" s="29"/>
      <c r="WEU328" s="29"/>
      <c r="WEV328" s="29"/>
      <c r="WEW328" s="49"/>
      <c r="WEX328" s="50"/>
      <c r="WEY328" s="29"/>
      <c r="WEZ328" s="29"/>
      <c r="WFA328" s="12"/>
      <c r="WFB328" s="29"/>
      <c r="WFC328" s="29"/>
      <c r="WFD328" s="29"/>
      <c r="WFI328" s="21"/>
      <c r="WFJ328" s="29"/>
      <c r="WFK328" s="29"/>
      <c r="WFL328" s="29"/>
      <c r="WFM328" s="49"/>
      <c r="WFN328" s="50"/>
      <c r="WFO328" s="29"/>
      <c r="WFP328" s="29"/>
      <c r="WFQ328" s="12"/>
      <c r="WFR328" s="29"/>
      <c r="WFS328" s="29"/>
      <c r="WFT328" s="29"/>
      <c r="WFY328" s="21"/>
      <c r="WFZ328" s="29"/>
      <c r="WGA328" s="29"/>
      <c r="WGB328" s="29"/>
      <c r="WGC328" s="49"/>
      <c r="WGD328" s="50"/>
      <c r="WGE328" s="29"/>
      <c r="WGF328" s="29"/>
      <c r="WGG328" s="12"/>
      <c r="WGH328" s="29"/>
      <c r="WGI328" s="29"/>
      <c r="WGJ328" s="29"/>
      <c r="WGO328" s="21"/>
      <c r="WGP328" s="29"/>
      <c r="WGQ328" s="29"/>
      <c r="WGR328" s="29"/>
      <c r="WGS328" s="49"/>
      <c r="WGT328" s="50"/>
      <c r="WGU328" s="29"/>
      <c r="WGV328" s="29"/>
      <c r="WGW328" s="12"/>
      <c r="WGX328" s="29"/>
      <c r="WGY328" s="29"/>
      <c r="WGZ328" s="29"/>
      <c r="WHE328" s="21"/>
      <c r="WHF328" s="29"/>
      <c r="WHG328" s="29"/>
      <c r="WHH328" s="29"/>
      <c r="WHI328" s="49"/>
      <c r="WHJ328" s="50"/>
      <c r="WHK328" s="29"/>
      <c r="WHL328" s="29"/>
      <c r="WHM328" s="12"/>
      <c r="WHN328" s="29"/>
      <c r="WHO328" s="29"/>
      <c r="WHP328" s="29"/>
      <c r="WHU328" s="21"/>
      <c r="WHV328" s="29"/>
      <c r="WHW328" s="29"/>
      <c r="WHX328" s="29"/>
      <c r="WHY328" s="49"/>
      <c r="WHZ328" s="50"/>
      <c r="WIA328" s="29"/>
      <c r="WIB328" s="29"/>
      <c r="WIC328" s="12"/>
      <c r="WID328" s="29"/>
      <c r="WIE328" s="29"/>
      <c r="WIF328" s="29"/>
      <c r="WIK328" s="21"/>
      <c r="WIL328" s="29"/>
      <c r="WIM328" s="29"/>
      <c r="WIN328" s="29"/>
      <c r="WIO328" s="49"/>
      <c r="WIP328" s="50"/>
      <c r="WIQ328" s="29"/>
      <c r="WIR328" s="29"/>
      <c r="WIS328" s="12"/>
      <c r="WIT328" s="29"/>
      <c r="WIU328" s="29"/>
      <c r="WIV328" s="29"/>
      <c r="WJA328" s="21"/>
      <c r="WJB328" s="29"/>
      <c r="WJC328" s="29"/>
      <c r="WJD328" s="29"/>
      <c r="WJE328" s="49"/>
      <c r="WJF328" s="50"/>
      <c r="WJG328" s="29"/>
      <c r="WJH328" s="29"/>
      <c r="WJI328" s="12"/>
      <c r="WJJ328" s="29"/>
      <c r="WJK328" s="29"/>
      <c r="WJL328" s="29"/>
      <c r="WJQ328" s="21"/>
      <c r="WJR328" s="29"/>
      <c r="WJS328" s="29"/>
      <c r="WJT328" s="29"/>
      <c r="WJU328" s="49"/>
      <c r="WJV328" s="50"/>
      <c r="WJW328" s="29"/>
      <c r="WJX328" s="29"/>
      <c r="WJY328" s="12"/>
      <c r="WJZ328" s="29"/>
      <c r="WKA328" s="29"/>
      <c r="WKB328" s="29"/>
      <c r="WKG328" s="21"/>
      <c r="WKH328" s="29"/>
      <c r="WKI328" s="29"/>
      <c r="WKJ328" s="29"/>
      <c r="WKK328" s="49"/>
      <c r="WKL328" s="50"/>
      <c r="WKM328" s="29"/>
      <c r="WKN328" s="29"/>
      <c r="WKO328" s="12"/>
      <c r="WKP328" s="29"/>
      <c r="WKQ328" s="29"/>
      <c r="WKR328" s="29"/>
      <c r="WKW328" s="21"/>
      <c r="WKX328" s="29"/>
      <c r="WKY328" s="29"/>
      <c r="WKZ328" s="29"/>
      <c r="WLA328" s="49"/>
      <c r="WLB328" s="50"/>
      <c r="WLC328" s="29"/>
      <c r="WLD328" s="29"/>
      <c r="WLE328" s="12"/>
      <c r="WLF328" s="29"/>
      <c r="WLG328" s="29"/>
      <c r="WLH328" s="29"/>
      <c r="WLM328" s="21"/>
      <c r="WLN328" s="29"/>
      <c r="WLO328" s="29"/>
      <c r="WLP328" s="29"/>
      <c r="WLQ328" s="49"/>
      <c r="WLR328" s="50"/>
      <c r="WLS328" s="29"/>
      <c r="WLT328" s="29"/>
      <c r="WLU328" s="12"/>
      <c r="WLV328" s="29"/>
      <c r="WLW328" s="29"/>
      <c r="WLX328" s="29"/>
      <c r="WMC328" s="21"/>
      <c r="WMD328" s="29"/>
      <c r="WME328" s="29"/>
      <c r="WMF328" s="29"/>
      <c r="WMG328" s="49"/>
      <c r="WMH328" s="50"/>
      <c r="WMI328" s="29"/>
      <c r="WMJ328" s="29"/>
      <c r="WMK328" s="12"/>
      <c r="WML328" s="29"/>
      <c r="WMM328" s="29"/>
      <c r="WMN328" s="29"/>
      <c r="WMS328" s="21"/>
      <c r="WMT328" s="29"/>
      <c r="WMU328" s="29"/>
      <c r="WMV328" s="29"/>
      <c r="WMW328" s="49"/>
      <c r="WMX328" s="50"/>
      <c r="WMY328" s="29"/>
      <c r="WMZ328" s="29"/>
      <c r="WNA328" s="12"/>
      <c r="WNB328" s="29"/>
      <c r="WNC328" s="29"/>
      <c r="WND328" s="29"/>
      <c r="WNI328" s="21"/>
      <c r="WNJ328" s="29"/>
      <c r="WNK328" s="29"/>
      <c r="WNL328" s="29"/>
      <c r="WNM328" s="49"/>
      <c r="WNN328" s="50"/>
      <c r="WNO328" s="29"/>
      <c r="WNP328" s="29"/>
      <c r="WNQ328" s="12"/>
      <c r="WNR328" s="29"/>
      <c r="WNS328" s="29"/>
      <c r="WNT328" s="29"/>
      <c r="WNY328" s="21"/>
      <c r="WNZ328" s="29"/>
      <c r="WOA328" s="29"/>
      <c r="WOB328" s="29"/>
      <c r="WOC328" s="49"/>
      <c r="WOD328" s="50"/>
      <c r="WOE328" s="29"/>
      <c r="WOF328" s="29"/>
      <c r="WOG328" s="12"/>
      <c r="WOH328" s="29"/>
      <c r="WOI328" s="29"/>
      <c r="WOJ328" s="29"/>
      <c r="WOO328" s="21"/>
      <c r="WOP328" s="29"/>
      <c r="WOQ328" s="29"/>
      <c r="WOR328" s="29"/>
      <c r="WOS328" s="49"/>
      <c r="WOT328" s="50"/>
      <c r="WOU328" s="29"/>
      <c r="WOV328" s="29"/>
      <c r="WOW328" s="12"/>
      <c r="WOX328" s="29"/>
      <c r="WOY328" s="29"/>
      <c r="WOZ328" s="29"/>
      <c r="WPE328" s="21"/>
      <c r="WPF328" s="29"/>
      <c r="WPG328" s="29"/>
      <c r="WPH328" s="29"/>
      <c r="WPI328" s="49"/>
      <c r="WPJ328" s="50"/>
      <c r="WPK328" s="29"/>
      <c r="WPL328" s="29"/>
      <c r="WPM328" s="12"/>
      <c r="WPN328" s="29"/>
      <c r="WPO328" s="29"/>
      <c r="WPP328" s="29"/>
      <c r="WPU328" s="21"/>
      <c r="WPV328" s="29"/>
      <c r="WPW328" s="29"/>
      <c r="WPX328" s="29"/>
      <c r="WPY328" s="49"/>
      <c r="WPZ328" s="50"/>
      <c r="WQA328" s="29"/>
      <c r="WQB328" s="29"/>
      <c r="WQC328" s="12"/>
      <c r="WQD328" s="29"/>
      <c r="WQE328" s="29"/>
      <c r="WQF328" s="29"/>
      <c r="WQK328" s="21"/>
      <c r="WQL328" s="29"/>
      <c r="WQM328" s="29"/>
      <c r="WQN328" s="29"/>
      <c r="WQO328" s="49"/>
      <c r="WQP328" s="50"/>
      <c r="WQQ328" s="29"/>
      <c r="WQR328" s="29"/>
      <c r="WQS328" s="12"/>
      <c r="WQT328" s="29"/>
      <c r="WQU328" s="29"/>
      <c r="WQV328" s="29"/>
      <c r="WRA328" s="21"/>
      <c r="WRB328" s="29"/>
      <c r="WRC328" s="29"/>
      <c r="WRD328" s="29"/>
      <c r="WRE328" s="49"/>
      <c r="WRF328" s="50"/>
      <c r="WRG328" s="29"/>
      <c r="WRH328" s="29"/>
      <c r="WRI328" s="12"/>
      <c r="WRJ328" s="29"/>
      <c r="WRK328" s="29"/>
      <c r="WRL328" s="29"/>
      <c r="WRQ328" s="21"/>
      <c r="WRR328" s="29"/>
      <c r="WRS328" s="29"/>
      <c r="WRT328" s="29"/>
      <c r="WRU328" s="49"/>
      <c r="WRV328" s="50"/>
      <c r="WRW328" s="29"/>
      <c r="WRX328" s="29"/>
      <c r="WRY328" s="12"/>
      <c r="WRZ328" s="29"/>
      <c r="WSA328" s="29"/>
      <c r="WSB328" s="29"/>
      <c r="WSG328" s="21"/>
      <c r="WSH328" s="29"/>
      <c r="WSI328" s="29"/>
      <c r="WSJ328" s="29"/>
      <c r="WSK328" s="49"/>
      <c r="WSL328" s="50"/>
      <c r="WSM328" s="29"/>
      <c r="WSN328" s="29"/>
      <c r="WSO328" s="12"/>
      <c r="WSP328" s="29"/>
      <c r="WSQ328" s="29"/>
      <c r="WSR328" s="29"/>
      <c r="WSW328" s="21"/>
      <c r="WSX328" s="29"/>
      <c r="WSY328" s="29"/>
      <c r="WSZ328" s="29"/>
      <c r="WTA328" s="49"/>
      <c r="WTB328" s="50"/>
      <c r="WTC328" s="29"/>
      <c r="WTD328" s="29"/>
      <c r="WTE328" s="12"/>
      <c r="WTF328" s="29"/>
      <c r="WTG328" s="29"/>
      <c r="WTH328" s="29"/>
      <c r="WTM328" s="21"/>
      <c r="WTN328" s="29"/>
      <c r="WTO328" s="29"/>
      <c r="WTP328" s="29"/>
      <c r="WTQ328" s="49"/>
      <c r="WTR328" s="50"/>
      <c r="WTS328" s="29"/>
      <c r="WTT328" s="29"/>
      <c r="WTU328" s="12"/>
      <c r="WTV328" s="29"/>
      <c r="WTW328" s="29"/>
      <c r="WTX328" s="29"/>
      <c r="WUC328" s="21"/>
      <c r="WUD328" s="29"/>
      <c r="WUE328" s="29"/>
      <c r="WUF328" s="29"/>
      <c r="WUG328" s="49"/>
      <c r="WUH328" s="50"/>
      <c r="WUI328" s="29"/>
      <c r="WUJ328" s="29"/>
      <c r="WUK328" s="12"/>
      <c r="WUL328" s="29"/>
      <c r="WUM328" s="29"/>
      <c r="WUN328" s="29"/>
      <c r="WUS328" s="21"/>
      <c r="WUT328" s="29"/>
      <c r="WUU328" s="29"/>
      <c r="WUV328" s="29"/>
      <c r="WUW328" s="49"/>
      <c r="WUX328" s="50"/>
      <c r="WUY328" s="29"/>
      <c r="WUZ328" s="29"/>
      <c r="WVA328" s="12"/>
      <c r="WVB328" s="29"/>
      <c r="WVC328" s="29"/>
      <c r="WVD328" s="29"/>
      <c r="WVI328" s="21"/>
      <c r="WVJ328" s="29"/>
      <c r="WVK328" s="29"/>
      <c r="WVL328" s="29"/>
      <c r="WVM328" s="49"/>
      <c r="WVN328" s="50"/>
      <c r="WVO328" s="29"/>
      <c r="WVP328" s="29"/>
      <c r="WVQ328" s="12"/>
      <c r="WVR328" s="29"/>
      <c r="WVS328" s="29"/>
      <c r="WVT328" s="29"/>
      <c r="WVY328" s="21"/>
      <c r="WVZ328" s="29"/>
      <c r="WWA328" s="29"/>
      <c r="WWB328" s="29"/>
      <c r="WWC328" s="49"/>
      <c r="WWD328" s="50"/>
      <c r="WWE328" s="29"/>
      <c r="WWF328" s="29"/>
      <c r="WWG328" s="12"/>
      <c r="WWH328" s="29"/>
      <c r="WWI328" s="29"/>
      <c r="WWJ328" s="29"/>
      <c r="WWO328" s="21"/>
      <c r="WWP328" s="29"/>
      <c r="WWQ328" s="29"/>
      <c r="WWR328" s="29"/>
      <c r="WWS328" s="49"/>
      <c r="WWT328" s="50"/>
      <c r="WWU328" s="29"/>
      <c r="WWV328" s="29"/>
      <c r="WWW328" s="12"/>
      <c r="WWX328" s="29"/>
      <c r="WWY328" s="29"/>
      <c r="WWZ328" s="29"/>
      <c r="WXE328" s="21"/>
      <c r="WXF328" s="29"/>
      <c r="WXG328" s="29"/>
      <c r="WXH328" s="29"/>
      <c r="WXI328" s="49"/>
      <c r="WXJ328" s="50"/>
      <c r="WXK328" s="29"/>
      <c r="WXL328" s="29"/>
      <c r="WXM328" s="12"/>
      <c r="WXN328" s="29"/>
      <c r="WXO328" s="29"/>
      <c r="WXP328" s="29"/>
      <c r="WXU328" s="21"/>
      <c r="WXV328" s="29"/>
      <c r="WXW328" s="29"/>
      <c r="WXX328" s="29"/>
      <c r="WXY328" s="49"/>
      <c r="WXZ328" s="50"/>
      <c r="WYA328" s="29"/>
      <c r="WYB328" s="29"/>
      <c r="WYC328" s="12"/>
      <c r="WYD328" s="29"/>
      <c r="WYE328" s="29"/>
      <c r="WYF328" s="29"/>
      <c r="WYK328" s="21"/>
      <c r="WYL328" s="29"/>
      <c r="WYM328" s="29"/>
      <c r="WYN328" s="29"/>
      <c r="WYO328" s="49"/>
      <c r="WYP328" s="50"/>
      <c r="WYQ328" s="29"/>
      <c r="WYR328" s="29"/>
      <c r="WYS328" s="12"/>
      <c r="WYT328" s="29"/>
      <c r="WYU328" s="29"/>
      <c r="WYV328" s="29"/>
      <c r="WZA328" s="21"/>
      <c r="WZB328" s="29"/>
      <c r="WZC328" s="29"/>
      <c r="WZD328" s="29"/>
      <c r="WZE328" s="49"/>
      <c r="WZF328" s="50"/>
      <c r="WZG328" s="29"/>
      <c r="WZH328" s="29"/>
      <c r="WZI328" s="12"/>
      <c r="WZJ328" s="29"/>
      <c r="WZK328" s="29"/>
      <c r="WZL328" s="29"/>
      <c r="WZQ328" s="21"/>
      <c r="WZR328" s="29"/>
      <c r="WZS328" s="29"/>
      <c r="WZT328" s="29"/>
      <c r="WZU328" s="49"/>
      <c r="WZV328" s="50"/>
      <c r="WZW328" s="29"/>
      <c r="WZX328" s="29"/>
      <c r="WZY328" s="12"/>
      <c r="WZZ328" s="29"/>
      <c r="XAA328" s="29"/>
      <c r="XAB328" s="29"/>
      <c r="XAG328" s="21"/>
      <c r="XAH328" s="29"/>
      <c r="XAI328" s="29"/>
      <c r="XAJ328" s="29"/>
      <c r="XAK328" s="49"/>
      <c r="XAL328" s="50"/>
      <c r="XAM328" s="29"/>
      <c r="XAN328" s="29"/>
      <c r="XAO328" s="12"/>
      <c r="XAP328" s="29"/>
      <c r="XAQ328" s="29"/>
      <c r="XAR328" s="29"/>
      <c r="XAW328" s="21"/>
      <c r="XAX328" s="29"/>
      <c r="XAY328" s="29"/>
      <c r="XAZ328" s="29"/>
      <c r="XBA328" s="49"/>
      <c r="XBB328" s="50"/>
      <c r="XBC328" s="29"/>
      <c r="XBD328" s="29"/>
      <c r="XBE328" s="12"/>
      <c r="XBF328" s="29"/>
      <c r="XBG328" s="29"/>
      <c r="XBH328" s="29"/>
      <c r="XBM328" s="21"/>
      <c r="XBN328" s="29"/>
      <c r="XBO328" s="29"/>
      <c r="XBP328" s="29"/>
      <c r="XBQ328" s="49"/>
      <c r="XBR328" s="50"/>
      <c r="XBS328" s="29"/>
      <c r="XBT328" s="29"/>
      <c r="XBU328" s="12"/>
      <c r="XBV328" s="29"/>
      <c r="XBW328" s="29"/>
      <c r="XBX328" s="29"/>
      <c r="XCC328" s="21"/>
      <c r="XCD328" s="29"/>
      <c r="XCE328" s="29"/>
      <c r="XCF328" s="29"/>
      <c r="XCG328" s="49"/>
      <c r="XCH328" s="50"/>
      <c r="XCI328" s="29"/>
      <c r="XCJ328" s="29"/>
      <c r="XCK328" s="12"/>
      <c r="XCL328" s="29"/>
      <c r="XCM328" s="29"/>
      <c r="XCN328" s="29"/>
      <c r="XCS328" s="21"/>
      <c r="XCT328" s="29"/>
      <c r="XCU328" s="29"/>
      <c r="XCV328" s="29"/>
      <c r="XCW328" s="49"/>
      <c r="XCX328" s="50"/>
      <c r="XCY328" s="29"/>
      <c r="XCZ328" s="29"/>
      <c r="XDA328" s="12"/>
      <c r="XDB328" s="29"/>
      <c r="XDC328" s="29"/>
      <c r="XDD328" s="29"/>
      <c r="XDI328" s="21"/>
      <c r="XDJ328" s="29"/>
      <c r="XDK328" s="29"/>
      <c r="XDL328" s="29"/>
      <c r="XDM328" s="49"/>
      <c r="XDN328" s="50"/>
      <c r="XDO328" s="29"/>
      <c r="XDP328" s="29"/>
      <c r="XDQ328" s="12"/>
      <c r="XDR328" s="29"/>
      <c r="XDS328" s="29"/>
      <c r="XDT328" s="29"/>
      <c r="XDY328" s="21"/>
      <c r="XDZ328" s="29"/>
      <c r="XEA328" s="29"/>
      <c r="XEB328" s="29"/>
      <c r="XEC328" s="49"/>
      <c r="XED328" s="50"/>
      <c r="XEE328" s="29"/>
      <c r="XEF328" s="29"/>
      <c r="XEG328" s="12"/>
      <c r="XEH328" s="29"/>
      <c r="XEI328" s="29"/>
      <c r="XEJ328" s="29"/>
      <c r="XEO328" s="21"/>
      <c r="XEP328" s="29"/>
      <c r="XEQ328" s="29"/>
      <c r="XER328" s="29"/>
      <c r="XES328" s="49"/>
      <c r="XET328" s="50"/>
      <c r="XEU328" s="29"/>
      <c r="XEV328" s="29"/>
      <c r="XEW328" s="12"/>
      <c r="XEX328" s="29"/>
      <c r="XEY328" s="29"/>
      <c r="XEZ328" s="29"/>
    </row>
    <row r="329" spans="1:16384" ht="82.9" hidden="1" x14ac:dyDescent="0.25">
      <c r="A329" s="78">
        <v>130</v>
      </c>
      <c r="B329" s="79">
        <v>43535</v>
      </c>
      <c r="C329" s="78" t="s">
        <v>332</v>
      </c>
      <c r="D329" s="78" t="s">
        <v>237</v>
      </c>
      <c r="E329" s="78" t="s">
        <v>204</v>
      </c>
      <c r="F329" s="78" t="s">
        <v>333</v>
      </c>
      <c r="G329" s="81">
        <v>2226022472</v>
      </c>
      <c r="H329" s="78" t="s">
        <v>311</v>
      </c>
      <c r="I329" s="78"/>
      <c r="J329" s="76"/>
      <c r="K329" s="78"/>
      <c r="L329" s="78" t="s">
        <v>277</v>
      </c>
      <c r="M329" s="78" t="s">
        <v>303</v>
      </c>
      <c r="N329" s="81" t="s">
        <v>242</v>
      </c>
      <c r="O329" s="51"/>
      <c r="P329" s="51"/>
      <c r="Q329" s="51"/>
      <c r="R329" s="51"/>
      <c r="S329" s="51"/>
      <c r="T329" s="51"/>
      <c r="U329" s="51"/>
    </row>
    <row r="330" spans="1:16384" s="37" customFormat="1" ht="96.6" hidden="1" x14ac:dyDescent="0.25">
      <c r="A330" s="78">
        <v>131</v>
      </c>
      <c r="B330" s="79">
        <v>43544</v>
      </c>
      <c r="C330" s="78" t="s">
        <v>21</v>
      </c>
      <c r="D330" s="78" t="s">
        <v>237</v>
      </c>
      <c r="E330" s="78" t="s">
        <v>234</v>
      </c>
      <c r="F330" s="78" t="s">
        <v>351</v>
      </c>
      <c r="G330" s="81">
        <v>400005902</v>
      </c>
      <c r="H330" s="78" t="s">
        <v>311</v>
      </c>
      <c r="I330" s="78"/>
      <c r="J330" s="76"/>
      <c r="K330" s="78"/>
      <c r="L330" s="78" t="s">
        <v>277</v>
      </c>
      <c r="M330" s="78" t="s">
        <v>303</v>
      </c>
      <c r="N330" s="81" t="s">
        <v>242</v>
      </c>
      <c r="O330" s="51"/>
      <c r="P330" s="51"/>
      <c r="Q330" s="51"/>
      <c r="R330" s="51"/>
      <c r="S330" s="51"/>
      <c r="T330" s="51"/>
      <c r="U330" s="51"/>
      <c r="V330" s="55"/>
    </row>
    <row r="331" spans="1:16384" s="37" customFormat="1" ht="41.45" hidden="1" x14ac:dyDescent="0.25">
      <c r="A331" s="78">
        <v>132</v>
      </c>
      <c r="B331" s="79">
        <v>43550</v>
      </c>
      <c r="C331" s="78" t="s">
        <v>352</v>
      </c>
      <c r="D331" s="78" t="s">
        <v>237</v>
      </c>
      <c r="E331" s="78" t="s">
        <v>204</v>
      </c>
      <c r="F331" s="78" t="s">
        <v>17</v>
      </c>
      <c r="G331" s="81">
        <v>41104898717</v>
      </c>
      <c r="H331" s="78" t="s">
        <v>311</v>
      </c>
      <c r="I331" s="78"/>
      <c r="J331" s="76"/>
      <c r="K331" s="78"/>
      <c r="L331" s="78" t="s">
        <v>277</v>
      </c>
      <c r="M331" s="78" t="s">
        <v>303</v>
      </c>
      <c r="N331" s="81" t="s">
        <v>242</v>
      </c>
      <c r="O331" s="51"/>
      <c r="P331" s="51"/>
      <c r="Q331" s="51"/>
      <c r="R331" s="51"/>
      <c r="S331" s="51"/>
      <c r="T331" s="51"/>
      <c r="U331" s="51"/>
      <c r="V331" s="55"/>
    </row>
    <row r="332" spans="1:16384" ht="96.6" hidden="1" x14ac:dyDescent="0.25">
      <c r="A332" s="78">
        <v>133</v>
      </c>
      <c r="B332" s="79">
        <v>43550</v>
      </c>
      <c r="C332" s="78" t="s">
        <v>344</v>
      </c>
      <c r="D332" s="78" t="s">
        <v>237</v>
      </c>
      <c r="E332" s="78" t="s">
        <v>204</v>
      </c>
      <c r="F332" s="78" t="s">
        <v>345</v>
      </c>
      <c r="G332" s="81">
        <v>400001746</v>
      </c>
      <c r="H332" s="78" t="s">
        <v>311</v>
      </c>
      <c r="I332" s="78"/>
      <c r="J332" s="76"/>
      <c r="K332" s="78"/>
      <c r="L332" s="78" t="s">
        <v>277</v>
      </c>
      <c r="M332" s="78" t="s">
        <v>303</v>
      </c>
      <c r="N332" s="81" t="s">
        <v>242</v>
      </c>
      <c r="O332" s="51"/>
      <c r="P332" s="51"/>
      <c r="Q332" s="51"/>
      <c r="R332" s="51"/>
      <c r="S332" s="51"/>
      <c r="T332" s="51"/>
      <c r="U332" s="51"/>
    </row>
    <row r="333" spans="1:16384" s="37" customFormat="1" ht="82.9" hidden="1" x14ac:dyDescent="0.25">
      <c r="A333" s="78">
        <v>134</v>
      </c>
      <c r="B333" s="79">
        <v>43550</v>
      </c>
      <c r="C333" s="78" t="s">
        <v>48</v>
      </c>
      <c r="D333" s="78" t="s">
        <v>237</v>
      </c>
      <c r="E333" s="78" t="s">
        <v>353</v>
      </c>
      <c r="F333" s="78" t="s">
        <v>272</v>
      </c>
      <c r="G333" s="117">
        <v>411003520</v>
      </c>
      <c r="H333" s="78" t="s">
        <v>311</v>
      </c>
      <c r="I333" s="78"/>
      <c r="J333" s="76"/>
      <c r="K333" s="78"/>
      <c r="L333" s="78" t="s">
        <v>277</v>
      </c>
      <c r="M333" s="78" t="s">
        <v>303</v>
      </c>
      <c r="N333" s="81" t="s">
        <v>242</v>
      </c>
      <c r="O333" s="51"/>
      <c r="P333" s="51"/>
      <c r="Q333" s="51"/>
      <c r="R333" s="51"/>
      <c r="S333" s="51"/>
      <c r="T333" s="51"/>
      <c r="U333" s="51"/>
      <c r="V333" s="55"/>
    </row>
    <row r="334" spans="1:16384" s="37" customFormat="1" ht="82.9" hidden="1" x14ac:dyDescent="0.25">
      <c r="A334" s="78">
        <v>135</v>
      </c>
      <c r="B334" s="79">
        <v>43550</v>
      </c>
      <c r="C334" s="78" t="s">
        <v>354</v>
      </c>
      <c r="D334" s="78" t="s">
        <v>237</v>
      </c>
      <c r="E334" s="78" t="s">
        <v>353</v>
      </c>
      <c r="F334" s="78" t="s">
        <v>355</v>
      </c>
      <c r="G334" s="81">
        <v>411162897</v>
      </c>
      <c r="H334" s="78" t="s">
        <v>311</v>
      </c>
      <c r="I334" s="78"/>
      <c r="J334" s="76"/>
      <c r="K334" s="78"/>
      <c r="L334" s="78" t="s">
        <v>277</v>
      </c>
      <c r="M334" s="78" t="s">
        <v>303</v>
      </c>
      <c r="N334" s="81" t="s">
        <v>242</v>
      </c>
      <c r="O334" s="51"/>
      <c r="P334" s="51"/>
      <c r="Q334" s="51"/>
      <c r="R334" s="51"/>
      <c r="S334" s="51"/>
      <c r="T334" s="51"/>
      <c r="U334" s="51"/>
      <c r="V334" s="55"/>
    </row>
    <row r="335" spans="1:16384" s="37" customFormat="1" ht="82.9" hidden="1" x14ac:dyDescent="0.25">
      <c r="A335" s="78">
        <v>136</v>
      </c>
      <c r="B335" s="79">
        <v>43550</v>
      </c>
      <c r="C335" s="78" t="s">
        <v>354</v>
      </c>
      <c r="D335" s="78" t="s">
        <v>237</v>
      </c>
      <c r="E335" s="78" t="s">
        <v>353</v>
      </c>
      <c r="F335" s="78" t="s">
        <v>355</v>
      </c>
      <c r="G335" s="81">
        <v>411162897</v>
      </c>
      <c r="H335" s="78" t="s">
        <v>311</v>
      </c>
      <c r="I335" s="78"/>
      <c r="J335" s="76"/>
      <c r="K335" s="78"/>
      <c r="L335" s="78" t="s">
        <v>277</v>
      </c>
      <c r="M335" s="78" t="s">
        <v>303</v>
      </c>
      <c r="N335" s="81" t="s">
        <v>242</v>
      </c>
      <c r="O335" s="51"/>
      <c r="P335" s="51"/>
      <c r="Q335" s="51"/>
      <c r="R335" s="51"/>
      <c r="S335" s="51"/>
      <c r="T335" s="51"/>
      <c r="U335" s="51"/>
      <c r="V335" s="55"/>
    </row>
    <row r="336" spans="1:16384" s="37" customFormat="1" ht="82.9" hidden="1" x14ac:dyDescent="0.25">
      <c r="A336" s="78">
        <v>137</v>
      </c>
      <c r="B336" s="79">
        <v>43550</v>
      </c>
      <c r="C336" s="78" t="s">
        <v>356</v>
      </c>
      <c r="D336" s="78" t="s">
        <v>237</v>
      </c>
      <c r="E336" s="78" t="s">
        <v>204</v>
      </c>
      <c r="F336" s="78" t="s">
        <v>339</v>
      </c>
      <c r="G336" s="81" t="s">
        <v>340</v>
      </c>
      <c r="H336" s="78" t="s">
        <v>311</v>
      </c>
      <c r="I336" s="78"/>
      <c r="J336" s="76"/>
      <c r="K336" s="78"/>
      <c r="L336" s="78" t="s">
        <v>277</v>
      </c>
      <c r="M336" s="78" t="s">
        <v>303</v>
      </c>
      <c r="N336" s="81" t="s">
        <v>242</v>
      </c>
      <c r="O336" s="51"/>
      <c r="P336" s="51"/>
      <c r="Q336" s="51"/>
      <c r="R336" s="51"/>
      <c r="S336" s="51"/>
      <c r="T336" s="51"/>
      <c r="U336" s="51"/>
      <c r="V336" s="55"/>
    </row>
    <row r="337" spans="1:22" ht="55.15" hidden="1" x14ac:dyDescent="0.25">
      <c r="A337" s="74">
        <v>138</v>
      </c>
      <c r="B337" s="79">
        <v>43550</v>
      </c>
      <c r="C337" s="78" t="s">
        <v>321</v>
      </c>
      <c r="D337" s="78" t="s">
        <v>237</v>
      </c>
      <c r="E337" s="78" t="s">
        <v>204</v>
      </c>
      <c r="F337" s="78" t="s">
        <v>270</v>
      </c>
      <c r="G337" s="117">
        <v>40100380256</v>
      </c>
      <c r="H337" s="78" t="s">
        <v>311</v>
      </c>
      <c r="I337" s="78"/>
      <c r="J337" s="76"/>
      <c r="K337" s="78"/>
      <c r="L337" s="78" t="s">
        <v>277</v>
      </c>
      <c r="M337" s="78" t="s">
        <v>303</v>
      </c>
      <c r="N337" s="81" t="s">
        <v>242</v>
      </c>
      <c r="O337" s="51"/>
      <c r="P337" s="51"/>
      <c r="Q337" s="51"/>
      <c r="R337" s="51"/>
      <c r="S337" s="51"/>
      <c r="T337" s="51"/>
      <c r="U337" s="51"/>
    </row>
    <row r="338" spans="1:22" s="37" customFormat="1" ht="55.15" hidden="1" x14ac:dyDescent="0.25">
      <c r="A338" s="74">
        <v>139</v>
      </c>
      <c r="B338" s="79">
        <v>43550</v>
      </c>
      <c r="C338" s="78" t="s">
        <v>358</v>
      </c>
      <c r="D338" s="78" t="s">
        <v>237</v>
      </c>
      <c r="E338" s="78" t="s">
        <v>326</v>
      </c>
      <c r="F338" s="78" t="s">
        <v>359</v>
      </c>
      <c r="G338" s="80" t="s">
        <v>357</v>
      </c>
      <c r="H338" s="78" t="s">
        <v>311</v>
      </c>
      <c r="I338" s="78"/>
      <c r="J338" s="76"/>
      <c r="K338" s="78"/>
      <c r="L338" s="78" t="s">
        <v>277</v>
      </c>
      <c r="M338" s="78" t="s">
        <v>303</v>
      </c>
      <c r="N338" s="81" t="s">
        <v>242</v>
      </c>
      <c r="O338" s="51"/>
      <c r="P338" s="51"/>
      <c r="Q338" s="51"/>
      <c r="R338" s="51"/>
      <c r="S338" s="51"/>
      <c r="T338" s="51"/>
      <c r="U338" s="51"/>
      <c r="V338" s="55"/>
    </row>
    <row r="339" spans="1:22" ht="96.6" hidden="1" x14ac:dyDescent="0.25">
      <c r="A339" s="74">
        <v>140</v>
      </c>
      <c r="B339" s="79">
        <v>43550</v>
      </c>
      <c r="C339" s="78" t="s">
        <v>325</v>
      </c>
      <c r="D339" s="78" t="s">
        <v>237</v>
      </c>
      <c r="E339" s="78" t="s">
        <v>326</v>
      </c>
      <c r="F339" s="78" t="s">
        <v>328</v>
      </c>
      <c r="G339" s="117" t="s">
        <v>327</v>
      </c>
      <c r="H339" s="78" t="s">
        <v>311</v>
      </c>
      <c r="I339" s="78"/>
      <c r="J339" s="76"/>
      <c r="K339" s="78"/>
      <c r="L339" s="78" t="s">
        <v>277</v>
      </c>
      <c r="M339" s="78" t="s">
        <v>303</v>
      </c>
      <c r="N339" s="81" t="s">
        <v>242</v>
      </c>
      <c r="O339" s="51"/>
      <c r="P339" s="51"/>
      <c r="Q339" s="51"/>
      <c r="R339" s="51"/>
      <c r="S339" s="51"/>
      <c r="T339" s="51"/>
      <c r="U339" s="51"/>
    </row>
    <row r="340" spans="1:22" s="37" customFormat="1" ht="27.6" hidden="1" x14ac:dyDescent="0.25">
      <c r="A340" s="74">
        <v>141</v>
      </c>
      <c r="B340" s="21">
        <v>43550</v>
      </c>
      <c r="C340" s="74" t="s">
        <v>360</v>
      </c>
      <c r="D340" s="74" t="s">
        <v>237</v>
      </c>
      <c r="E340" s="74" t="s">
        <v>361</v>
      </c>
      <c r="F340" s="74"/>
      <c r="G340" s="109">
        <v>40301290235</v>
      </c>
      <c r="H340" s="74" t="s">
        <v>311</v>
      </c>
      <c r="I340" s="74"/>
      <c r="J340" s="12"/>
      <c r="K340" s="74"/>
      <c r="L340" s="74" t="s">
        <v>277</v>
      </c>
      <c r="M340" s="74" t="s">
        <v>303</v>
      </c>
      <c r="N340" s="51" t="s">
        <v>242</v>
      </c>
      <c r="O340" s="51"/>
      <c r="P340" s="51"/>
      <c r="Q340" s="51"/>
      <c r="R340" s="51"/>
      <c r="S340" s="51"/>
      <c r="T340" s="51"/>
      <c r="U340" s="51"/>
      <c r="V340" s="55"/>
    </row>
    <row r="341" spans="1:22" ht="27.6" hidden="1" x14ac:dyDescent="0.25">
      <c r="A341" s="74">
        <v>142</v>
      </c>
      <c r="B341" s="21">
        <v>43550</v>
      </c>
      <c r="C341" s="74" t="s">
        <v>362</v>
      </c>
      <c r="D341" s="74" t="s">
        <v>237</v>
      </c>
      <c r="E341" s="74" t="s">
        <v>363</v>
      </c>
      <c r="F341" s="74"/>
      <c r="G341" s="109">
        <v>40512909933</v>
      </c>
      <c r="H341" s="74" t="s">
        <v>311</v>
      </c>
      <c r="I341" s="74"/>
      <c r="J341" s="12"/>
      <c r="K341" s="74"/>
      <c r="L341" s="74" t="s">
        <v>277</v>
      </c>
      <c r="M341" s="74" t="s">
        <v>303</v>
      </c>
      <c r="N341" s="51" t="s">
        <v>242</v>
      </c>
      <c r="O341" s="51"/>
      <c r="P341" s="51"/>
      <c r="Q341" s="51"/>
      <c r="R341" s="51"/>
      <c r="S341" s="51"/>
      <c r="T341" s="51"/>
      <c r="U341" s="51"/>
    </row>
    <row r="342" spans="1:22" ht="82.9" hidden="1" x14ac:dyDescent="0.25">
      <c r="A342" s="74">
        <v>143</v>
      </c>
      <c r="B342" s="21">
        <v>43535</v>
      </c>
      <c r="C342" s="74" t="s">
        <v>364</v>
      </c>
      <c r="D342" s="74" t="s">
        <v>237</v>
      </c>
      <c r="E342" s="74" t="s">
        <v>204</v>
      </c>
      <c r="F342" s="118" t="s">
        <v>365</v>
      </c>
      <c r="G342" s="106">
        <v>400007280</v>
      </c>
      <c r="H342" s="74" t="s">
        <v>311</v>
      </c>
      <c r="I342" s="74"/>
      <c r="J342" s="12"/>
      <c r="K342" s="74"/>
      <c r="L342" s="74" t="s">
        <v>277</v>
      </c>
      <c r="M342" s="74" t="s">
        <v>303</v>
      </c>
      <c r="N342" s="51" t="s">
        <v>242</v>
      </c>
      <c r="O342" s="51"/>
      <c r="P342" s="51"/>
      <c r="Q342" s="51"/>
      <c r="R342" s="51"/>
      <c r="S342" s="51"/>
      <c r="T342" s="51"/>
      <c r="U342" s="51"/>
    </row>
    <row r="343" spans="1:22" ht="78.75" x14ac:dyDescent="0.25">
      <c r="A343" s="71">
        <v>1</v>
      </c>
      <c r="B343" s="92" t="s">
        <v>368</v>
      </c>
      <c r="C343" s="93" t="s">
        <v>370</v>
      </c>
      <c r="D343" s="93" t="s">
        <v>372</v>
      </c>
      <c r="E343" s="71" t="s">
        <v>226</v>
      </c>
      <c r="F343" s="28" t="str">
        <f t="shared" ref="F343:F344" si="44">G914</f>
        <v>0411162304</v>
      </c>
      <c r="G343" s="24" t="s">
        <v>373</v>
      </c>
      <c r="H343" s="93" t="s">
        <v>59</v>
      </c>
      <c r="I343" s="94" t="s">
        <v>375</v>
      </c>
      <c r="J343" s="72" t="s">
        <v>377</v>
      </c>
      <c r="K343" s="72" t="s">
        <v>379</v>
      </c>
      <c r="L343" s="95" t="s">
        <v>11</v>
      </c>
      <c r="M343" s="71"/>
      <c r="N343" s="71"/>
      <c r="O343" s="37"/>
      <c r="P343" s="37"/>
      <c r="Q343" s="37"/>
      <c r="R343" s="37"/>
      <c r="S343" s="37"/>
      <c r="T343" s="37"/>
      <c r="U343" s="37"/>
    </row>
    <row r="344" spans="1:22" ht="63" x14ac:dyDescent="0.25">
      <c r="A344" s="71">
        <v>2</v>
      </c>
      <c r="B344" s="92" t="s">
        <v>369</v>
      </c>
      <c r="C344" s="93" t="s">
        <v>371</v>
      </c>
      <c r="D344" s="93" t="s">
        <v>372</v>
      </c>
      <c r="E344" s="71" t="s">
        <v>204</v>
      </c>
      <c r="F344" s="28" t="str">
        <f t="shared" si="44"/>
        <v>041103608609</v>
      </c>
      <c r="G344" s="24" t="s">
        <v>374</v>
      </c>
      <c r="H344" s="93" t="s">
        <v>59</v>
      </c>
      <c r="I344" s="94" t="s">
        <v>376</v>
      </c>
      <c r="J344" s="72" t="s">
        <v>378</v>
      </c>
      <c r="K344" s="72" t="s">
        <v>380</v>
      </c>
      <c r="L344" s="95" t="s">
        <v>11</v>
      </c>
      <c r="M344" s="71"/>
      <c r="N344" s="71"/>
      <c r="O344" s="37"/>
      <c r="P344" s="37"/>
      <c r="Q344" s="37"/>
      <c r="R344" s="37"/>
      <c r="S344" s="37"/>
      <c r="T344" s="37"/>
      <c r="U344" s="37"/>
    </row>
    <row r="345" spans="1:22" s="38" customFormat="1" ht="80.25" hidden="1" customHeight="1" x14ac:dyDescent="0.25">
      <c r="A345" s="74">
        <v>146</v>
      </c>
      <c r="B345" s="21">
        <v>43524</v>
      </c>
      <c r="C345" s="98" t="s">
        <v>139</v>
      </c>
      <c r="D345" s="74" t="s">
        <v>382</v>
      </c>
      <c r="E345" s="53" t="s">
        <v>217</v>
      </c>
      <c r="F345" s="74" t="s">
        <v>140</v>
      </c>
      <c r="G345" s="11" t="s">
        <v>141</v>
      </c>
      <c r="H345" s="12" t="s">
        <v>59</v>
      </c>
      <c r="I345" s="74" t="s">
        <v>383</v>
      </c>
      <c r="J345" s="98" t="s">
        <v>142</v>
      </c>
      <c r="K345" s="74" t="s">
        <v>384</v>
      </c>
      <c r="L345" s="41" t="s">
        <v>11</v>
      </c>
      <c r="M345" s="53"/>
      <c r="N345" s="41" t="s">
        <v>385</v>
      </c>
      <c r="O345" s="123"/>
      <c r="P345" s="123"/>
      <c r="Q345" s="123"/>
      <c r="R345" s="123"/>
      <c r="S345" s="123"/>
      <c r="T345" s="123"/>
      <c r="U345" s="123"/>
    </row>
    <row r="346" spans="1:22" s="38" customFormat="1" ht="78" hidden="1" customHeight="1" x14ac:dyDescent="0.25">
      <c r="A346" s="74">
        <v>147</v>
      </c>
      <c r="B346" s="21">
        <v>43524</v>
      </c>
      <c r="C346" s="98" t="s">
        <v>143</v>
      </c>
      <c r="D346" s="74" t="s">
        <v>382</v>
      </c>
      <c r="E346" s="53" t="s">
        <v>217</v>
      </c>
      <c r="F346" s="74" t="s">
        <v>144</v>
      </c>
      <c r="G346" s="11" t="s">
        <v>145</v>
      </c>
      <c r="H346" s="12" t="s">
        <v>59</v>
      </c>
      <c r="I346" s="74" t="s">
        <v>383</v>
      </c>
      <c r="J346" s="98" t="s">
        <v>386</v>
      </c>
      <c r="K346" s="74" t="s">
        <v>384</v>
      </c>
      <c r="L346" s="41" t="s">
        <v>11</v>
      </c>
      <c r="M346" s="53"/>
      <c r="N346" s="41" t="s">
        <v>385</v>
      </c>
      <c r="O346" s="123"/>
      <c r="P346" s="123"/>
      <c r="Q346" s="123"/>
      <c r="R346" s="123"/>
      <c r="S346" s="123"/>
      <c r="T346" s="123"/>
      <c r="U346" s="123"/>
    </row>
    <row r="347" spans="1:22" s="38" customFormat="1" ht="82.9" hidden="1" x14ac:dyDescent="0.25">
      <c r="A347" s="53">
        <v>148</v>
      </c>
      <c r="B347" s="56">
        <v>43543</v>
      </c>
      <c r="C347" s="41" t="s">
        <v>387</v>
      </c>
      <c r="D347" s="74" t="s">
        <v>382</v>
      </c>
      <c r="E347" s="53" t="s">
        <v>217</v>
      </c>
      <c r="F347" s="41" t="s">
        <v>140</v>
      </c>
      <c r="G347" s="57" t="s">
        <v>388</v>
      </c>
      <c r="H347" s="53" t="s">
        <v>389</v>
      </c>
      <c r="I347" s="53" t="s">
        <v>390</v>
      </c>
      <c r="J347" s="53">
        <v>100000</v>
      </c>
      <c r="K347" s="53" t="s">
        <v>391</v>
      </c>
      <c r="L347" s="41" t="s">
        <v>11</v>
      </c>
      <c r="M347" s="53"/>
      <c r="N347" s="41" t="s">
        <v>385</v>
      </c>
      <c r="O347" s="123"/>
      <c r="P347" s="123"/>
      <c r="Q347" s="123"/>
      <c r="R347" s="123"/>
      <c r="S347" s="123"/>
      <c r="T347" s="123"/>
      <c r="U347" s="123"/>
    </row>
    <row r="348" spans="1:22" s="38" customFormat="1" ht="82.9" hidden="1" x14ac:dyDescent="0.25">
      <c r="A348" s="53">
        <v>149</v>
      </c>
      <c r="B348" s="56">
        <v>43543</v>
      </c>
      <c r="C348" s="41" t="s">
        <v>392</v>
      </c>
      <c r="D348" s="74" t="s">
        <v>382</v>
      </c>
      <c r="E348" s="53" t="s">
        <v>217</v>
      </c>
      <c r="F348" s="41" t="s">
        <v>140</v>
      </c>
      <c r="G348" s="57" t="s">
        <v>393</v>
      </c>
      <c r="H348" s="53" t="s">
        <v>389</v>
      </c>
      <c r="I348" s="53" t="s">
        <v>390</v>
      </c>
      <c r="J348" s="53">
        <v>300000</v>
      </c>
      <c r="K348" s="53" t="s">
        <v>391</v>
      </c>
      <c r="L348" s="41" t="s">
        <v>11</v>
      </c>
      <c r="M348" s="53"/>
      <c r="N348" s="41" t="s">
        <v>385</v>
      </c>
      <c r="O348" s="123"/>
      <c r="P348" s="123"/>
      <c r="Q348" s="123"/>
      <c r="R348" s="123"/>
      <c r="S348" s="123"/>
      <c r="T348" s="123"/>
      <c r="U348" s="123"/>
    </row>
    <row r="349" spans="1:22" ht="41.45" hidden="1" x14ac:dyDescent="0.25">
      <c r="A349" s="77">
        <v>150</v>
      </c>
      <c r="B349" s="79" t="s">
        <v>394</v>
      </c>
      <c r="C349" s="78" t="s">
        <v>398</v>
      </c>
      <c r="D349" s="78" t="s">
        <v>399</v>
      </c>
      <c r="E349" s="78"/>
      <c r="F349" s="78"/>
      <c r="G349" s="80" t="s">
        <v>400</v>
      </c>
      <c r="H349" s="78" t="s">
        <v>163</v>
      </c>
      <c r="I349" s="78" t="s">
        <v>164</v>
      </c>
      <c r="J349" s="76">
        <v>500000</v>
      </c>
      <c r="K349" s="78" t="s">
        <v>165</v>
      </c>
      <c r="L349" s="78" t="s">
        <v>401</v>
      </c>
      <c r="M349" s="78"/>
      <c r="N349" s="81" t="s">
        <v>408</v>
      </c>
      <c r="O349" s="37"/>
      <c r="P349" s="37"/>
      <c r="Q349" s="37"/>
      <c r="R349" s="37"/>
      <c r="S349" s="37"/>
      <c r="T349" s="37"/>
      <c r="U349" s="37"/>
    </row>
    <row r="350" spans="1:22" ht="41.45" hidden="1" x14ac:dyDescent="0.25">
      <c r="A350" s="77">
        <v>151</v>
      </c>
      <c r="B350" s="79" t="s">
        <v>395</v>
      </c>
      <c r="C350" s="78" t="s">
        <v>402</v>
      </c>
      <c r="D350" s="78" t="s">
        <v>399</v>
      </c>
      <c r="E350" s="78"/>
      <c r="F350" s="78"/>
      <c r="G350" s="80" t="s">
        <v>403</v>
      </c>
      <c r="H350" s="78" t="s">
        <v>163</v>
      </c>
      <c r="I350" s="78" t="s">
        <v>164</v>
      </c>
      <c r="J350" s="76">
        <v>500000</v>
      </c>
      <c r="K350" s="78" t="s">
        <v>165</v>
      </c>
      <c r="L350" s="78" t="s">
        <v>401</v>
      </c>
      <c r="M350" s="78"/>
      <c r="N350" s="81" t="s">
        <v>408</v>
      </c>
      <c r="O350" s="37"/>
      <c r="P350" s="37"/>
      <c r="Q350" s="37"/>
      <c r="R350" s="37"/>
      <c r="S350" s="37"/>
      <c r="T350" s="37"/>
      <c r="U350" s="37"/>
    </row>
    <row r="351" spans="1:22" ht="41.45" hidden="1" x14ac:dyDescent="0.25">
      <c r="A351" s="77">
        <v>152</v>
      </c>
      <c r="B351" s="79" t="s">
        <v>396</v>
      </c>
      <c r="C351" s="78" t="s">
        <v>404</v>
      </c>
      <c r="D351" s="78" t="s">
        <v>399</v>
      </c>
      <c r="E351" s="78"/>
      <c r="F351" s="78"/>
      <c r="G351" s="80" t="s">
        <v>405</v>
      </c>
      <c r="H351" s="78" t="s">
        <v>163</v>
      </c>
      <c r="I351" s="78" t="s">
        <v>164</v>
      </c>
      <c r="J351" s="76">
        <v>200000</v>
      </c>
      <c r="K351" s="78" t="s">
        <v>165</v>
      </c>
      <c r="L351" s="78" t="s">
        <v>401</v>
      </c>
      <c r="M351" s="78"/>
      <c r="N351" s="81" t="s">
        <v>408</v>
      </c>
      <c r="O351" s="37"/>
      <c r="P351" s="37"/>
      <c r="Q351" s="37"/>
      <c r="R351" s="37"/>
      <c r="S351" s="37"/>
      <c r="T351" s="37"/>
      <c r="U351" s="37"/>
    </row>
    <row r="352" spans="1:22" ht="55.15" hidden="1" x14ac:dyDescent="0.25">
      <c r="A352" s="53">
        <v>153</v>
      </c>
      <c r="B352" s="21" t="s">
        <v>397</v>
      </c>
      <c r="C352" s="74" t="s">
        <v>406</v>
      </c>
      <c r="D352" s="74" t="s">
        <v>399</v>
      </c>
      <c r="E352" s="74"/>
      <c r="F352" s="74"/>
      <c r="G352" s="54" t="s">
        <v>407</v>
      </c>
      <c r="H352" s="74" t="s">
        <v>163</v>
      </c>
      <c r="I352" s="74" t="s">
        <v>164</v>
      </c>
      <c r="J352" s="12">
        <v>500000</v>
      </c>
      <c r="K352" s="74" t="s">
        <v>165</v>
      </c>
      <c r="L352" s="74" t="s">
        <v>401</v>
      </c>
      <c r="M352" s="74"/>
      <c r="N352" s="51" t="s">
        <v>408</v>
      </c>
      <c r="O352" s="37"/>
      <c r="P352" s="37"/>
      <c r="Q352" s="37"/>
      <c r="R352" s="37"/>
      <c r="S352" s="37"/>
      <c r="T352" s="37"/>
      <c r="U352" s="37"/>
    </row>
    <row r="353" spans="1:22" ht="63.6" customHeight="1" x14ac:dyDescent="0.25">
      <c r="A353" s="53">
        <v>3</v>
      </c>
      <c r="B353" s="21" t="str">
        <f t="shared" ref="B353:L353" si="45">B914</f>
        <v>Договор безвозмездного пользования
 от 10.04.2019</v>
      </c>
      <c r="C353" s="21" t="str">
        <f t="shared" si="45"/>
        <v>ООО "Коммунальщик"</v>
      </c>
      <c r="D353" s="21" t="str">
        <f t="shared" si="45"/>
        <v>Республика Алтай, с. Майма</v>
      </c>
      <c r="E353" s="21" t="str">
        <f t="shared" si="45"/>
        <v>с. Майма</v>
      </c>
      <c r="F353" s="21"/>
      <c r="G353" s="96" t="str">
        <f t="shared" si="45"/>
        <v>0411162304</v>
      </c>
      <c r="H353" s="21" t="str">
        <f t="shared" si="45"/>
        <v>имущественная</v>
      </c>
      <c r="I353" s="21" t="str">
        <f t="shared" si="45"/>
        <v>безвозмездное пользование недвижимым имуществом</v>
      </c>
      <c r="J353" s="12" t="str">
        <f t="shared" si="45"/>
        <v>16,2 кв.м. (пр. Коммунистический, 178)</v>
      </c>
      <c r="K353" s="21" t="str">
        <f t="shared" si="45"/>
        <v>до 31.12.2019</v>
      </c>
      <c r="L353" s="21" t="str">
        <f t="shared" si="45"/>
        <v>микропредприятие</v>
      </c>
      <c r="M353" s="21"/>
      <c r="N353" s="51"/>
      <c r="O353" s="37"/>
      <c r="P353" s="37"/>
      <c r="Q353" s="37"/>
      <c r="R353" s="37"/>
      <c r="S353" s="37"/>
      <c r="T353" s="37"/>
      <c r="U353" s="37"/>
    </row>
    <row r="354" spans="1:22" ht="42" customHeight="1" x14ac:dyDescent="0.25">
      <c r="A354" s="53">
        <v>4</v>
      </c>
      <c r="B354" s="21" t="str">
        <f t="shared" ref="B354:L354" si="46">B915</f>
        <v>Договор аренды
от 26.04.2019</v>
      </c>
      <c r="C354" s="21" t="str">
        <f t="shared" si="46"/>
        <v>ИП Попова Марина Алексеевна</v>
      </c>
      <c r="D354" s="21" t="str">
        <f t="shared" si="46"/>
        <v>Республика Алтай, г. Горно-Алтайск</v>
      </c>
      <c r="E354" s="21" t="str">
        <f t="shared" si="46"/>
        <v>г. Горно-Алтайск</v>
      </c>
      <c r="F354" s="21"/>
      <c r="G354" s="96" t="str">
        <f t="shared" si="46"/>
        <v>041103608609</v>
      </c>
      <c r="H354" s="21" t="str">
        <f t="shared" si="46"/>
        <v>имущественная</v>
      </c>
      <c r="I354" s="21" t="str">
        <f t="shared" si="46"/>
        <v>аренда недвижимого имущества</v>
      </c>
      <c r="J354" s="12" t="str">
        <f t="shared" si="46"/>
        <v>12,5 кв. м. (пр. Коммунистический, д. 84/1)</v>
      </c>
      <c r="K354" s="21" t="str">
        <f t="shared" si="46"/>
        <v>5 лет</v>
      </c>
      <c r="L354" s="21" t="str">
        <f t="shared" si="46"/>
        <v>микропредприятие</v>
      </c>
      <c r="M354" s="21"/>
      <c r="N354" s="51"/>
      <c r="O354" s="37"/>
      <c r="P354" s="37"/>
      <c r="Q354" s="37"/>
      <c r="R354" s="37"/>
      <c r="S354" s="37"/>
      <c r="T354" s="37"/>
      <c r="U354" s="37"/>
    </row>
    <row r="355" spans="1:22" ht="42" customHeight="1" x14ac:dyDescent="0.25">
      <c r="A355" s="53">
        <v>5</v>
      </c>
      <c r="B355" s="21">
        <v>43643</v>
      </c>
      <c r="C355" s="21" t="s">
        <v>3010</v>
      </c>
      <c r="D355" s="21" t="s">
        <v>3011</v>
      </c>
      <c r="E355" s="21" t="s">
        <v>3011</v>
      </c>
      <c r="F355" s="21" t="s">
        <v>3012</v>
      </c>
      <c r="G355" s="54" t="s">
        <v>3013</v>
      </c>
      <c r="H355" s="21" t="s">
        <v>59</v>
      </c>
      <c r="I355" s="21" t="s">
        <v>3014</v>
      </c>
      <c r="J355" s="12" t="s">
        <v>3015</v>
      </c>
      <c r="K355" s="21" t="s">
        <v>3016</v>
      </c>
      <c r="L355" s="21"/>
      <c r="M355" s="21"/>
      <c r="N355" s="74" t="s">
        <v>3009</v>
      </c>
      <c r="O355" s="37"/>
      <c r="P355" s="37"/>
      <c r="Q355" s="37"/>
      <c r="R355" s="37"/>
      <c r="S355" s="37"/>
      <c r="T355" s="37"/>
      <c r="U355" s="37"/>
    </row>
    <row r="356" spans="1:22" ht="70.900000000000006" customHeight="1" x14ac:dyDescent="0.25">
      <c r="A356" s="53">
        <v>6</v>
      </c>
      <c r="B356" s="21">
        <f>[2]Февраль!B2511</f>
        <v>43661</v>
      </c>
      <c r="C356" s="21" t="str">
        <f>[2]Февраль!C2511</f>
        <v>ИП Галкин Владимир Михайлович</v>
      </c>
      <c r="D356" s="21" t="str">
        <f>[2]Февраль!D2511</f>
        <v>"Город Горно-Алтайск"</v>
      </c>
      <c r="E356" s="21" t="str">
        <f>[2]Февраль!E2511</f>
        <v>Горно-Алтайск</v>
      </c>
      <c r="F356" s="21" t="str">
        <f>[2]Февраль!F2511</f>
        <v xml:space="preserve">649007, Партизанская, д. 102
</v>
      </c>
      <c r="G356" s="96" t="str">
        <f>[2]Февраль!G2511</f>
        <v>041101555408</v>
      </c>
      <c r="H356" s="21" t="str">
        <f>[2]Февраль!H2511</f>
        <v>финансовая</v>
      </c>
      <c r="I356" s="21" t="str">
        <f>[2]Февраль!I2511</f>
        <v>субсидия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</v>
      </c>
      <c r="J356" s="12">
        <f>[2]Февраль!J2511</f>
        <v>114140</v>
      </c>
      <c r="K356" s="21" t="str">
        <f>[2]Февраль!K2511</f>
        <v>единовременная, бессрочная</v>
      </c>
      <c r="L356" s="21" t="str">
        <f>[2]Февраль!L2511</f>
        <v>микропредприятие</v>
      </c>
      <c r="M356" s="21"/>
      <c r="N356" s="99" t="str">
        <f>[2]Февраль!N2511</f>
        <v>Администрация города Горно-Алтайска</v>
      </c>
      <c r="O356" s="37"/>
      <c r="P356" s="37"/>
      <c r="Q356" s="37"/>
      <c r="R356" s="37"/>
      <c r="S356" s="37"/>
      <c r="T356" s="37"/>
      <c r="U356" s="37"/>
    </row>
    <row r="357" spans="1:22" ht="138" customHeight="1" x14ac:dyDescent="0.25">
      <c r="A357" s="53">
        <v>7</v>
      </c>
      <c r="B357" s="21">
        <f>[2]Февраль!B2512</f>
        <v>43661</v>
      </c>
      <c r="C357" s="21" t="str">
        <f>[2]Февраль!C2512</f>
        <v>ИП Самаева Валерия Александровна</v>
      </c>
      <c r="D357" s="21" t="str">
        <f>[2]Февраль!D2512</f>
        <v>"Город Горно-Алтайск"</v>
      </c>
      <c r="E357" s="21" t="str">
        <f>[2]Февраль!E2512</f>
        <v>Горно-Алтайск</v>
      </c>
      <c r="F357" s="21" t="str">
        <f>[2]Февраль!F2512</f>
        <v xml:space="preserve">649002,
пр. Коммунистический, д. 94/1, кв. 76
</v>
      </c>
      <c r="G357" s="96" t="str">
        <f>[2]Февраль!G2512</f>
        <v>040102291890</v>
      </c>
      <c r="H357" s="21" t="str">
        <f>[2]Февраль!H2512</f>
        <v>финансовая</v>
      </c>
      <c r="I357" s="21" t="str">
        <f>[2]Февраль!I2512</f>
        <v>субсидия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</v>
      </c>
      <c r="J357" s="12">
        <f>[2]Февраль!J2512</f>
        <v>110632.5</v>
      </c>
      <c r="K357" s="21" t="str">
        <f>[2]Февраль!K2512</f>
        <v>единовременная, бессрочная</v>
      </c>
      <c r="L357" s="21" t="str">
        <f>[2]Февраль!L2512</f>
        <v>микропредприятие</v>
      </c>
      <c r="M357" s="21"/>
      <c r="N357" s="99" t="str">
        <f>[2]Февраль!N2512</f>
        <v>Администрация города Горно-Алтайска</v>
      </c>
      <c r="O357" s="37"/>
      <c r="P357" s="37"/>
      <c r="Q357" s="37"/>
      <c r="R357" s="37"/>
      <c r="S357" s="37"/>
      <c r="T357" s="37"/>
      <c r="U357" s="37"/>
    </row>
    <row r="358" spans="1:22" ht="112.9" customHeight="1" x14ac:dyDescent="0.25">
      <c r="A358" s="53">
        <v>8</v>
      </c>
      <c r="B358" s="21">
        <f>[2]Февраль!B2513</f>
        <v>43661</v>
      </c>
      <c r="C358" s="21" t="str">
        <f>[2]Февраль!C2513</f>
        <v>ИП Медведев Валерий Ефтифеевич</v>
      </c>
      <c r="D358" s="21" t="str">
        <f>[2]Февраль!D2513</f>
        <v>"Город Горно-Алтайск"</v>
      </c>
      <c r="E358" s="21" t="str">
        <f>[2]Февраль!E2513</f>
        <v>Горно-Алтайск</v>
      </c>
      <c r="F358" s="21" t="str">
        <f>[2]Февраль!F2513</f>
        <v xml:space="preserve">649007, 
ул. Шукшина, д. 20
</v>
      </c>
      <c r="G358" s="96" t="str">
        <f>[2]Февраль!G2513</f>
        <v>041100186645</v>
      </c>
      <c r="H358" s="21" t="str">
        <f>[2]Февраль!H2513</f>
        <v>финансовая</v>
      </c>
      <c r="I358" s="21" t="str">
        <f>[2]Февраль!I2513</f>
        <v>субсидия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</v>
      </c>
      <c r="J358" s="12">
        <f>[2]Февраль!J2513</f>
        <v>250000</v>
      </c>
      <c r="K358" s="21" t="str">
        <f>[2]Февраль!K2513</f>
        <v>единовременная, бессрочная</v>
      </c>
      <c r="L358" s="21" t="str">
        <f>[2]Февраль!L2513</f>
        <v>микропредприятие</v>
      </c>
      <c r="M358" s="21"/>
      <c r="N358" s="99" t="str">
        <f>[2]Февраль!N2513</f>
        <v>Администрация города Горно-Алтайска</v>
      </c>
      <c r="O358" s="37"/>
      <c r="P358" s="37"/>
      <c r="Q358" s="37"/>
      <c r="R358" s="37"/>
      <c r="S358" s="37"/>
      <c r="T358" s="37"/>
      <c r="U358" s="37"/>
    </row>
    <row r="359" spans="1:22" ht="82.15" customHeight="1" x14ac:dyDescent="0.25">
      <c r="A359" s="53">
        <v>9</v>
      </c>
      <c r="B359" s="21" t="s">
        <v>3004</v>
      </c>
      <c r="C359" s="21" t="s">
        <v>3003</v>
      </c>
      <c r="D359" s="21" t="s">
        <v>206</v>
      </c>
      <c r="E359" s="21" t="s">
        <v>205</v>
      </c>
      <c r="F359" s="21" t="s">
        <v>3005</v>
      </c>
      <c r="G359" s="54" t="s">
        <v>3006</v>
      </c>
      <c r="H359" s="21" t="s">
        <v>59</v>
      </c>
      <c r="I359" s="21" t="s">
        <v>1165</v>
      </c>
      <c r="J359" s="12" t="s">
        <v>3007</v>
      </c>
      <c r="K359" s="21" t="s">
        <v>3008</v>
      </c>
      <c r="L359" s="21" t="s">
        <v>11</v>
      </c>
      <c r="M359" s="21"/>
      <c r="N359" s="21" t="s">
        <v>3009</v>
      </c>
      <c r="O359" s="37"/>
      <c r="P359" s="37"/>
      <c r="Q359" s="37"/>
      <c r="R359" s="37"/>
      <c r="S359" s="37"/>
      <c r="T359" s="37"/>
      <c r="U359" s="37"/>
    </row>
    <row r="360" spans="1:22" ht="82.15" customHeight="1" x14ac:dyDescent="0.25">
      <c r="A360" s="53">
        <v>10</v>
      </c>
      <c r="B360" s="21">
        <v>43798</v>
      </c>
      <c r="C360" s="21" t="s">
        <v>3053</v>
      </c>
      <c r="D360" s="21" t="str">
        <f>[14]Февраль!D9</f>
        <v>"Город Горно-Алтайск"</v>
      </c>
      <c r="E360" s="21" t="str">
        <f>[14]Февраль!E9</f>
        <v>Горно-Алтайск</v>
      </c>
      <c r="F360" s="21" t="str">
        <f>[14]Февраль!F9</f>
        <v>649002, Республика Алтай, 
г. Горно-Алтайск, ул. Чорос-Гуркина, д. 68, кв. 74</v>
      </c>
      <c r="G360" s="54" t="str">
        <f>[14]Февраль!G9</f>
        <v>222508740790</v>
      </c>
      <c r="H360" s="21" t="str">
        <f>[14]Февраль!H9</f>
        <v>финансовая</v>
      </c>
      <c r="I360" s="21" t="str">
        <f>[14]Февраль!I9</f>
        <v>субсидия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</v>
      </c>
      <c r="J360" s="12">
        <f>[14]Февраль!J9</f>
        <v>221052.63</v>
      </c>
      <c r="K360" s="21" t="str">
        <f>[14]Февраль!K9</f>
        <v>единовременная, бессрочная</v>
      </c>
      <c r="L360" s="21" t="str">
        <f>[14]Февраль!L9</f>
        <v>микропредприятие</v>
      </c>
      <c r="M360" s="21"/>
      <c r="N360" s="21" t="str">
        <f>[14]Февраль!N9</f>
        <v>Администрация города Горно-Алтайска</v>
      </c>
      <c r="O360" s="37"/>
      <c r="P360" s="37"/>
      <c r="Q360" s="37"/>
      <c r="R360" s="37"/>
      <c r="S360" s="37"/>
      <c r="T360" s="37"/>
      <c r="U360" s="37"/>
    </row>
    <row r="361" spans="1:22" ht="217.15" customHeight="1" x14ac:dyDescent="0.25">
      <c r="A361" s="53">
        <v>11</v>
      </c>
      <c r="B361" s="21">
        <v>43798</v>
      </c>
      <c r="C361" s="21" t="str">
        <f>[14]Февраль!C10</f>
        <v>ИП Старцев Олег Васильевич</v>
      </c>
      <c r="D361" s="21" t="str">
        <f>[14]Февраль!D10</f>
        <v>"Город Горно-Алтайск"</v>
      </c>
      <c r="E361" s="21" t="str">
        <f>[14]Февраль!E10</f>
        <v>Горно-Алтайск</v>
      </c>
      <c r="F361" s="21" t="str">
        <f>[14]Февраль!F10</f>
        <v xml:space="preserve">649002, Республика Алтай, 
г. Горно-Алтайск, пер. Технологический, д. 14/1 кв. 5
</v>
      </c>
      <c r="G361" s="54" t="str">
        <f>[14]Февраль!G10</f>
        <v>041100058731</v>
      </c>
      <c r="H361" s="21" t="str">
        <f>[14]Февраль!H10</f>
        <v>финансовая</v>
      </c>
      <c r="I361" s="21" t="str">
        <f>[14]Февраль!I10</f>
        <v>субсидия на возмещение части затрат, связанных с приобретением оборудования в целях создания и (или) развития и (или) модернизации производства товаров (работ, услуг)</v>
      </c>
      <c r="J361" s="12">
        <f>[14]Февраль!J10</f>
        <v>303947.37</v>
      </c>
      <c r="K361" s="21" t="str">
        <f>[14]Февраль!K10</f>
        <v>единовременная, бессрочная</v>
      </c>
      <c r="L361" s="21" t="str">
        <f>[14]Февраль!L10</f>
        <v>малое</v>
      </c>
      <c r="M361" s="21"/>
      <c r="N361" s="21" t="str">
        <f>[14]Февраль!N10</f>
        <v>Администрация города Горно-Алтайска</v>
      </c>
      <c r="O361" s="37"/>
      <c r="P361" s="37"/>
      <c r="Q361" s="37"/>
      <c r="R361" s="37"/>
      <c r="S361" s="37"/>
      <c r="T361" s="37"/>
      <c r="U361" s="37"/>
      <c r="V361" s="164"/>
    </row>
    <row r="362" spans="1:22" ht="27" customHeight="1" x14ac:dyDescent="0.25">
      <c r="A362" s="160" t="s">
        <v>2794</v>
      </c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37"/>
      <c r="P362" s="37"/>
      <c r="Q362" s="37"/>
      <c r="R362" s="37"/>
      <c r="S362" s="37"/>
      <c r="T362" s="37"/>
      <c r="U362" s="37"/>
    </row>
    <row r="363" spans="1:22" ht="45" x14ac:dyDescent="0.25">
      <c r="A363" s="74">
        <v>1</v>
      </c>
      <c r="B363" s="63">
        <v>43521</v>
      </c>
      <c r="C363" s="59" t="s">
        <v>409</v>
      </c>
      <c r="D363" s="58" t="s">
        <v>410</v>
      </c>
      <c r="E363" s="58" t="s">
        <v>411</v>
      </c>
      <c r="F363" s="59" t="s">
        <v>412</v>
      </c>
      <c r="G363" s="62" t="s">
        <v>413</v>
      </c>
      <c r="H363" s="61" t="s">
        <v>163</v>
      </c>
      <c r="I363" s="61" t="s">
        <v>414</v>
      </c>
      <c r="J363" s="60">
        <v>987300</v>
      </c>
      <c r="K363" s="64">
        <v>43528</v>
      </c>
      <c r="L363" s="61"/>
      <c r="M363" s="61"/>
      <c r="N363" s="127" t="s">
        <v>415</v>
      </c>
      <c r="O363" s="37"/>
      <c r="P363" s="37"/>
      <c r="Q363" s="37"/>
      <c r="R363" s="37"/>
      <c r="S363" s="37"/>
      <c r="T363" s="37"/>
      <c r="U363" s="37"/>
    </row>
    <row r="364" spans="1:22" ht="45" x14ac:dyDescent="0.25">
      <c r="A364" s="74">
        <v>2</v>
      </c>
      <c r="B364" s="63">
        <v>43522</v>
      </c>
      <c r="C364" s="59" t="s">
        <v>416</v>
      </c>
      <c r="D364" s="58" t="s">
        <v>417</v>
      </c>
      <c r="E364" s="58" t="s">
        <v>418</v>
      </c>
      <c r="F364" s="59" t="s">
        <v>419</v>
      </c>
      <c r="G364" s="62" t="s">
        <v>420</v>
      </c>
      <c r="H364" s="61" t="s">
        <v>163</v>
      </c>
      <c r="I364" s="61" t="s">
        <v>414</v>
      </c>
      <c r="J364" s="60">
        <v>906723.48</v>
      </c>
      <c r="K364" s="64">
        <v>43530</v>
      </c>
      <c r="L364" s="61"/>
      <c r="M364" s="61"/>
      <c r="N364" s="127" t="s">
        <v>415</v>
      </c>
      <c r="O364" s="37"/>
      <c r="P364" s="37"/>
      <c r="Q364" s="37"/>
      <c r="R364" s="37"/>
      <c r="S364" s="37"/>
      <c r="T364" s="37"/>
      <c r="U364" s="37"/>
    </row>
    <row r="365" spans="1:22" ht="45" x14ac:dyDescent="0.25">
      <c r="A365" s="74">
        <v>3</v>
      </c>
      <c r="B365" s="63">
        <v>43524</v>
      </c>
      <c r="C365" s="59" t="s">
        <v>421</v>
      </c>
      <c r="D365" s="58" t="s">
        <v>422</v>
      </c>
      <c r="E365" s="58" t="s">
        <v>423</v>
      </c>
      <c r="F365" s="59" t="s">
        <v>424</v>
      </c>
      <c r="G365" s="62" t="s">
        <v>425</v>
      </c>
      <c r="H365" s="61" t="s">
        <v>163</v>
      </c>
      <c r="I365" s="61" t="s">
        <v>414</v>
      </c>
      <c r="J365" s="60">
        <v>16000</v>
      </c>
      <c r="K365" s="64">
        <v>43538</v>
      </c>
      <c r="L365" s="61"/>
      <c r="M365" s="61"/>
      <c r="N365" s="127" t="s">
        <v>415</v>
      </c>
      <c r="O365" s="37"/>
      <c r="P365" s="37"/>
      <c r="Q365" s="37"/>
      <c r="R365" s="37"/>
      <c r="S365" s="37"/>
      <c r="T365" s="37"/>
      <c r="U365" s="37"/>
    </row>
    <row r="366" spans="1:22" ht="45" x14ac:dyDescent="0.25">
      <c r="A366" s="74">
        <v>4</v>
      </c>
      <c r="B366" s="63">
        <v>43524</v>
      </c>
      <c r="C366" s="59" t="s">
        <v>426</v>
      </c>
      <c r="D366" s="58" t="s">
        <v>422</v>
      </c>
      <c r="E366" s="58" t="s">
        <v>427</v>
      </c>
      <c r="F366" s="59" t="s">
        <v>428</v>
      </c>
      <c r="G366" s="62" t="s">
        <v>429</v>
      </c>
      <c r="H366" s="61" t="s">
        <v>163</v>
      </c>
      <c r="I366" s="61" t="s">
        <v>414</v>
      </c>
      <c r="J366" s="60">
        <v>44800</v>
      </c>
      <c r="K366" s="64">
        <v>43538</v>
      </c>
      <c r="L366" s="61"/>
      <c r="M366" s="61"/>
      <c r="N366" s="127" t="s">
        <v>415</v>
      </c>
      <c r="O366" s="37"/>
      <c r="P366" s="37"/>
      <c r="Q366" s="37"/>
      <c r="R366" s="37"/>
      <c r="S366" s="37"/>
      <c r="T366" s="37"/>
      <c r="U366" s="37"/>
    </row>
    <row r="367" spans="1:22" ht="45" x14ac:dyDescent="0.25">
      <c r="A367" s="74">
        <v>5</v>
      </c>
      <c r="B367" s="63">
        <v>43524</v>
      </c>
      <c r="C367" s="59" t="s">
        <v>430</v>
      </c>
      <c r="D367" s="58" t="s">
        <v>422</v>
      </c>
      <c r="E367" s="58" t="s">
        <v>431</v>
      </c>
      <c r="F367" s="59"/>
      <c r="G367" s="62" t="s">
        <v>432</v>
      </c>
      <c r="H367" s="61" t="s">
        <v>163</v>
      </c>
      <c r="I367" s="61" t="s">
        <v>414</v>
      </c>
      <c r="J367" s="60">
        <v>19200</v>
      </c>
      <c r="K367" s="64">
        <v>43538</v>
      </c>
      <c r="L367" s="61"/>
      <c r="M367" s="61"/>
      <c r="N367" s="127" t="s">
        <v>415</v>
      </c>
      <c r="O367" s="37"/>
      <c r="P367" s="37"/>
      <c r="Q367" s="37"/>
      <c r="R367" s="37"/>
      <c r="S367" s="37"/>
      <c r="T367" s="37"/>
      <c r="U367" s="37"/>
    </row>
    <row r="368" spans="1:22" ht="30" x14ac:dyDescent="0.25">
      <c r="A368" s="74">
        <v>6</v>
      </c>
      <c r="B368" s="63">
        <v>43524</v>
      </c>
      <c r="C368" s="59" t="s">
        <v>433</v>
      </c>
      <c r="D368" s="58" t="s">
        <v>422</v>
      </c>
      <c r="E368" s="58" t="s">
        <v>431</v>
      </c>
      <c r="F368" s="59"/>
      <c r="G368" s="62" t="s">
        <v>434</v>
      </c>
      <c r="H368" s="61" t="s">
        <v>163</v>
      </c>
      <c r="I368" s="61" t="s">
        <v>414</v>
      </c>
      <c r="J368" s="60">
        <v>11520</v>
      </c>
      <c r="K368" s="64">
        <v>43538</v>
      </c>
      <c r="L368" s="61"/>
      <c r="M368" s="61"/>
      <c r="N368" s="127" t="s">
        <v>415</v>
      </c>
      <c r="O368" s="37"/>
      <c r="P368" s="37"/>
      <c r="Q368" s="37"/>
      <c r="R368" s="37"/>
      <c r="S368" s="37"/>
      <c r="T368" s="37"/>
      <c r="U368" s="37"/>
    </row>
    <row r="369" spans="1:21" ht="45" x14ac:dyDescent="0.25">
      <c r="A369" s="74">
        <v>7</v>
      </c>
      <c r="B369" s="63">
        <v>43524</v>
      </c>
      <c r="C369" s="59" t="s">
        <v>435</v>
      </c>
      <c r="D369" s="58" t="s">
        <v>422</v>
      </c>
      <c r="E369" s="58" t="s">
        <v>431</v>
      </c>
      <c r="F369" s="59" t="s">
        <v>436</v>
      </c>
      <c r="G369" s="62" t="s">
        <v>437</v>
      </c>
      <c r="H369" s="61" t="s">
        <v>163</v>
      </c>
      <c r="I369" s="61" t="s">
        <v>414</v>
      </c>
      <c r="J369" s="60">
        <v>19200</v>
      </c>
      <c r="K369" s="64">
        <v>43538</v>
      </c>
      <c r="L369" s="61"/>
      <c r="M369" s="61"/>
      <c r="N369" s="127" t="s">
        <v>415</v>
      </c>
      <c r="O369" s="37"/>
      <c r="P369" s="37"/>
      <c r="Q369" s="37"/>
      <c r="R369" s="37"/>
      <c r="S369" s="37"/>
      <c r="T369" s="37"/>
      <c r="U369" s="37"/>
    </row>
    <row r="370" spans="1:21" x14ac:dyDescent="0.25">
      <c r="A370" s="74">
        <v>8</v>
      </c>
      <c r="B370" s="63">
        <v>43524</v>
      </c>
      <c r="C370" s="59" t="s">
        <v>438</v>
      </c>
      <c r="D370" s="58" t="s">
        <v>422</v>
      </c>
      <c r="E370" s="58" t="s">
        <v>439</v>
      </c>
      <c r="F370" s="59"/>
      <c r="G370" s="62" t="s">
        <v>440</v>
      </c>
      <c r="H370" s="61" t="s">
        <v>163</v>
      </c>
      <c r="I370" s="61" t="s">
        <v>414</v>
      </c>
      <c r="J370" s="60">
        <v>192000</v>
      </c>
      <c r="K370" s="64">
        <v>43538</v>
      </c>
      <c r="L370" s="61"/>
      <c r="M370" s="61"/>
      <c r="N370" s="127" t="s">
        <v>415</v>
      </c>
      <c r="O370" s="37"/>
      <c r="P370" s="37"/>
      <c r="Q370" s="37"/>
      <c r="R370" s="37"/>
      <c r="S370" s="37"/>
      <c r="T370" s="37"/>
      <c r="U370" s="37"/>
    </row>
    <row r="371" spans="1:21" ht="30" x14ac:dyDescent="0.25">
      <c r="A371" s="74">
        <v>9</v>
      </c>
      <c r="B371" s="63">
        <v>43524</v>
      </c>
      <c r="C371" s="59" t="s">
        <v>441</v>
      </c>
      <c r="D371" s="58" t="s">
        <v>442</v>
      </c>
      <c r="E371" s="58" t="s">
        <v>443</v>
      </c>
      <c r="F371" s="59" t="s">
        <v>444</v>
      </c>
      <c r="G371" s="62" t="s">
        <v>445</v>
      </c>
      <c r="H371" s="61" t="s">
        <v>163</v>
      </c>
      <c r="I371" s="61" t="s">
        <v>414</v>
      </c>
      <c r="J371" s="60">
        <v>297600</v>
      </c>
      <c r="K371" s="64">
        <v>43538</v>
      </c>
      <c r="L371" s="61"/>
      <c r="M371" s="61"/>
      <c r="N371" s="127" t="s">
        <v>415</v>
      </c>
      <c r="O371" s="37"/>
      <c r="P371" s="37"/>
      <c r="Q371" s="37"/>
      <c r="R371" s="37"/>
      <c r="S371" s="37"/>
      <c r="T371" s="37"/>
      <c r="U371" s="37"/>
    </row>
    <row r="372" spans="1:21" x14ac:dyDescent="0.25">
      <c r="A372" s="74">
        <v>10</v>
      </c>
      <c r="B372" s="63">
        <v>43524</v>
      </c>
      <c r="C372" s="59" t="s">
        <v>446</v>
      </c>
      <c r="D372" s="58" t="s">
        <v>410</v>
      </c>
      <c r="E372" s="58" t="s">
        <v>447</v>
      </c>
      <c r="F372" s="59"/>
      <c r="G372" s="62" t="s">
        <v>448</v>
      </c>
      <c r="H372" s="61" t="s">
        <v>163</v>
      </c>
      <c r="I372" s="61" t="s">
        <v>414</v>
      </c>
      <c r="J372" s="60">
        <v>1587680</v>
      </c>
      <c r="K372" s="64">
        <v>43538</v>
      </c>
      <c r="L372" s="61"/>
      <c r="M372" s="61"/>
      <c r="N372" s="127" t="s">
        <v>415</v>
      </c>
      <c r="O372" s="37"/>
      <c r="P372" s="37"/>
      <c r="Q372" s="37"/>
      <c r="R372" s="37"/>
      <c r="S372" s="37"/>
      <c r="T372" s="37"/>
      <c r="U372" s="37"/>
    </row>
    <row r="373" spans="1:21" ht="45" x14ac:dyDescent="0.25">
      <c r="A373" s="74">
        <v>11</v>
      </c>
      <c r="B373" s="63">
        <v>43524</v>
      </c>
      <c r="C373" s="59" t="s">
        <v>449</v>
      </c>
      <c r="D373" s="58" t="s">
        <v>422</v>
      </c>
      <c r="E373" s="58" t="s">
        <v>431</v>
      </c>
      <c r="F373" s="59" t="s">
        <v>450</v>
      </c>
      <c r="G373" s="62" t="s">
        <v>451</v>
      </c>
      <c r="H373" s="61" t="s">
        <v>163</v>
      </c>
      <c r="I373" s="61" t="s">
        <v>414</v>
      </c>
      <c r="J373" s="60">
        <v>16000</v>
      </c>
      <c r="K373" s="64">
        <v>43538</v>
      </c>
      <c r="L373" s="61"/>
      <c r="M373" s="61"/>
      <c r="N373" s="127" t="s">
        <v>415</v>
      </c>
      <c r="O373" s="37"/>
      <c r="P373" s="37"/>
      <c r="Q373" s="37"/>
      <c r="R373" s="37"/>
      <c r="S373" s="37"/>
      <c r="T373" s="37"/>
      <c r="U373" s="37"/>
    </row>
    <row r="374" spans="1:21" ht="45" x14ac:dyDescent="0.25">
      <c r="A374" s="74">
        <v>12</v>
      </c>
      <c r="B374" s="63">
        <v>43524</v>
      </c>
      <c r="C374" s="59" t="s">
        <v>452</v>
      </c>
      <c r="D374" s="58" t="s">
        <v>422</v>
      </c>
      <c r="E374" s="58" t="s">
        <v>423</v>
      </c>
      <c r="F374" s="59"/>
      <c r="G374" s="62" t="s">
        <v>453</v>
      </c>
      <c r="H374" s="61" t="s">
        <v>163</v>
      </c>
      <c r="I374" s="61" t="s">
        <v>414</v>
      </c>
      <c r="J374" s="60">
        <v>16000</v>
      </c>
      <c r="K374" s="64">
        <v>43538</v>
      </c>
      <c r="L374" s="61"/>
      <c r="M374" s="61"/>
      <c r="N374" s="127" t="s">
        <v>415</v>
      </c>
      <c r="O374" s="37"/>
      <c r="P374" s="37"/>
      <c r="Q374" s="37"/>
      <c r="R374" s="37"/>
      <c r="S374" s="37"/>
      <c r="T374" s="37"/>
      <c r="U374" s="37"/>
    </row>
    <row r="375" spans="1:21" ht="45" x14ac:dyDescent="0.25">
      <c r="A375" s="74">
        <v>13</v>
      </c>
      <c r="B375" s="63">
        <v>43524</v>
      </c>
      <c r="C375" s="59" t="s">
        <v>454</v>
      </c>
      <c r="D375" s="58" t="s">
        <v>422</v>
      </c>
      <c r="E375" s="58" t="s">
        <v>427</v>
      </c>
      <c r="F375" s="59"/>
      <c r="G375" s="62" t="s">
        <v>455</v>
      </c>
      <c r="H375" s="61" t="s">
        <v>163</v>
      </c>
      <c r="I375" s="61" t="s">
        <v>414</v>
      </c>
      <c r="J375" s="60">
        <v>38400</v>
      </c>
      <c r="K375" s="64">
        <v>43538</v>
      </c>
      <c r="L375" s="61"/>
      <c r="M375" s="61"/>
      <c r="N375" s="127" t="s">
        <v>415</v>
      </c>
      <c r="O375" s="37"/>
      <c r="P375" s="37"/>
      <c r="Q375" s="37"/>
      <c r="R375" s="37"/>
      <c r="S375" s="37"/>
      <c r="T375" s="37"/>
      <c r="U375" s="37"/>
    </row>
    <row r="376" spans="1:21" x14ac:dyDescent="0.25">
      <c r="A376" s="74">
        <v>14</v>
      </c>
      <c r="B376" s="63">
        <v>43523</v>
      </c>
      <c r="C376" s="59" t="s">
        <v>456</v>
      </c>
      <c r="D376" s="58" t="s">
        <v>410</v>
      </c>
      <c r="E376" s="58" t="s">
        <v>411</v>
      </c>
      <c r="F376" s="59"/>
      <c r="G376" s="62" t="s">
        <v>457</v>
      </c>
      <c r="H376" s="61" t="s">
        <v>163</v>
      </c>
      <c r="I376" s="61" t="s">
        <v>414</v>
      </c>
      <c r="J376" s="60">
        <v>568840</v>
      </c>
      <c r="K376" s="64">
        <v>43538</v>
      </c>
      <c r="L376" s="61"/>
      <c r="M376" s="61"/>
      <c r="N376" s="127" t="s">
        <v>415</v>
      </c>
      <c r="O376" s="37"/>
      <c r="P376" s="37"/>
      <c r="Q376" s="37"/>
      <c r="R376" s="37"/>
      <c r="S376" s="37"/>
      <c r="T376" s="37"/>
      <c r="U376" s="37"/>
    </row>
    <row r="377" spans="1:21" ht="30" x14ac:dyDescent="0.25">
      <c r="A377" s="74">
        <v>15</v>
      </c>
      <c r="B377" s="63">
        <v>43523</v>
      </c>
      <c r="C377" s="59" t="s">
        <v>458</v>
      </c>
      <c r="D377" s="58" t="s">
        <v>410</v>
      </c>
      <c r="E377" s="58" t="s">
        <v>459</v>
      </c>
      <c r="F377" s="59" t="s">
        <v>460</v>
      </c>
      <c r="G377" s="62" t="s">
        <v>461</v>
      </c>
      <c r="H377" s="61" t="s">
        <v>163</v>
      </c>
      <c r="I377" s="61" t="s">
        <v>414</v>
      </c>
      <c r="J377" s="60">
        <v>1586820</v>
      </c>
      <c r="K377" s="64">
        <v>43538</v>
      </c>
      <c r="L377" s="61"/>
      <c r="M377" s="61"/>
      <c r="N377" s="127" t="s">
        <v>415</v>
      </c>
      <c r="O377" s="37"/>
      <c r="P377" s="37"/>
      <c r="Q377" s="37"/>
      <c r="R377" s="37"/>
      <c r="S377" s="37"/>
      <c r="T377" s="37"/>
      <c r="U377" s="37"/>
    </row>
    <row r="378" spans="1:21" ht="45" x14ac:dyDescent="0.25">
      <c r="A378" s="74">
        <v>16</v>
      </c>
      <c r="B378" s="63">
        <v>43524</v>
      </c>
      <c r="C378" s="59" t="s">
        <v>462</v>
      </c>
      <c r="D378" s="58" t="s">
        <v>422</v>
      </c>
      <c r="E378" s="58" t="s">
        <v>423</v>
      </c>
      <c r="F378" s="59" t="s">
        <v>463</v>
      </c>
      <c r="G378" s="62" t="s">
        <v>464</v>
      </c>
      <c r="H378" s="61" t="s">
        <v>163</v>
      </c>
      <c r="I378" s="61" t="s">
        <v>414</v>
      </c>
      <c r="J378" s="60">
        <v>33280</v>
      </c>
      <c r="K378" s="64">
        <v>43538</v>
      </c>
      <c r="L378" s="61"/>
      <c r="M378" s="61"/>
      <c r="N378" s="127" t="s">
        <v>415</v>
      </c>
      <c r="O378" s="37"/>
      <c r="P378" s="37"/>
      <c r="Q378" s="37"/>
      <c r="R378" s="37"/>
      <c r="S378" s="37"/>
      <c r="T378" s="37"/>
      <c r="U378" s="37"/>
    </row>
    <row r="379" spans="1:21" ht="30" x14ac:dyDescent="0.25">
      <c r="A379" s="74">
        <v>17</v>
      </c>
      <c r="B379" s="63">
        <v>43524</v>
      </c>
      <c r="C379" s="59" t="s">
        <v>465</v>
      </c>
      <c r="D379" s="58" t="s">
        <v>422</v>
      </c>
      <c r="E379" s="58" t="s">
        <v>466</v>
      </c>
      <c r="F379" s="59"/>
      <c r="G379" s="62" t="s">
        <v>467</v>
      </c>
      <c r="H379" s="61" t="s">
        <v>163</v>
      </c>
      <c r="I379" s="61" t="s">
        <v>414</v>
      </c>
      <c r="J379" s="60">
        <v>103040</v>
      </c>
      <c r="K379" s="64">
        <v>43538</v>
      </c>
      <c r="L379" s="61"/>
      <c r="M379" s="61"/>
      <c r="N379" s="127" t="s">
        <v>415</v>
      </c>
      <c r="O379" s="37"/>
      <c r="P379" s="37"/>
      <c r="Q379" s="37"/>
      <c r="R379" s="37"/>
      <c r="S379" s="37"/>
      <c r="T379" s="37"/>
      <c r="U379" s="37"/>
    </row>
    <row r="380" spans="1:21" ht="45" x14ac:dyDescent="0.25">
      <c r="A380" s="74">
        <v>18</v>
      </c>
      <c r="B380" s="63">
        <v>43524</v>
      </c>
      <c r="C380" s="59" t="s">
        <v>468</v>
      </c>
      <c r="D380" s="58" t="s">
        <v>422</v>
      </c>
      <c r="E380" s="58" t="s">
        <v>427</v>
      </c>
      <c r="F380" s="59"/>
      <c r="G380" s="62" t="s">
        <v>469</v>
      </c>
      <c r="H380" s="61" t="s">
        <v>163</v>
      </c>
      <c r="I380" s="61" t="s">
        <v>414</v>
      </c>
      <c r="J380" s="60">
        <v>26880</v>
      </c>
      <c r="K380" s="64">
        <v>43538</v>
      </c>
      <c r="L380" s="61"/>
      <c r="M380" s="61"/>
      <c r="N380" s="127" t="s">
        <v>415</v>
      </c>
      <c r="O380" s="37"/>
      <c r="P380" s="37"/>
      <c r="Q380" s="37"/>
      <c r="R380" s="37"/>
      <c r="S380" s="37"/>
      <c r="T380" s="37"/>
      <c r="U380" s="37"/>
    </row>
    <row r="381" spans="1:21" ht="45" x14ac:dyDescent="0.25">
      <c r="A381" s="74">
        <v>19</v>
      </c>
      <c r="B381" s="63">
        <v>43524</v>
      </c>
      <c r="C381" s="59" t="s">
        <v>470</v>
      </c>
      <c r="D381" s="58" t="s">
        <v>422</v>
      </c>
      <c r="E381" s="58" t="s">
        <v>423</v>
      </c>
      <c r="F381" s="59" t="s">
        <v>471</v>
      </c>
      <c r="G381" s="62" t="s">
        <v>472</v>
      </c>
      <c r="H381" s="61" t="s">
        <v>163</v>
      </c>
      <c r="I381" s="61" t="s">
        <v>414</v>
      </c>
      <c r="J381" s="60">
        <v>20480</v>
      </c>
      <c r="K381" s="64">
        <v>43538</v>
      </c>
      <c r="L381" s="61"/>
      <c r="M381" s="61"/>
      <c r="N381" s="127" t="s">
        <v>415</v>
      </c>
      <c r="O381" s="37"/>
      <c r="P381" s="37"/>
      <c r="Q381" s="37"/>
      <c r="R381" s="37"/>
      <c r="S381" s="37"/>
      <c r="T381" s="37"/>
      <c r="U381" s="37"/>
    </row>
    <row r="382" spans="1:21" ht="30" x14ac:dyDescent="0.25">
      <c r="A382" s="74">
        <v>20</v>
      </c>
      <c r="B382" s="63">
        <v>43524</v>
      </c>
      <c r="C382" s="59" t="s">
        <v>473</v>
      </c>
      <c r="D382" s="58" t="s">
        <v>422</v>
      </c>
      <c r="E382" s="58" t="s">
        <v>439</v>
      </c>
      <c r="F382" s="59" t="s">
        <v>474</v>
      </c>
      <c r="G382" s="62" t="s">
        <v>475</v>
      </c>
      <c r="H382" s="61" t="s">
        <v>163</v>
      </c>
      <c r="I382" s="61" t="s">
        <v>414</v>
      </c>
      <c r="J382" s="60">
        <v>405760</v>
      </c>
      <c r="K382" s="64">
        <v>43538</v>
      </c>
      <c r="L382" s="61"/>
      <c r="M382" s="61"/>
      <c r="N382" s="127" t="s">
        <v>415</v>
      </c>
      <c r="O382" s="37"/>
      <c r="P382" s="37"/>
      <c r="Q382" s="37"/>
      <c r="R382" s="37"/>
      <c r="S382" s="37"/>
      <c r="T382" s="37"/>
      <c r="U382" s="37"/>
    </row>
    <row r="383" spans="1:21" x14ac:dyDescent="0.25">
      <c r="A383" s="74">
        <v>21</v>
      </c>
      <c r="B383" s="63">
        <v>43524</v>
      </c>
      <c r="C383" s="59" t="s">
        <v>476</v>
      </c>
      <c r="D383" s="58" t="s">
        <v>442</v>
      </c>
      <c r="E383" s="58"/>
      <c r="F383" s="59"/>
      <c r="G383" s="62" t="s">
        <v>477</v>
      </c>
      <c r="H383" s="61" t="s">
        <v>163</v>
      </c>
      <c r="I383" s="61" t="s">
        <v>414</v>
      </c>
      <c r="J383" s="60">
        <v>102400</v>
      </c>
      <c r="K383" s="64">
        <v>43538</v>
      </c>
      <c r="L383" s="61"/>
      <c r="M383" s="61"/>
      <c r="N383" s="127" t="s">
        <v>415</v>
      </c>
      <c r="O383" s="37"/>
      <c r="P383" s="37"/>
      <c r="Q383" s="37"/>
      <c r="R383" s="37"/>
      <c r="S383" s="37"/>
      <c r="T383" s="37"/>
      <c r="U383" s="37"/>
    </row>
    <row r="384" spans="1:21" ht="30" x14ac:dyDescent="0.25">
      <c r="A384" s="74">
        <v>22</v>
      </c>
      <c r="B384" s="63">
        <v>43524</v>
      </c>
      <c r="C384" s="59" t="s">
        <v>478</v>
      </c>
      <c r="D384" s="58" t="s">
        <v>442</v>
      </c>
      <c r="E384" s="58" t="s">
        <v>479</v>
      </c>
      <c r="F384" s="59" t="s">
        <v>480</v>
      </c>
      <c r="G384" s="62" t="s">
        <v>481</v>
      </c>
      <c r="H384" s="61" t="s">
        <v>163</v>
      </c>
      <c r="I384" s="61" t="s">
        <v>414</v>
      </c>
      <c r="J384" s="60">
        <v>1312000</v>
      </c>
      <c r="K384" s="64">
        <v>43538</v>
      </c>
      <c r="L384" s="61"/>
      <c r="M384" s="61"/>
      <c r="N384" s="127" t="s">
        <v>415</v>
      </c>
      <c r="O384" s="37"/>
      <c r="P384" s="37"/>
      <c r="Q384" s="37"/>
      <c r="R384" s="37"/>
      <c r="S384" s="37"/>
      <c r="T384" s="37"/>
      <c r="U384" s="37"/>
    </row>
    <row r="385" spans="1:21" x14ac:dyDescent="0.25">
      <c r="A385" s="74">
        <v>23</v>
      </c>
      <c r="B385" s="63">
        <v>43524</v>
      </c>
      <c r="C385" s="59" t="s">
        <v>482</v>
      </c>
      <c r="D385" s="58" t="s">
        <v>422</v>
      </c>
      <c r="E385" s="58" t="s">
        <v>483</v>
      </c>
      <c r="F385" s="59"/>
      <c r="G385" s="62" t="s">
        <v>484</v>
      </c>
      <c r="H385" s="61" t="s">
        <v>163</v>
      </c>
      <c r="I385" s="61" t="s">
        <v>414</v>
      </c>
      <c r="J385" s="60">
        <v>396800</v>
      </c>
      <c r="K385" s="64">
        <v>43538</v>
      </c>
      <c r="L385" s="61"/>
      <c r="M385" s="61"/>
      <c r="N385" s="127" t="s">
        <v>415</v>
      </c>
      <c r="O385" s="37"/>
      <c r="P385" s="37"/>
      <c r="Q385" s="37"/>
      <c r="R385" s="37"/>
      <c r="S385" s="37"/>
      <c r="T385" s="37"/>
      <c r="U385" s="37"/>
    </row>
    <row r="386" spans="1:21" x14ac:dyDescent="0.25">
      <c r="A386" s="74">
        <v>24</v>
      </c>
      <c r="B386" s="63">
        <v>43524</v>
      </c>
      <c r="C386" s="59" t="s">
        <v>485</v>
      </c>
      <c r="D386" s="58" t="s">
        <v>422</v>
      </c>
      <c r="E386" s="58" t="s">
        <v>423</v>
      </c>
      <c r="F386" s="59"/>
      <c r="G386" s="62" t="s">
        <v>486</v>
      </c>
      <c r="H386" s="61" t="s">
        <v>163</v>
      </c>
      <c r="I386" s="61" t="s">
        <v>414</v>
      </c>
      <c r="J386" s="60">
        <v>372000</v>
      </c>
      <c r="K386" s="64">
        <v>43538</v>
      </c>
      <c r="L386" s="61"/>
      <c r="M386" s="61"/>
      <c r="N386" s="127" t="s">
        <v>415</v>
      </c>
      <c r="O386" s="37"/>
      <c r="P386" s="37"/>
      <c r="Q386" s="37"/>
      <c r="R386" s="37"/>
      <c r="S386" s="37"/>
      <c r="T386" s="37"/>
      <c r="U386" s="37"/>
    </row>
    <row r="387" spans="1:21" ht="45" x14ac:dyDescent="0.25">
      <c r="A387" s="74">
        <v>25</v>
      </c>
      <c r="B387" s="63">
        <v>43524</v>
      </c>
      <c r="C387" s="59" t="s">
        <v>487</v>
      </c>
      <c r="D387" s="58" t="s">
        <v>422</v>
      </c>
      <c r="E387" s="58" t="s">
        <v>427</v>
      </c>
      <c r="F387" s="59" t="s">
        <v>488</v>
      </c>
      <c r="G387" s="62" t="s">
        <v>489</v>
      </c>
      <c r="H387" s="61" t="s">
        <v>163</v>
      </c>
      <c r="I387" s="61" t="s">
        <v>414</v>
      </c>
      <c r="J387" s="60">
        <v>74240</v>
      </c>
      <c r="K387" s="64">
        <v>43538</v>
      </c>
      <c r="L387" s="61"/>
      <c r="M387" s="61"/>
      <c r="N387" s="127" t="s">
        <v>415</v>
      </c>
      <c r="O387" s="37"/>
      <c r="P387" s="37"/>
      <c r="Q387" s="37"/>
      <c r="R387" s="37"/>
      <c r="S387" s="37"/>
      <c r="T387" s="37"/>
      <c r="U387" s="37"/>
    </row>
    <row r="388" spans="1:21" ht="45" x14ac:dyDescent="0.25">
      <c r="A388" s="74">
        <v>26</v>
      </c>
      <c r="B388" s="63">
        <v>43524</v>
      </c>
      <c r="C388" s="59" t="s">
        <v>490</v>
      </c>
      <c r="D388" s="58" t="s">
        <v>422</v>
      </c>
      <c r="E388" s="58" t="s">
        <v>423</v>
      </c>
      <c r="F388" s="59" t="s">
        <v>491</v>
      </c>
      <c r="G388" s="62" t="s">
        <v>492</v>
      </c>
      <c r="H388" s="61" t="s">
        <v>163</v>
      </c>
      <c r="I388" s="61" t="s">
        <v>414</v>
      </c>
      <c r="J388" s="60">
        <v>22400</v>
      </c>
      <c r="K388" s="64">
        <v>43538</v>
      </c>
      <c r="L388" s="61"/>
      <c r="M388" s="61"/>
      <c r="N388" s="127" t="s">
        <v>415</v>
      </c>
      <c r="O388" s="37"/>
      <c r="P388" s="37"/>
      <c r="Q388" s="37"/>
      <c r="R388" s="37"/>
      <c r="S388" s="37"/>
      <c r="T388" s="37"/>
      <c r="U388" s="37"/>
    </row>
    <row r="389" spans="1:21" ht="30" x14ac:dyDescent="0.25">
      <c r="A389" s="74">
        <v>27</v>
      </c>
      <c r="B389" s="63">
        <v>43524</v>
      </c>
      <c r="C389" s="59" t="s">
        <v>493</v>
      </c>
      <c r="D389" s="58" t="s">
        <v>422</v>
      </c>
      <c r="E389" s="58" t="s">
        <v>494</v>
      </c>
      <c r="F389" s="59"/>
      <c r="G389" s="62" t="s">
        <v>495</v>
      </c>
      <c r="H389" s="61" t="s">
        <v>163</v>
      </c>
      <c r="I389" s="61" t="s">
        <v>414</v>
      </c>
      <c r="J389" s="60">
        <v>64000</v>
      </c>
      <c r="K389" s="64">
        <v>43538</v>
      </c>
      <c r="L389" s="61"/>
      <c r="M389" s="61"/>
      <c r="N389" s="127" t="s">
        <v>415</v>
      </c>
      <c r="O389" s="37"/>
      <c r="P389" s="37"/>
      <c r="Q389" s="37"/>
      <c r="R389" s="37"/>
      <c r="S389" s="37"/>
      <c r="T389" s="37"/>
      <c r="U389" s="37"/>
    </row>
    <row r="390" spans="1:21" ht="30" x14ac:dyDescent="0.25">
      <c r="A390" s="74">
        <v>28</v>
      </c>
      <c r="B390" s="63">
        <v>43524</v>
      </c>
      <c r="C390" s="59" t="s">
        <v>496</v>
      </c>
      <c r="D390" s="58" t="s">
        <v>422</v>
      </c>
      <c r="E390" s="58" t="s">
        <v>439</v>
      </c>
      <c r="F390" s="59" t="s">
        <v>497</v>
      </c>
      <c r="G390" s="62" t="s">
        <v>498</v>
      </c>
      <c r="H390" s="61" t="s">
        <v>163</v>
      </c>
      <c r="I390" s="61" t="s">
        <v>414</v>
      </c>
      <c r="J390" s="60">
        <v>30080</v>
      </c>
      <c r="K390" s="64">
        <v>43538</v>
      </c>
      <c r="L390" s="61"/>
      <c r="M390" s="61"/>
      <c r="N390" s="127" t="s">
        <v>415</v>
      </c>
      <c r="O390" s="37"/>
      <c r="P390" s="37"/>
      <c r="Q390" s="37"/>
      <c r="R390" s="37"/>
      <c r="S390" s="37"/>
      <c r="T390" s="37"/>
      <c r="U390" s="37"/>
    </row>
    <row r="391" spans="1:21" ht="30" x14ac:dyDescent="0.25">
      <c r="A391" s="74">
        <v>29</v>
      </c>
      <c r="B391" s="63">
        <v>43524</v>
      </c>
      <c r="C391" s="59" t="s">
        <v>499</v>
      </c>
      <c r="D391" s="58" t="s">
        <v>422</v>
      </c>
      <c r="E391" s="58" t="s">
        <v>500</v>
      </c>
      <c r="F391" s="59" t="s">
        <v>501</v>
      </c>
      <c r="G391" s="62" t="s">
        <v>502</v>
      </c>
      <c r="H391" s="61" t="s">
        <v>163</v>
      </c>
      <c r="I391" s="61" t="s">
        <v>414</v>
      </c>
      <c r="J391" s="60">
        <v>19200</v>
      </c>
      <c r="K391" s="64">
        <v>43538</v>
      </c>
      <c r="L391" s="61"/>
      <c r="M391" s="61"/>
      <c r="N391" s="127" t="s">
        <v>415</v>
      </c>
      <c r="O391" s="37"/>
      <c r="P391" s="37"/>
      <c r="Q391" s="37"/>
      <c r="R391" s="37"/>
      <c r="S391" s="37"/>
      <c r="T391" s="37"/>
      <c r="U391" s="37"/>
    </row>
    <row r="392" spans="1:21" ht="45" x14ac:dyDescent="0.25">
      <c r="A392" s="74">
        <v>30</v>
      </c>
      <c r="B392" s="63">
        <v>43524</v>
      </c>
      <c r="C392" s="59" t="s">
        <v>503</v>
      </c>
      <c r="D392" s="58" t="s">
        <v>422</v>
      </c>
      <c r="E392" s="58" t="s">
        <v>423</v>
      </c>
      <c r="F392" s="59"/>
      <c r="G392" s="62" t="s">
        <v>504</v>
      </c>
      <c r="H392" s="61" t="s">
        <v>163</v>
      </c>
      <c r="I392" s="61" t="s">
        <v>414</v>
      </c>
      <c r="J392" s="60">
        <v>19200</v>
      </c>
      <c r="K392" s="64">
        <v>43538</v>
      </c>
      <c r="L392" s="61"/>
      <c r="M392" s="61"/>
      <c r="N392" s="127" t="s">
        <v>415</v>
      </c>
      <c r="O392" s="37"/>
      <c r="P392" s="37"/>
      <c r="Q392" s="37"/>
      <c r="R392" s="37"/>
      <c r="S392" s="37"/>
      <c r="T392" s="37"/>
      <c r="U392" s="37"/>
    </row>
    <row r="393" spans="1:21" ht="45" x14ac:dyDescent="0.25">
      <c r="A393" s="74">
        <v>31</v>
      </c>
      <c r="B393" s="63">
        <v>43521</v>
      </c>
      <c r="C393" s="59" t="s">
        <v>409</v>
      </c>
      <c r="D393" s="58" t="s">
        <v>410</v>
      </c>
      <c r="E393" s="58" t="s">
        <v>411</v>
      </c>
      <c r="F393" s="59" t="s">
        <v>412</v>
      </c>
      <c r="G393" s="62" t="s">
        <v>413</v>
      </c>
      <c r="H393" s="61" t="s">
        <v>163</v>
      </c>
      <c r="I393" s="61" t="s">
        <v>414</v>
      </c>
      <c r="J393" s="60">
        <v>987300</v>
      </c>
      <c r="K393" s="64">
        <v>43538</v>
      </c>
      <c r="L393" s="61"/>
      <c r="M393" s="61"/>
      <c r="N393" s="127" t="s">
        <v>415</v>
      </c>
      <c r="O393" s="37"/>
      <c r="P393" s="37"/>
      <c r="Q393" s="37"/>
      <c r="R393" s="37"/>
      <c r="S393" s="37"/>
      <c r="T393" s="37"/>
      <c r="U393" s="37"/>
    </row>
    <row r="394" spans="1:21" x14ac:dyDescent="0.25">
      <c r="A394" s="74">
        <v>32</v>
      </c>
      <c r="B394" s="63">
        <v>43524</v>
      </c>
      <c r="C394" s="59" t="s">
        <v>438</v>
      </c>
      <c r="D394" s="58" t="s">
        <v>422</v>
      </c>
      <c r="E394" s="58" t="s">
        <v>439</v>
      </c>
      <c r="F394" s="59"/>
      <c r="G394" s="62" t="s">
        <v>440</v>
      </c>
      <c r="H394" s="61" t="s">
        <v>163</v>
      </c>
      <c r="I394" s="61" t="s">
        <v>414</v>
      </c>
      <c r="J394" s="60">
        <v>41272</v>
      </c>
      <c r="K394" s="64">
        <v>43538</v>
      </c>
      <c r="L394" s="61"/>
      <c r="M394" s="61"/>
      <c r="N394" s="127" t="s">
        <v>415</v>
      </c>
      <c r="O394" s="37"/>
      <c r="P394" s="37"/>
      <c r="Q394" s="37"/>
      <c r="R394" s="37"/>
      <c r="S394" s="37"/>
      <c r="T394" s="37"/>
      <c r="U394" s="37"/>
    </row>
    <row r="395" spans="1:21" x14ac:dyDescent="0.25">
      <c r="A395" s="74">
        <v>33</v>
      </c>
      <c r="B395" s="63">
        <v>43524</v>
      </c>
      <c r="C395" s="59" t="s">
        <v>438</v>
      </c>
      <c r="D395" s="58" t="s">
        <v>422</v>
      </c>
      <c r="E395" s="58" t="s">
        <v>439</v>
      </c>
      <c r="F395" s="59"/>
      <c r="G395" s="62" t="s">
        <v>440</v>
      </c>
      <c r="H395" s="61" t="s">
        <v>163</v>
      </c>
      <c r="I395" s="61" t="s">
        <v>414</v>
      </c>
      <c r="J395" s="60">
        <v>170280</v>
      </c>
      <c r="K395" s="64">
        <v>43538</v>
      </c>
      <c r="L395" s="61"/>
      <c r="M395" s="61"/>
      <c r="N395" s="127" t="s">
        <v>415</v>
      </c>
      <c r="O395" s="37"/>
      <c r="P395" s="37"/>
      <c r="Q395" s="37"/>
      <c r="R395" s="37"/>
      <c r="S395" s="37"/>
      <c r="T395" s="37"/>
      <c r="U395" s="37"/>
    </row>
    <row r="396" spans="1:21" x14ac:dyDescent="0.25">
      <c r="A396" s="74">
        <v>34</v>
      </c>
      <c r="B396" s="63">
        <v>43524</v>
      </c>
      <c r="C396" s="59" t="s">
        <v>456</v>
      </c>
      <c r="D396" s="58" t="s">
        <v>410</v>
      </c>
      <c r="E396" s="58" t="s">
        <v>411</v>
      </c>
      <c r="F396" s="59"/>
      <c r="G396" s="62" t="s">
        <v>457</v>
      </c>
      <c r="H396" s="61" t="s">
        <v>163</v>
      </c>
      <c r="I396" s="61" t="s">
        <v>414</v>
      </c>
      <c r="J396" s="60">
        <v>500500</v>
      </c>
      <c r="K396" s="64">
        <v>43538</v>
      </c>
      <c r="L396" s="61"/>
      <c r="M396" s="61"/>
      <c r="N396" s="127" t="s">
        <v>415</v>
      </c>
      <c r="O396" s="37"/>
      <c r="P396" s="37"/>
      <c r="Q396" s="37"/>
      <c r="R396" s="37"/>
      <c r="S396" s="37"/>
      <c r="T396" s="37"/>
      <c r="U396" s="37"/>
    </row>
    <row r="397" spans="1:21" x14ac:dyDescent="0.25">
      <c r="A397" s="74">
        <v>35</v>
      </c>
      <c r="B397" s="63">
        <v>43524</v>
      </c>
      <c r="C397" s="59" t="s">
        <v>505</v>
      </c>
      <c r="D397" s="58" t="s">
        <v>410</v>
      </c>
      <c r="E397" s="58" t="s">
        <v>506</v>
      </c>
      <c r="F397" s="59"/>
      <c r="G397" s="62" t="s">
        <v>507</v>
      </c>
      <c r="H397" s="61" t="s">
        <v>163</v>
      </c>
      <c r="I397" s="61" t="s">
        <v>414</v>
      </c>
      <c r="J397" s="60">
        <v>199500</v>
      </c>
      <c r="K397" s="64">
        <v>43538</v>
      </c>
      <c r="L397" s="61"/>
      <c r="M397" s="61"/>
      <c r="N397" s="127" t="s">
        <v>415</v>
      </c>
      <c r="O397" s="37"/>
      <c r="P397" s="37"/>
      <c r="Q397" s="37"/>
      <c r="R397" s="37"/>
      <c r="S397" s="37"/>
      <c r="T397" s="37"/>
      <c r="U397" s="37"/>
    </row>
    <row r="398" spans="1:21" x14ac:dyDescent="0.25">
      <c r="A398" s="74">
        <v>36</v>
      </c>
      <c r="B398" s="63">
        <v>43524</v>
      </c>
      <c r="C398" s="59" t="s">
        <v>438</v>
      </c>
      <c r="D398" s="58" t="s">
        <v>422</v>
      </c>
      <c r="E398" s="58" t="s">
        <v>439</v>
      </c>
      <c r="F398" s="59"/>
      <c r="G398" s="62" t="s">
        <v>440</v>
      </c>
      <c r="H398" s="61" t="s">
        <v>163</v>
      </c>
      <c r="I398" s="61" t="s">
        <v>414</v>
      </c>
      <c r="J398" s="60">
        <v>24684</v>
      </c>
      <c r="K398" s="64">
        <v>43538</v>
      </c>
      <c r="L398" s="61"/>
      <c r="M398" s="61"/>
      <c r="N398" s="127" t="s">
        <v>415</v>
      </c>
      <c r="O398" s="37"/>
      <c r="P398" s="37"/>
      <c r="Q398" s="37"/>
      <c r="R398" s="37"/>
      <c r="S398" s="37"/>
      <c r="T398" s="37"/>
      <c r="U398" s="37"/>
    </row>
    <row r="399" spans="1:21" ht="30" x14ac:dyDescent="0.25">
      <c r="A399" s="74">
        <v>37</v>
      </c>
      <c r="B399" s="63">
        <v>43524</v>
      </c>
      <c r="C399" s="59" t="s">
        <v>508</v>
      </c>
      <c r="D399" s="58" t="s">
        <v>410</v>
      </c>
      <c r="E399" s="58" t="s">
        <v>509</v>
      </c>
      <c r="F399" s="59"/>
      <c r="G399" s="62" t="s">
        <v>510</v>
      </c>
      <c r="H399" s="61" t="s">
        <v>163</v>
      </c>
      <c r="I399" s="61" t="s">
        <v>414</v>
      </c>
      <c r="J399" s="60">
        <v>350740</v>
      </c>
      <c r="K399" s="64">
        <v>43538</v>
      </c>
      <c r="L399" s="61"/>
      <c r="M399" s="61"/>
      <c r="N399" s="127" t="s">
        <v>415</v>
      </c>
      <c r="O399" s="37"/>
      <c r="P399" s="37"/>
      <c r="Q399" s="37"/>
      <c r="R399" s="37"/>
      <c r="S399" s="37"/>
      <c r="T399" s="37"/>
      <c r="U399" s="37"/>
    </row>
    <row r="400" spans="1:21" x14ac:dyDescent="0.25">
      <c r="A400" s="74">
        <v>38</v>
      </c>
      <c r="B400" s="63">
        <v>43524</v>
      </c>
      <c r="C400" s="59" t="s">
        <v>511</v>
      </c>
      <c r="D400" s="58" t="s">
        <v>410</v>
      </c>
      <c r="E400" s="58" t="s">
        <v>512</v>
      </c>
      <c r="F400" s="59"/>
      <c r="G400" s="62" t="s">
        <v>513</v>
      </c>
      <c r="H400" s="61" t="s">
        <v>163</v>
      </c>
      <c r="I400" s="61" t="s">
        <v>414</v>
      </c>
      <c r="J400" s="60">
        <v>221540</v>
      </c>
      <c r="K400" s="64">
        <v>43538</v>
      </c>
      <c r="L400" s="61"/>
      <c r="M400" s="61"/>
      <c r="N400" s="127" t="s">
        <v>415</v>
      </c>
      <c r="O400" s="37"/>
      <c r="P400" s="37"/>
      <c r="Q400" s="37"/>
      <c r="R400" s="37"/>
      <c r="S400" s="37"/>
      <c r="T400" s="37"/>
      <c r="U400" s="37"/>
    </row>
    <row r="401" spans="1:21" x14ac:dyDescent="0.25">
      <c r="A401" s="74">
        <v>39</v>
      </c>
      <c r="B401" s="63">
        <v>43524</v>
      </c>
      <c r="C401" s="59" t="s">
        <v>485</v>
      </c>
      <c r="D401" s="58" t="s">
        <v>422</v>
      </c>
      <c r="E401" s="58" t="s">
        <v>423</v>
      </c>
      <c r="F401" s="59"/>
      <c r="G401" s="62" t="s">
        <v>486</v>
      </c>
      <c r="H401" s="61" t="s">
        <v>163</v>
      </c>
      <c r="I401" s="61" t="s">
        <v>414</v>
      </c>
      <c r="J401" s="60">
        <v>131100</v>
      </c>
      <c r="K401" s="64">
        <v>43538</v>
      </c>
      <c r="L401" s="61"/>
      <c r="M401" s="61"/>
      <c r="N401" s="127" t="s">
        <v>415</v>
      </c>
      <c r="O401" s="37"/>
      <c r="P401" s="37"/>
      <c r="Q401" s="37"/>
      <c r="R401" s="37"/>
      <c r="S401" s="37"/>
      <c r="T401" s="37"/>
      <c r="U401" s="37"/>
    </row>
    <row r="402" spans="1:21" ht="45" x14ac:dyDescent="0.25">
      <c r="A402" s="74">
        <v>40</v>
      </c>
      <c r="B402" s="63">
        <v>43524</v>
      </c>
      <c r="C402" s="59" t="s">
        <v>409</v>
      </c>
      <c r="D402" s="58" t="s">
        <v>410</v>
      </c>
      <c r="E402" s="58" t="s">
        <v>411</v>
      </c>
      <c r="F402" s="59" t="s">
        <v>412</v>
      </c>
      <c r="G402" s="62" t="s">
        <v>413</v>
      </c>
      <c r="H402" s="61" t="s">
        <v>163</v>
      </c>
      <c r="I402" s="61" t="s">
        <v>414</v>
      </c>
      <c r="J402" s="60">
        <v>428260</v>
      </c>
      <c r="K402" s="64">
        <v>43538</v>
      </c>
      <c r="L402" s="61"/>
      <c r="M402" s="61"/>
      <c r="N402" s="127" t="s">
        <v>415</v>
      </c>
      <c r="O402" s="37"/>
      <c r="P402" s="37"/>
      <c r="Q402" s="37"/>
      <c r="R402" s="37"/>
      <c r="S402" s="37"/>
      <c r="T402" s="37"/>
      <c r="U402" s="37"/>
    </row>
    <row r="403" spans="1:21" ht="45" x14ac:dyDescent="0.25">
      <c r="A403" s="74">
        <v>41</v>
      </c>
      <c r="B403" s="63">
        <v>43535</v>
      </c>
      <c r="C403" s="59" t="s">
        <v>514</v>
      </c>
      <c r="D403" s="58" t="s">
        <v>515</v>
      </c>
      <c r="E403" s="58" t="s">
        <v>516</v>
      </c>
      <c r="F403" s="59"/>
      <c r="G403" s="62" t="s">
        <v>517</v>
      </c>
      <c r="H403" s="61" t="s">
        <v>163</v>
      </c>
      <c r="I403" s="61" t="s">
        <v>414</v>
      </c>
      <c r="J403" s="60">
        <v>57288</v>
      </c>
      <c r="K403" s="64">
        <v>43539</v>
      </c>
      <c r="L403" s="61"/>
      <c r="M403" s="61"/>
      <c r="N403" s="127" t="s">
        <v>415</v>
      </c>
      <c r="O403" s="37"/>
      <c r="P403" s="37"/>
      <c r="Q403" s="37"/>
      <c r="R403" s="37"/>
      <c r="S403" s="37"/>
      <c r="T403" s="37"/>
      <c r="U403" s="37"/>
    </row>
    <row r="404" spans="1:21" x14ac:dyDescent="0.25">
      <c r="A404" s="74">
        <v>42</v>
      </c>
      <c r="B404" s="63">
        <v>43535</v>
      </c>
      <c r="C404" s="59" t="s">
        <v>518</v>
      </c>
      <c r="D404" s="58" t="s">
        <v>422</v>
      </c>
      <c r="E404" s="58" t="s">
        <v>439</v>
      </c>
      <c r="F404" s="59"/>
      <c r="G404" s="62" t="s">
        <v>519</v>
      </c>
      <c r="H404" s="61" t="s">
        <v>163</v>
      </c>
      <c r="I404" s="61" t="s">
        <v>414</v>
      </c>
      <c r="J404" s="60">
        <v>110088</v>
      </c>
      <c r="K404" s="64">
        <v>43539</v>
      </c>
      <c r="L404" s="61"/>
      <c r="M404" s="61"/>
      <c r="N404" s="127" t="s">
        <v>415</v>
      </c>
      <c r="O404" s="37"/>
      <c r="P404" s="37"/>
      <c r="Q404" s="37"/>
      <c r="R404" s="37"/>
      <c r="S404" s="37"/>
      <c r="T404" s="37"/>
      <c r="U404" s="37"/>
    </row>
    <row r="405" spans="1:21" x14ac:dyDescent="0.25">
      <c r="A405" s="74">
        <v>43</v>
      </c>
      <c r="B405" s="63">
        <v>43535</v>
      </c>
      <c r="C405" s="59" t="s">
        <v>446</v>
      </c>
      <c r="D405" s="58" t="s">
        <v>410</v>
      </c>
      <c r="E405" s="58" t="s">
        <v>447</v>
      </c>
      <c r="F405" s="59"/>
      <c r="G405" s="62" t="s">
        <v>448</v>
      </c>
      <c r="H405" s="61" t="s">
        <v>163</v>
      </c>
      <c r="I405" s="61" t="s">
        <v>414</v>
      </c>
      <c r="J405" s="60">
        <v>495600</v>
      </c>
      <c r="K405" s="64">
        <v>43539</v>
      </c>
      <c r="L405" s="61"/>
      <c r="M405" s="61"/>
      <c r="N405" s="127" t="s">
        <v>415</v>
      </c>
      <c r="O405" s="37"/>
      <c r="P405" s="37"/>
      <c r="Q405" s="37"/>
      <c r="R405" s="37"/>
      <c r="S405" s="37"/>
      <c r="T405" s="37"/>
      <c r="U405" s="37"/>
    </row>
    <row r="406" spans="1:21" ht="30" x14ac:dyDescent="0.25">
      <c r="A406" s="74">
        <v>44</v>
      </c>
      <c r="B406" s="63">
        <v>43535</v>
      </c>
      <c r="C406" s="59" t="s">
        <v>520</v>
      </c>
      <c r="D406" s="58" t="s">
        <v>410</v>
      </c>
      <c r="E406" s="58" t="s">
        <v>521</v>
      </c>
      <c r="F406" s="59"/>
      <c r="G406" s="62" t="s">
        <v>522</v>
      </c>
      <c r="H406" s="61" t="s">
        <v>163</v>
      </c>
      <c r="I406" s="61" t="s">
        <v>414</v>
      </c>
      <c r="J406" s="60">
        <v>72240</v>
      </c>
      <c r="K406" s="64">
        <v>43539</v>
      </c>
      <c r="L406" s="61"/>
      <c r="M406" s="61"/>
      <c r="N406" s="127" t="s">
        <v>415</v>
      </c>
      <c r="O406" s="37"/>
      <c r="P406" s="37"/>
      <c r="Q406" s="37"/>
      <c r="R406" s="37"/>
      <c r="S406" s="37"/>
      <c r="T406" s="37"/>
      <c r="U406" s="37"/>
    </row>
    <row r="407" spans="1:21" x14ac:dyDescent="0.25">
      <c r="A407" s="74">
        <v>45</v>
      </c>
      <c r="B407" s="63">
        <v>43535</v>
      </c>
      <c r="C407" s="59" t="s">
        <v>446</v>
      </c>
      <c r="D407" s="58" t="s">
        <v>410</v>
      </c>
      <c r="E407" s="58" t="s">
        <v>447</v>
      </c>
      <c r="F407" s="59"/>
      <c r="G407" s="62" t="s">
        <v>448</v>
      </c>
      <c r="H407" s="61" t="s">
        <v>163</v>
      </c>
      <c r="I407" s="61" t="s">
        <v>414</v>
      </c>
      <c r="J407" s="60">
        <v>460290</v>
      </c>
      <c r="K407" s="64">
        <v>43539</v>
      </c>
      <c r="L407" s="61"/>
      <c r="M407" s="61"/>
      <c r="N407" s="127" t="s">
        <v>415</v>
      </c>
      <c r="O407" s="37"/>
      <c r="P407" s="37"/>
      <c r="Q407" s="37"/>
      <c r="R407" s="37"/>
      <c r="S407" s="37"/>
      <c r="T407" s="37"/>
      <c r="U407" s="37"/>
    </row>
    <row r="408" spans="1:21" ht="30" x14ac:dyDescent="0.25">
      <c r="A408" s="74">
        <v>46</v>
      </c>
      <c r="B408" s="63">
        <v>43535</v>
      </c>
      <c r="C408" s="59" t="s">
        <v>520</v>
      </c>
      <c r="D408" s="58" t="s">
        <v>410</v>
      </c>
      <c r="E408" s="58" t="s">
        <v>521</v>
      </c>
      <c r="F408" s="59"/>
      <c r="G408" s="62" t="s">
        <v>522</v>
      </c>
      <c r="H408" s="61" t="s">
        <v>163</v>
      </c>
      <c r="I408" s="61" t="s">
        <v>414</v>
      </c>
      <c r="J408" s="60">
        <v>38860</v>
      </c>
      <c r="K408" s="64">
        <v>43539</v>
      </c>
      <c r="L408" s="61"/>
      <c r="M408" s="61"/>
      <c r="N408" s="127" t="s">
        <v>415</v>
      </c>
      <c r="O408" s="37"/>
      <c r="P408" s="37"/>
      <c r="Q408" s="37"/>
      <c r="R408" s="37"/>
      <c r="S408" s="37"/>
      <c r="T408" s="37"/>
      <c r="U408" s="37"/>
    </row>
    <row r="409" spans="1:21" ht="45" x14ac:dyDescent="0.25">
      <c r="A409" s="74">
        <v>47</v>
      </c>
      <c r="B409" s="63">
        <v>43535</v>
      </c>
      <c r="C409" s="59" t="s">
        <v>514</v>
      </c>
      <c r="D409" s="58" t="s">
        <v>515</v>
      </c>
      <c r="E409" s="58" t="s">
        <v>516</v>
      </c>
      <c r="F409" s="59"/>
      <c r="G409" s="62" t="s">
        <v>517</v>
      </c>
      <c r="H409" s="61" t="s">
        <v>163</v>
      </c>
      <c r="I409" s="61" t="s">
        <v>414</v>
      </c>
      <c r="J409" s="60">
        <v>339020</v>
      </c>
      <c r="K409" s="64">
        <v>43539</v>
      </c>
      <c r="L409" s="61"/>
      <c r="M409" s="61"/>
      <c r="N409" s="127" t="s">
        <v>415</v>
      </c>
      <c r="O409" s="37"/>
      <c r="P409" s="37"/>
      <c r="Q409" s="37"/>
      <c r="R409" s="37"/>
      <c r="S409" s="37"/>
      <c r="T409" s="37"/>
      <c r="U409" s="37"/>
    </row>
    <row r="410" spans="1:21" x14ac:dyDescent="0.25">
      <c r="A410" s="74">
        <v>48</v>
      </c>
      <c r="B410" s="63">
        <v>43535</v>
      </c>
      <c r="C410" s="59" t="s">
        <v>518</v>
      </c>
      <c r="D410" s="58" t="s">
        <v>422</v>
      </c>
      <c r="E410" s="58" t="s">
        <v>439</v>
      </c>
      <c r="F410" s="59"/>
      <c r="G410" s="62" t="s">
        <v>519</v>
      </c>
      <c r="H410" s="61" t="s">
        <v>163</v>
      </c>
      <c r="I410" s="61" t="s">
        <v>414</v>
      </c>
      <c r="J410" s="60">
        <v>9768</v>
      </c>
      <c r="K410" s="64">
        <v>43539</v>
      </c>
      <c r="L410" s="61"/>
      <c r="M410" s="61"/>
      <c r="N410" s="127" t="s">
        <v>415</v>
      </c>
      <c r="O410" s="37"/>
      <c r="P410" s="37"/>
      <c r="Q410" s="37"/>
      <c r="R410" s="37"/>
      <c r="S410" s="37"/>
      <c r="T410" s="37"/>
      <c r="U410" s="37"/>
    </row>
    <row r="411" spans="1:21" x14ac:dyDescent="0.25">
      <c r="A411" s="74">
        <v>49</v>
      </c>
      <c r="B411" s="63">
        <v>43535</v>
      </c>
      <c r="C411" s="59" t="s">
        <v>446</v>
      </c>
      <c r="D411" s="58" t="s">
        <v>410</v>
      </c>
      <c r="E411" s="58" t="s">
        <v>447</v>
      </c>
      <c r="F411" s="59"/>
      <c r="G411" s="62" t="s">
        <v>448</v>
      </c>
      <c r="H411" s="61" t="s">
        <v>163</v>
      </c>
      <c r="I411" s="61" t="s">
        <v>414</v>
      </c>
      <c r="J411" s="60">
        <v>453420</v>
      </c>
      <c r="K411" s="64">
        <v>43539</v>
      </c>
      <c r="L411" s="61"/>
      <c r="M411" s="61"/>
      <c r="N411" s="127" t="s">
        <v>415</v>
      </c>
      <c r="O411" s="37"/>
      <c r="P411" s="37"/>
      <c r="Q411" s="37"/>
      <c r="R411" s="37"/>
      <c r="S411" s="37"/>
      <c r="T411" s="37"/>
      <c r="U411" s="37"/>
    </row>
    <row r="412" spans="1:21" ht="30" x14ac:dyDescent="0.25">
      <c r="A412" s="74">
        <v>50</v>
      </c>
      <c r="B412" s="63">
        <v>43535</v>
      </c>
      <c r="C412" s="59" t="s">
        <v>520</v>
      </c>
      <c r="D412" s="58" t="s">
        <v>410</v>
      </c>
      <c r="E412" s="58" t="s">
        <v>521</v>
      </c>
      <c r="F412" s="59"/>
      <c r="G412" s="62" t="s">
        <v>522</v>
      </c>
      <c r="H412" s="61" t="s">
        <v>163</v>
      </c>
      <c r="I412" s="61" t="s">
        <v>414</v>
      </c>
      <c r="J412" s="60">
        <v>21360</v>
      </c>
      <c r="K412" s="64">
        <v>43539</v>
      </c>
      <c r="L412" s="61"/>
      <c r="M412" s="61"/>
      <c r="N412" s="127" t="s">
        <v>415</v>
      </c>
      <c r="O412" s="37"/>
      <c r="P412" s="37"/>
      <c r="Q412" s="37"/>
      <c r="R412" s="37"/>
      <c r="S412" s="37"/>
      <c r="T412" s="37"/>
      <c r="U412" s="37"/>
    </row>
    <row r="413" spans="1:21" ht="30" x14ac:dyDescent="0.25">
      <c r="A413" s="74">
        <v>51</v>
      </c>
      <c r="B413" s="63">
        <v>43535</v>
      </c>
      <c r="C413" s="59" t="s">
        <v>523</v>
      </c>
      <c r="D413" s="58" t="s">
        <v>524</v>
      </c>
      <c r="E413" s="58" t="s">
        <v>525</v>
      </c>
      <c r="F413" s="59" t="s">
        <v>526</v>
      </c>
      <c r="G413" s="62" t="s">
        <v>527</v>
      </c>
      <c r="H413" s="61" t="s">
        <v>163</v>
      </c>
      <c r="I413" s="61" t="s">
        <v>414</v>
      </c>
      <c r="J413" s="60">
        <v>67720.259999999995</v>
      </c>
      <c r="K413" s="64">
        <v>43539</v>
      </c>
      <c r="L413" s="61"/>
      <c r="M413" s="61"/>
      <c r="N413" s="127" t="s">
        <v>415</v>
      </c>
      <c r="O413" s="37"/>
      <c r="P413" s="37"/>
      <c r="Q413" s="37"/>
      <c r="R413" s="37"/>
      <c r="S413" s="37"/>
      <c r="T413" s="37"/>
      <c r="U413" s="37"/>
    </row>
    <row r="414" spans="1:21" ht="30" x14ac:dyDescent="0.25">
      <c r="A414" s="74">
        <v>52</v>
      </c>
      <c r="B414" s="63">
        <v>43535</v>
      </c>
      <c r="C414" s="59" t="s">
        <v>528</v>
      </c>
      <c r="D414" s="58" t="s">
        <v>417</v>
      </c>
      <c r="E414" s="58" t="s">
        <v>529</v>
      </c>
      <c r="F414" s="59" t="s">
        <v>530</v>
      </c>
      <c r="G414" s="62" t="s">
        <v>531</v>
      </c>
      <c r="H414" s="61" t="s">
        <v>163</v>
      </c>
      <c r="I414" s="61" t="s">
        <v>414</v>
      </c>
      <c r="J414" s="60">
        <v>127398.75</v>
      </c>
      <c r="K414" s="64">
        <v>43539</v>
      </c>
      <c r="L414" s="61"/>
      <c r="M414" s="61"/>
      <c r="N414" s="127" t="s">
        <v>415</v>
      </c>
      <c r="O414" s="37"/>
      <c r="P414" s="37"/>
      <c r="Q414" s="37"/>
      <c r="R414" s="37"/>
      <c r="S414" s="37"/>
      <c r="T414" s="37"/>
      <c r="U414" s="37"/>
    </row>
    <row r="415" spans="1:21" ht="45" x14ac:dyDescent="0.25">
      <c r="A415" s="74">
        <v>53</v>
      </c>
      <c r="B415" s="63">
        <v>43535</v>
      </c>
      <c r="C415" s="59" t="s">
        <v>532</v>
      </c>
      <c r="D415" s="58" t="s">
        <v>524</v>
      </c>
      <c r="E415" s="58" t="s">
        <v>533</v>
      </c>
      <c r="F415" s="59"/>
      <c r="G415" s="62" t="s">
        <v>534</v>
      </c>
      <c r="H415" s="61" t="s">
        <v>163</v>
      </c>
      <c r="I415" s="61" t="s">
        <v>414</v>
      </c>
      <c r="J415" s="60">
        <v>34288.15</v>
      </c>
      <c r="K415" s="64">
        <v>43539</v>
      </c>
      <c r="L415" s="61"/>
      <c r="M415" s="61"/>
      <c r="N415" s="127" t="s">
        <v>415</v>
      </c>
      <c r="O415" s="37"/>
      <c r="P415" s="37"/>
      <c r="Q415" s="37"/>
      <c r="R415" s="37"/>
      <c r="S415" s="37"/>
      <c r="T415" s="37"/>
      <c r="U415" s="37"/>
    </row>
    <row r="416" spans="1:21" ht="30" x14ac:dyDescent="0.25">
      <c r="A416" s="74">
        <v>54</v>
      </c>
      <c r="B416" s="63">
        <v>43535</v>
      </c>
      <c r="C416" s="59" t="s">
        <v>535</v>
      </c>
      <c r="D416" s="58" t="s">
        <v>417</v>
      </c>
      <c r="E416" s="58" t="s">
        <v>536</v>
      </c>
      <c r="F416" s="59"/>
      <c r="G416" s="62" t="s">
        <v>537</v>
      </c>
      <c r="H416" s="61" t="s">
        <v>163</v>
      </c>
      <c r="I416" s="61" t="s">
        <v>414</v>
      </c>
      <c r="J416" s="60">
        <v>17575.849999999999</v>
      </c>
      <c r="K416" s="64">
        <v>43539</v>
      </c>
      <c r="L416" s="61"/>
      <c r="M416" s="61"/>
      <c r="N416" s="127" t="s">
        <v>415</v>
      </c>
      <c r="O416" s="37"/>
      <c r="P416" s="37"/>
      <c r="Q416" s="37"/>
      <c r="R416" s="37"/>
      <c r="S416" s="37"/>
      <c r="T416" s="37"/>
      <c r="U416" s="37"/>
    </row>
    <row r="417" spans="1:21" ht="30" x14ac:dyDescent="0.25">
      <c r="A417" s="74">
        <v>55</v>
      </c>
      <c r="B417" s="63">
        <v>43535</v>
      </c>
      <c r="C417" s="59" t="s">
        <v>538</v>
      </c>
      <c r="D417" s="58" t="s">
        <v>422</v>
      </c>
      <c r="E417" s="58" t="s">
        <v>539</v>
      </c>
      <c r="F417" s="59"/>
      <c r="G417" s="62" t="s">
        <v>540</v>
      </c>
      <c r="H417" s="61" t="s">
        <v>163</v>
      </c>
      <c r="I417" s="61" t="s">
        <v>414</v>
      </c>
      <c r="J417" s="60">
        <v>799250</v>
      </c>
      <c r="K417" s="64">
        <v>43539</v>
      </c>
      <c r="L417" s="61"/>
      <c r="M417" s="61"/>
      <c r="N417" s="127" t="s">
        <v>415</v>
      </c>
      <c r="O417" s="37"/>
      <c r="P417" s="37"/>
      <c r="Q417" s="37"/>
      <c r="R417" s="37"/>
      <c r="S417" s="37"/>
      <c r="T417" s="37"/>
      <c r="U417" s="37"/>
    </row>
    <row r="418" spans="1:21" ht="30" x14ac:dyDescent="0.25">
      <c r="A418" s="74">
        <v>56</v>
      </c>
      <c r="B418" s="63">
        <v>43535</v>
      </c>
      <c r="C418" s="59" t="s">
        <v>541</v>
      </c>
      <c r="D418" s="58" t="s">
        <v>422</v>
      </c>
      <c r="E418" s="58" t="s">
        <v>542</v>
      </c>
      <c r="F418" s="59"/>
      <c r="G418" s="62" t="s">
        <v>543</v>
      </c>
      <c r="H418" s="61" t="s">
        <v>163</v>
      </c>
      <c r="I418" s="61" t="s">
        <v>414</v>
      </c>
      <c r="J418" s="60">
        <v>536500</v>
      </c>
      <c r="K418" s="64">
        <v>43539</v>
      </c>
      <c r="L418" s="61"/>
      <c r="M418" s="61"/>
      <c r="N418" s="127" t="s">
        <v>415</v>
      </c>
      <c r="O418" s="37"/>
      <c r="P418" s="37"/>
      <c r="Q418" s="37"/>
      <c r="R418" s="37"/>
      <c r="S418" s="37"/>
      <c r="T418" s="37"/>
      <c r="U418" s="37"/>
    </row>
    <row r="419" spans="1:21" ht="30" x14ac:dyDescent="0.25">
      <c r="A419" s="74">
        <v>57</v>
      </c>
      <c r="B419" s="63">
        <v>43535</v>
      </c>
      <c r="C419" s="59" t="s">
        <v>544</v>
      </c>
      <c r="D419" s="58" t="s">
        <v>422</v>
      </c>
      <c r="E419" s="58" t="s">
        <v>423</v>
      </c>
      <c r="F419" s="59" t="s">
        <v>545</v>
      </c>
      <c r="G419" s="62" t="s">
        <v>546</v>
      </c>
      <c r="H419" s="61" t="s">
        <v>163</v>
      </c>
      <c r="I419" s="61" t="s">
        <v>414</v>
      </c>
      <c r="J419" s="60">
        <v>77280</v>
      </c>
      <c r="K419" s="64">
        <v>43539</v>
      </c>
      <c r="L419" s="61"/>
      <c r="M419" s="61"/>
      <c r="N419" s="127" t="s">
        <v>415</v>
      </c>
      <c r="O419" s="37"/>
      <c r="P419" s="37"/>
      <c r="Q419" s="37"/>
      <c r="R419" s="37"/>
      <c r="S419" s="37"/>
      <c r="T419" s="37"/>
      <c r="U419" s="37"/>
    </row>
    <row r="420" spans="1:21" ht="30" x14ac:dyDescent="0.25">
      <c r="A420" s="74">
        <v>58</v>
      </c>
      <c r="B420" s="63">
        <v>43535</v>
      </c>
      <c r="C420" s="59" t="s">
        <v>547</v>
      </c>
      <c r="D420" s="58" t="s">
        <v>548</v>
      </c>
      <c r="E420" s="58" t="s">
        <v>549</v>
      </c>
      <c r="F420" s="59"/>
      <c r="G420" s="62" t="s">
        <v>550</v>
      </c>
      <c r="H420" s="61" t="s">
        <v>163</v>
      </c>
      <c r="I420" s="61" t="s">
        <v>414</v>
      </c>
      <c r="J420" s="60">
        <v>143937.5</v>
      </c>
      <c r="K420" s="64">
        <v>43539</v>
      </c>
      <c r="L420" s="61"/>
      <c r="M420" s="61"/>
      <c r="N420" s="127" t="s">
        <v>415</v>
      </c>
      <c r="O420" s="37"/>
      <c r="P420" s="37"/>
      <c r="Q420" s="37"/>
      <c r="R420" s="37"/>
      <c r="S420" s="37"/>
      <c r="T420" s="37"/>
      <c r="U420" s="37"/>
    </row>
    <row r="421" spans="1:21" ht="45" x14ac:dyDescent="0.25">
      <c r="A421" s="74">
        <v>59</v>
      </c>
      <c r="B421" s="63">
        <v>43535</v>
      </c>
      <c r="C421" s="59" t="s">
        <v>551</v>
      </c>
      <c r="D421" s="58" t="s">
        <v>548</v>
      </c>
      <c r="E421" s="58" t="s">
        <v>552</v>
      </c>
      <c r="F421" s="59"/>
      <c r="G421" s="62" t="s">
        <v>553</v>
      </c>
      <c r="H421" s="61" t="s">
        <v>163</v>
      </c>
      <c r="I421" s="61" t="s">
        <v>414</v>
      </c>
      <c r="J421" s="60">
        <v>205548.9</v>
      </c>
      <c r="K421" s="64">
        <v>43539</v>
      </c>
      <c r="L421" s="61"/>
      <c r="M421" s="61"/>
      <c r="N421" s="127" t="s">
        <v>415</v>
      </c>
      <c r="O421" s="37"/>
      <c r="P421" s="37"/>
      <c r="Q421" s="37"/>
      <c r="R421" s="37"/>
      <c r="S421" s="37"/>
      <c r="T421" s="37"/>
      <c r="U421" s="37"/>
    </row>
    <row r="422" spans="1:21" x14ac:dyDescent="0.25">
      <c r="A422" s="74">
        <v>60</v>
      </c>
      <c r="B422" s="63">
        <v>43523</v>
      </c>
      <c r="C422" s="59" t="s">
        <v>446</v>
      </c>
      <c r="D422" s="58" t="s">
        <v>410</v>
      </c>
      <c r="E422" s="58" t="s">
        <v>447</v>
      </c>
      <c r="F422" s="59"/>
      <c r="G422" s="62" t="s">
        <v>448</v>
      </c>
      <c r="H422" s="61" t="s">
        <v>163</v>
      </c>
      <c r="I422" s="61" t="s">
        <v>414</v>
      </c>
      <c r="J422" s="60">
        <v>701144.53</v>
      </c>
      <c r="K422" s="64">
        <v>43539</v>
      </c>
      <c r="L422" s="61"/>
      <c r="M422" s="61"/>
      <c r="N422" s="127" t="s">
        <v>415</v>
      </c>
      <c r="O422" s="37"/>
      <c r="P422" s="37"/>
      <c r="Q422" s="37"/>
      <c r="R422" s="37"/>
      <c r="S422" s="37"/>
      <c r="T422" s="37"/>
      <c r="U422" s="37"/>
    </row>
    <row r="423" spans="1:21" x14ac:dyDescent="0.25">
      <c r="A423" s="74">
        <v>61</v>
      </c>
      <c r="B423" s="63">
        <v>43535</v>
      </c>
      <c r="C423" s="59" t="s">
        <v>485</v>
      </c>
      <c r="D423" s="58" t="s">
        <v>422</v>
      </c>
      <c r="E423" s="58" t="s">
        <v>423</v>
      </c>
      <c r="F423" s="59"/>
      <c r="G423" s="62" t="s">
        <v>486</v>
      </c>
      <c r="H423" s="61" t="s">
        <v>163</v>
      </c>
      <c r="I423" s="61" t="s">
        <v>414</v>
      </c>
      <c r="J423" s="60">
        <v>388260</v>
      </c>
      <c r="K423" s="64">
        <v>43539</v>
      </c>
      <c r="L423" s="61"/>
      <c r="M423" s="61"/>
      <c r="N423" s="127" t="s">
        <v>415</v>
      </c>
      <c r="O423" s="37"/>
      <c r="P423" s="37"/>
      <c r="Q423" s="37"/>
      <c r="R423" s="37"/>
      <c r="S423" s="37"/>
      <c r="T423" s="37"/>
      <c r="U423" s="37"/>
    </row>
    <row r="424" spans="1:21" ht="30" x14ac:dyDescent="0.25">
      <c r="A424" s="74">
        <v>62</v>
      </c>
      <c r="B424" s="63">
        <v>43535</v>
      </c>
      <c r="C424" s="59" t="s">
        <v>554</v>
      </c>
      <c r="D424" s="58" t="s">
        <v>524</v>
      </c>
      <c r="E424" s="58" t="s">
        <v>555</v>
      </c>
      <c r="F424" s="59" t="s">
        <v>556</v>
      </c>
      <c r="G424" s="62" t="s">
        <v>557</v>
      </c>
      <c r="H424" s="61" t="s">
        <v>163</v>
      </c>
      <c r="I424" s="61" t="s">
        <v>414</v>
      </c>
      <c r="J424" s="60">
        <v>80115</v>
      </c>
      <c r="K424" s="64">
        <v>43539</v>
      </c>
      <c r="L424" s="61"/>
      <c r="M424" s="61"/>
      <c r="N424" s="127" t="s">
        <v>415</v>
      </c>
      <c r="O424" s="37"/>
      <c r="P424" s="37"/>
      <c r="Q424" s="37"/>
      <c r="R424" s="37"/>
      <c r="S424" s="37"/>
      <c r="T424" s="37"/>
      <c r="U424" s="37"/>
    </row>
    <row r="425" spans="1:21" ht="45" x14ac:dyDescent="0.25">
      <c r="A425" s="74">
        <v>63</v>
      </c>
      <c r="B425" s="63">
        <v>43535</v>
      </c>
      <c r="C425" s="59" t="s">
        <v>558</v>
      </c>
      <c r="D425" s="58" t="s">
        <v>417</v>
      </c>
      <c r="E425" s="58" t="s">
        <v>536</v>
      </c>
      <c r="F425" s="59"/>
      <c r="G425" s="62" t="s">
        <v>559</v>
      </c>
      <c r="H425" s="61" t="s">
        <v>163</v>
      </c>
      <c r="I425" s="61" t="s">
        <v>414</v>
      </c>
      <c r="J425" s="60">
        <v>26560</v>
      </c>
      <c r="K425" s="64">
        <v>43539</v>
      </c>
      <c r="L425" s="61"/>
      <c r="M425" s="61"/>
      <c r="N425" s="127" t="s">
        <v>415</v>
      </c>
      <c r="O425" s="37"/>
      <c r="P425" s="37"/>
      <c r="Q425" s="37"/>
      <c r="R425" s="37"/>
      <c r="S425" s="37"/>
      <c r="T425" s="37"/>
      <c r="U425" s="37"/>
    </row>
    <row r="426" spans="1:21" ht="30" x14ac:dyDescent="0.25">
      <c r="A426" s="74">
        <v>64</v>
      </c>
      <c r="B426" s="63">
        <v>43535</v>
      </c>
      <c r="C426" s="59" t="s">
        <v>523</v>
      </c>
      <c r="D426" s="58" t="s">
        <v>524</v>
      </c>
      <c r="E426" s="58" t="s">
        <v>525</v>
      </c>
      <c r="F426" s="59" t="s">
        <v>526</v>
      </c>
      <c r="G426" s="62" t="s">
        <v>527</v>
      </c>
      <c r="H426" s="61" t="s">
        <v>163</v>
      </c>
      <c r="I426" s="61" t="s">
        <v>414</v>
      </c>
      <c r="J426" s="60">
        <v>226479.74</v>
      </c>
      <c r="K426" s="64">
        <v>43539</v>
      </c>
      <c r="L426" s="61"/>
      <c r="M426" s="61"/>
      <c r="N426" s="127" t="s">
        <v>415</v>
      </c>
      <c r="O426" s="37"/>
      <c r="P426" s="37"/>
      <c r="Q426" s="37"/>
      <c r="R426" s="37"/>
      <c r="S426" s="37"/>
      <c r="T426" s="37"/>
      <c r="U426" s="37"/>
    </row>
    <row r="427" spans="1:21" ht="30" x14ac:dyDescent="0.25">
      <c r="A427" s="74">
        <v>65</v>
      </c>
      <c r="B427" s="63">
        <v>43535</v>
      </c>
      <c r="C427" s="59" t="s">
        <v>560</v>
      </c>
      <c r="D427" s="58" t="s">
        <v>524</v>
      </c>
      <c r="E427" s="58" t="s">
        <v>561</v>
      </c>
      <c r="F427" s="59" t="s">
        <v>562</v>
      </c>
      <c r="G427" s="62" t="s">
        <v>563</v>
      </c>
      <c r="H427" s="61" t="s">
        <v>163</v>
      </c>
      <c r="I427" s="61" t="s">
        <v>414</v>
      </c>
      <c r="J427" s="60">
        <v>24320</v>
      </c>
      <c r="K427" s="64">
        <v>43539</v>
      </c>
      <c r="L427" s="61"/>
      <c r="M427" s="61"/>
      <c r="N427" s="127" t="s">
        <v>415</v>
      </c>
      <c r="O427" s="37"/>
      <c r="P427" s="37"/>
      <c r="Q427" s="37"/>
      <c r="R427" s="37"/>
      <c r="S427" s="37"/>
      <c r="T427" s="37"/>
      <c r="U427" s="37"/>
    </row>
    <row r="428" spans="1:21" ht="30" x14ac:dyDescent="0.25">
      <c r="A428" s="74">
        <v>66</v>
      </c>
      <c r="B428" s="63">
        <v>43535</v>
      </c>
      <c r="C428" s="59" t="s">
        <v>564</v>
      </c>
      <c r="D428" s="58" t="s">
        <v>524</v>
      </c>
      <c r="E428" s="58" t="s">
        <v>565</v>
      </c>
      <c r="F428" s="59" t="s">
        <v>566</v>
      </c>
      <c r="G428" s="62" t="s">
        <v>567</v>
      </c>
      <c r="H428" s="61" t="s">
        <v>163</v>
      </c>
      <c r="I428" s="61" t="s">
        <v>414</v>
      </c>
      <c r="J428" s="60">
        <v>46080</v>
      </c>
      <c r="K428" s="64">
        <v>43539</v>
      </c>
      <c r="L428" s="61"/>
      <c r="M428" s="61"/>
      <c r="N428" s="127" t="s">
        <v>415</v>
      </c>
      <c r="O428" s="37"/>
      <c r="P428" s="37"/>
      <c r="Q428" s="37"/>
      <c r="R428" s="37"/>
      <c r="S428" s="37"/>
      <c r="T428" s="37"/>
      <c r="U428" s="37"/>
    </row>
    <row r="429" spans="1:21" ht="30" x14ac:dyDescent="0.25">
      <c r="A429" s="74">
        <v>67</v>
      </c>
      <c r="B429" s="63">
        <v>43535</v>
      </c>
      <c r="C429" s="59" t="s">
        <v>568</v>
      </c>
      <c r="D429" s="58" t="s">
        <v>422</v>
      </c>
      <c r="E429" s="58" t="s">
        <v>431</v>
      </c>
      <c r="F429" s="59" t="s">
        <v>569</v>
      </c>
      <c r="G429" s="62" t="s">
        <v>570</v>
      </c>
      <c r="H429" s="61" t="s">
        <v>163</v>
      </c>
      <c r="I429" s="61" t="s">
        <v>414</v>
      </c>
      <c r="J429" s="60">
        <v>44800</v>
      </c>
      <c r="K429" s="64">
        <v>43539</v>
      </c>
      <c r="L429" s="61"/>
      <c r="M429" s="61"/>
      <c r="N429" s="127" t="s">
        <v>415</v>
      </c>
      <c r="O429" s="37"/>
      <c r="P429" s="37"/>
      <c r="Q429" s="37"/>
      <c r="R429" s="37"/>
      <c r="S429" s="37"/>
      <c r="T429" s="37"/>
      <c r="U429" s="37"/>
    </row>
    <row r="430" spans="1:21" ht="45" x14ac:dyDescent="0.25">
      <c r="A430" s="74">
        <v>68</v>
      </c>
      <c r="B430" s="63">
        <v>43535</v>
      </c>
      <c r="C430" s="59" t="s">
        <v>571</v>
      </c>
      <c r="D430" s="58" t="s">
        <v>524</v>
      </c>
      <c r="E430" s="58" t="s">
        <v>572</v>
      </c>
      <c r="F430" s="59" t="s">
        <v>573</v>
      </c>
      <c r="G430" s="62" t="s">
        <v>574</v>
      </c>
      <c r="H430" s="61" t="s">
        <v>163</v>
      </c>
      <c r="I430" s="61" t="s">
        <v>414</v>
      </c>
      <c r="J430" s="60">
        <v>32000</v>
      </c>
      <c r="K430" s="64">
        <v>43539</v>
      </c>
      <c r="L430" s="61"/>
      <c r="M430" s="61"/>
      <c r="N430" s="127" t="s">
        <v>415</v>
      </c>
      <c r="O430" s="37"/>
      <c r="P430" s="37"/>
      <c r="Q430" s="37"/>
      <c r="R430" s="37"/>
      <c r="S430" s="37"/>
      <c r="T430" s="37"/>
      <c r="U430" s="37"/>
    </row>
    <row r="431" spans="1:21" ht="30" x14ac:dyDescent="0.25">
      <c r="A431" s="74">
        <v>69</v>
      </c>
      <c r="B431" s="63">
        <v>43535</v>
      </c>
      <c r="C431" s="59" t="s">
        <v>575</v>
      </c>
      <c r="D431" s="58" t="s">
        <v>524</v>
      </c>
      <c r="E431" s="58" t="s">
        <v>565</v>
      </c>
      <c r="F431" s="59"/>
      <c r="G431" s="62" t="s">
        <v>576</v>
      </c>
      <c r="H431" s="61" t="s">
        <v>163</v>
      </c>
      <c r="I431" s="61" t="s">
        <v>414</v>
      </c>
      <c r="J431" s="60">
        <v>29440</v>
      </c>
      <c r="K431" s="64">
        <v>43539</v>
      </c>
      <c r="L431" s="61"/>
      <c r="M431" s="61"/>
      <c r="N431" s="127" t="s">
        <v>415</v>
      </c>
      <c r="O431" s="37"/>
      <c r="P431" s="37"/>
      <c r="Q431" s="37"/>
      <c r="R431" s="37"/>
      <c r="S431" s="37"/>
      <c r="T431" s="37"/>
      <c r="U431" s="37"/>
    </row>
    <row r="432" spans="1:21" ht="30" x14ac:dyDescent="0.25">
      <c r="A432" s="74">
        <v>70</v>
      </c>
      <c r="B432" s="63">
        <v>43536</v>
      </c>
      <c r="C432" s="59" t="s">
        <v>538</v>
      </c>
      <c r="D432" s="58" t="s">
        <v>422</v>
      </c>
      <c r="E432" s="58" t="s">
        <v>539</v>
      </c>
      <c r="F432" s="59"/>
      <c r="G432" s="62" t="s">
        <v>540</v>
      </c>
      <c r="H432" s="61" t="s">
        <v>163</v>
      </c>
      <c r="I432" s="61" t="s">
        <v>414</v>
      </c>
      <c r="J432" s="60">
        <v>76800</v>
      </c>
      <c r="K432" s="64">
        <v>43539</v>
      </c>
      <c r="L432" s="61"/>
      <c r="M432" s="61"/>
      <c r="N432" s="127" t="s">
        <v>415</v>
      </c>
      <c r="O432" s="37"/>
      <c r="P432" s="37"/>
      <c r="Q432" s="37"/>
      <c r="R432" s="37"/>
      <c r="S432" s="37"/>
      <c r="T432" s="37"/>
      <c r="U432" s="37"/>
    </row>
    <row r="433" spans="1:21" ht="30" x14ac:dyDescent="0.25">
      <c r="A433" s="74">
        <v>71</v>
      </c>
      <c r="B433" s="63">
        <v>43535</v>
      </c>
      <c r="C433" s="59" t="s">
        <v>577</v>
      </c>
      <c r="D433" s="58" t="s">
        <v>524</v>
      </c>
      <c r="E433" s="58" t="s">
        <v>561</v>
      </c>
      <c r="F433" s="59" t="s">
        <v>578</v>
      </c>
      <c r="G433" s="62" t="s">
        <v>579</v>
      </c>
      <c r="H433" s="61" t="s">
        <v>163</v>
      </c>
      <c r="I433" s="61" t="s">
        <v>414</v>
      </c>
      <c r="J433" s="60">
        <v>19200</v>
      </c>
      <c r="K433" s="64">
        <v>43539</v>
      </c>
      <c r="L433" s="61"/>
      <c r="M433" s="61"/>
      <c r="N433" s="127" t="s">
        <v>415</v>
      </c>
      <c r="O433" s="37"/>
      <c r="P433" s="37"/>
      <c r="Q433" s="37"/>
      <c r="R433" s="37"/>
      <c r="S433" s="37"/>
      <c r="T433" s="37"/>
      <c r="U433" s="37"/>
    </row>
    <row r="434" spans="1:21" ht="45" x14ac:dyDescent="0.25">
      <c r="A434" s="74">
        <v>72</v>
      </c>
      <c r="B434" s="63">
        <v>43535</v>
      </c>
      <c r="C434" s="59" t="s">
        <v>580</v>
      </c>
      <c r="D434" s="58" t="s">
        <v>422</v>
      </c>
      <c r="E434" s="58" t="s">
        <v>542</v>
      </c>
      <c r="F434" s="59" t="s">
        <v>581</v>
      </c>
      <c r="G434" s="62" t="s">
        <v>582</v>
      </c>
      <c r="H434" s="61" t="s">
        <v>163</v>
      </c>
      <c r="I434" s="61" t="s">
        <v>414</v>
      </c>
      <c r="J434" s="60">
        <v>21760</v>
      </c>
      <c r="K434" s="64">
        <v>43539</v>
      </c>
      <c r="L434" s="61"/>
      <c r="M434" s="61"/>
      <c r="N434" s="127" t="s">
        <v>415</v>
      </c>
      <c r="O434" s="37"/>
      <c r="P434" s="37"/>
      <c r="Q434" s="37"/>
      <c r="R434" s="37"/>
      <c r="S434" s="37"/>
      <c r="T434" s="37"/>
      <c r="U434" s="37"/>
    </row>
    <row r="435" spans="1:21" ht="30" x14ac:dyDescent="0.25">
      <c r="A435" s="74">
        <v>73</v>
      </c>
      <c r="B435" s="63">
        <v>43536</v>
      </c>
      <c r="C435" s="59" t="s">
        <v>583</v>
      </c>
      <c r="D435" s="58" t="s">
        <v>422</v>
      </c>
      <c r="E435" s="58" t="s">
        <v>431</v>
      </c>
      <c r="F435" s="59" t="s">
        <v>584</v>
      </c>
      <c r="G435" s="62" t="s">
        <v>585</v>
      </c>
      <c r="H435" s="61" t="s">
        <v>163</v>
      </c>
      <c r="I435" s="61" t="s">
        <v>414</v>
      </c>
      <c r="J435" s="60">
        <v>51200</v>
      </c>
      <c r="K435" s="64">
        <v>43539</v>
      </c>
      <c r="L435" s="61"/>
      <c r="M435" s="61"/>
      <c r="N435" s="127" t="s">
        <v>415</v>
      </c>
      <c r="O435" s="37"/>
      <c r="P435" s="37"/>
      <c r="Q435" s="37"/>
      <c r="R435" s="37"/>
      <c r="S435" s="37"/>
      <c r="T435" s="37"/>
      <c r="U435" s="37"/>
    </row>
    <row r="436" spans="1:21" ht="30" x14ac:dyDescent="0.25">
      <c r="A436" s="74">
        <v>74</v>
      </c>
      <c r="B436" s="63">
        <v>43536</v>
      </c>
      <c r="C436" s="59" t="s">
        <v>541</v>
      </c>
      <c r="D436" s="58" t="s">
        <v>422</v>
      </c>
      <c r="E436" s="58" t="s">
        <v>542</v>
      </c>
      <c r="F436" s="59"/>
      <c r="G436" s="62" t="s">
        <v>543</v>
      </c>
      <c r="H436" s="61" t="s">
        <v>163</v>
      </c>
      <c r="I436" s="61" t="s">
        <v>414</v>
      </c>
      <c r="J436" s="60">
        <v>76800</v>
      </c>
      <c r="K436" s="64">
        <v>43539</v>
      </c>
      <c r="L436" s="61"/>
      <c r="M436" s="61"/>
      <c r="N436" s="127" t="s">
        <v>415</v>
      </c>
      <c r="O436" s="37"/>
      <c r="P436" s="37"/>
      <c r="Q436" s="37"/>
      <c r="R436" s="37"/>
      <c r="S436" s="37"/>
      <c r="T436" s="37"/>
      <c r="U436" s="37"/>
    </row>
    <row r="437" spans="1:21" ht="45" x14ac:dyDescent="0.25">
      <c r="A437" s="74">
        <v>75</v>
      </c>
      <c r="B437" s="63">
        <v>43535</v>
      </c>
      <c r="C437" s="59" t="s">
        <v>586</v>
      </c>
      <c r="D437" s="58" t="s">
        <v>524</v>
      </c>
      <c r="E437" s="58" t="s">
        <v>587</v>
      </c>
      <c r="F437" s="59" t="s">
        <v>588</v>
      </c>
      <c r="G437" s="62" t="s">
        <v>589</v>
      </c>
      <c r="H437" s="61" t="s">
        <v>163</v>
      </c>
      <c r="I437" s="61" t="s">
        <v>414</v>
      </c>
      <c r="J437" s="60">
        <v>87040</v>
      </c>
      <c r="K437" s="64">
        <v>43539</v>
      </c>
      <c r="L437" s="61"/>
      <c r="M437" s="61"/>
      <c r="N437" s="127" t="s">
        <v>415</v>
      </c>
      <c r="O437" s="37"/>
      <c r="P437" s="37"/>
      <c r="Q437" s="37"/>
      <c r="R437" s="37"/>
      <c r="S437" s="37"/>
      <c r="T437" s="37"/>
      <c r="U437" s="37"/>
    </row>
    <row r="438" spans="1:21" ht="45" x14ac:dyDescent="0.25">
      <c r="A438" s="74">
        <v>76</v>
      </c>
      <c r="B438" s="63">
        <v>43536</v>
      </c>
      <c r="C438" s="59" t="s">
        <v>590</v>
      </c>
      <c r="D438" s="58" t="s">
        <v>422</v>
      </c>
      <c r="E438" s="58" t="s">
        <v>427</v>
      </c>
      <c r="F438" s="59" t="s">
        <v>591</v>
      </c>
      <c r="G438" s="62" t="s">
        <v>592</v>
      </c>
      <c r="H438" s="61" t="s">
        <v>163</v>
      </c>
      <c r="I438" s="61" t="s">
        <v>414</v>
      </c>
      <c r="J438" s="60">
        <v>19200</v>
      </c>
      <c r="K438" s="64">
        <v>43539</v>
      </c>
      <c r="L438" s="61"/>
      <c r="M438" s="61"/>
      <c r="N438" s="127" t="s">
        <v>415</v>
      </c>
      <c r="O438" s="37"/>
      <c r="P438" s="37"/>
      <c r="Q438" s="37"/>
      <c r="R438" s="37"/>
      <c r="S438" s="37"/>
      <c r="T438" s="37"/>
      <c r="U438" s="37"/>
    </row>
    <row r="439" spans="1:21" ht="45" x14ac:dyDescent="0.25">
      <c r="A439" s="74">
        <v>77</v>
      </c>
      <c r="B439" s="63">
        <v>43535</v>
      </c>
      <c r="C439" s="59" t="s">
        <v>593</v>
      </c>
      <c r="D439" s="58" t="s">
        <v>524</v>
      </c>
      <c r="E439" s="58" t="s">
        <v>572</v>
      </c>
      <c r="F439" s="59"/>
      <c r="G439" s="62" t="s">
        <v>594</v>
      </c>
      <c r="H439" s="61" t="s">
        <v>163</v>
      </c>
      <c r="I439" s="61" t="s">
        <v>414</v>
      </c>
      <c r="J439" s="60">
        <v>16000</v>
      </c>
      <c r="K439" s="64">
        <v>43539</v>
      </c>
      <c r="L439" s="61"/>
      <c r="M439" s="61"/>
      <c r="N439" s="127" t="s">
        <v>415</v>
      </c>
      <c r="O439" s="37"/>
      <c r="P439" s="37"/>
      <c r="Q439" s="37"/>
      <c r="R439" s="37"/>
      <c r="S439" s="37"/>
      <c r="T439" s="37"/>
      <c r="U439" s="37"/>
    </row>
    <row r="440" spans="1:21" ht="30" x14ac:dyDescent="0.25">
      <c r="A440" s="74">
        <v>78</v>
      </c>
      <c r="B440" s="63">
        <v>43535</v>
      </c>
      <c r="C440" s="59" t="s">
        <v>595</v>
      </c>
      <c r="D440" s="58" t="s">
        <v>524</v>
      </c>
      <c r="E440" s="58" t="s">
        <v>572</v>
      </c>
      <c r="F440" s="59"/>
      <c r="G440" s="62" t="s">
        <v>596</v>
      </c>
      <c r="H440" s="61" t="s">
        <v>163</v>
      </c>
      <c r="I440" s="61" t="s">
        <v>414</v>
      </c>
      <c r="J440" s="60">
        <v>25600</v>
      </c>
      <c r="K440" s="64">
        <v>43539</v>
      </c>
      <c r="L440" s="61"/>
      <c r="M440" s="61"/>
      <c r="N440" s="127" t="s">
        <v>415</v>
      </c>
      <c r="O440" s="37"/>
      <c r="P440" s="37"/>
      <c r="Q440" s="37"/>
      <c r="R440" s="37"/>
      <c r="S440" s="37"/>
      <c r="T440" s="37"/>
      <c r="U440" s="37"/>
    </row>
    <row r="441" spans="1:21" x14ac:dyDescent="0.25">
      <c r="A441" s="74">
        <v>79</v>
      </c>
      <c r="B441" s="63">
        <v>43536</v>
      </c>
      <c r="C441" s="59" t="s">
        <v>518</v>
      </c>
      <c r="D441" s="58" t="s">
        <v>422</v>
      </c>
      <c r="E441" s="58" t="s">
        <v>439</v>
      </c>
      <c r="F441" s="59"/>
      <c r="G441" s="62" t="s">
        <v>519</v>
      </c>
      <c r="H441" s="61" t="s">
        <v>163</v>
      </c>
      <c r="I441" s="61" t="s">
        <v>414</v>
      </c>
      <c r="J441" s="60">
        <v>209200</v>
      </c>
      <c r="K441" s="64">
        <v>43539</v>
      </c>
      <c r="L441" s="61"/>
      <c r="M441" s="61"/>
      <c r="N441" s="127" t="s">
        <v>415</v>
      </c>
      <c r="O441" s="37"/>
      <c r="P441" s="37"/>
      <c r="Q441" s="37"/>
      <c r="R441" s="37"/>
      <c r="S441" s="37"/>
      <c r="T441" s="37"/>
      <c r="U441" s="37"/>
    </row>
    <row r="442" spans="1:21" ht="30" x14ac:dyDescent="0.25">
      <c r="A442" s="74">
        <v>80</v>
      </c>
      <c r="B442" s="63">
        <v>43536</v>
      </c>
      <c r="C442" s="59" t="s">
        <v>597</v>
      </c>
      <c r="D442" s="58" t="s">
        <v>422</v>
      </c>
      <c r="E442" s="58" t="s">
        <v>598</v>
      </c>
      <c r="F442" s="59" t="s">
        <v>599</v>
      </c>
      <c r="G442" s="62" t="s">
        <v>600</v>
      </c>
      <c r="H442" s="61" t="s">
        <v>163</v>
      </c>
      <c r="I442" s="61" t="s">
        <v>414</v>
      </c>
      <c r="J442" s="60">
        <v>17920</v>
      </c>
      <c r="K442" s="64">
        <v>43539</v>
      </c>
      <c r="L442" s="61"/>
      <c r="M442" s="61"/>
      <c r="N442" s="127" t="s">
        <v>415</v>
      </c>
      <c r="O442" s="37"/>
      <c r="P442" s="37"/>
      <c r="Q442" s="37"/>
      <c r="R442" s="37"/>
      <c r="S442" s="37"/>
      <c r="T442" s="37"/>
      <c r="U442" s="37"/>
    </row>
    <row r="443" spans="1:21" ht="30" x14ac:dyDescent="0.25">
      <c r="A443" s="74">
        <v>81</v>
      </c>
      <c r="B443" s="63">
        <v>43535</v>
      </c>
      <c r="C443" s="59" t="s">
        <v>601</v>
      </c>
      <c r="D443" s="58" t="s">
        <v>422</v>
      </c>
      <c r="E443" s="58" t="s">
        <v>423</v>
      </c>
      <c r="F443" s="59" t="s">
        <v>602</v>
      </c>
      <c r="G443" s="62" t="s">
        <v>603</v>
      </c>
      <c r="H443" s="61" t="s">
        <v>163</v>
      </c>
      <c r="I443" s="61" t="s">
        <v>414</v>
      </c>
      <c r="J443" s="60">
        <v>1171200</v>
      </c>
      <c r="K443" s="64">
        <v>43539</v>
      </c>
      <c r="L443" s="61"/>
      <c r="M443" s="61"/>
      <c r="N443" s="127" t="s">
        <v>415</v>
      </c>
      <c r="O443" s="37"/>
      <c r="P443" s="37"/>
      <c r="Q443" s="37"/>
      <c r="R443" s="37"/>
      <c r="S443" s="37"/>
      <c r="T443" s="37"/>
      <c r="U443" s="37"/>
    </row>
    <row r="444" spans="1:21" ht="30" x14ac:dyDescent="0.25">
      <c r="A444" s="74">
        <v>82</v>
      </c>
      <c r="B444" s="63">
        <v>43535</v>
      </c>
      <c r="C444" s="59" t="s">
        <v>604</v>
      </c>
      <c r="D444" s="58" t="s">
        <v>422</v>
      </c>
      <c r="E444" s="58" t="s">
        <v>427</v>
      </c>
      <c r="F444" s="59" t="s">
        <v>605</v>
      </c>
      <c r="G444" s="62" t="s">
        <v>606</v>
      </c>
      <c r="H444" s="61" t="s">
        <v>163</v>
      </c>
      <c r="I444" s="61" t="s">
        <v>414</v>
      </c>
      <c r="J444" s="60">
        <v>26880</v>
      </c>
      <c r="K444" s="64">
        <v>43539</v>
      </c>
      <c r="L444" s="61"/>
      <c r="M444" s="61"/>
      <c r="N444" s="127" t="s">
        <v>415</v>
      </c>
      <c r="O444" s="37"/>
      <c r="P444" s="37"/>
      <c r="Q444" s="37"/>
      <c r="R444" s="37"/>
      <c r="S444" s="37"/>
      <c r="T444" s="37"/>
      <c r="U444" s="37"/>
    </row>
    <row r="445" spans="1:21" ht="30" x14ac:dyDescent="0.25">
      <c r="A445" s="74">
        <v>83</v>
      </c>
      <c r="B445" s="63">
        <v>43536</v>
      </c>
      <c r="C445" s="59" t="s">
        <v>607</v>
      </c>
      <c r="D445" s="58" t="s">
        <v>422</v>
      </c>
      <c r="E445" s="58" t="s">
        <v>608</v>
      </c>
      <c r="F445" s="59" t="s">
        <v>609</v>
      </c>
      <c r="G445" s="62" t="s">
        <v>610</v>
      </c>
      <c r="H445" s="61" t="s">
        <v>163</v>
      </c>
      <c r="I445" s="61" t="s">
        <v>414</v>
      </c>
      <c r="J445" s="60">
        <v>20480</v>
      </c>
      <c r="K445" s="64">
        <v>43539</v>
      </c>
      <c r="L445" s="61"/>
      <c r="M445" s="61"/>
      <c r="N445" s="127" t="s">
        <v>415</v>
      </c>
      <c r="O445" s="37"/>
      <c r="P445" s="37"/>
      <c r="Q445" s="37"/>
      <c r="R445" s="37"/>
      <c r="S445" s="37"/>
      <c r="T445" s="37"/>
      <c r="U445" s="37"/>
    </row>
    <row r="446" spans="1:21" ht="30" x14ac:dyDescent="0.25">
      <c r="A446" s="74">
        <v>84</v>
      </c>
      <c r="B446" s="63">
        <v>43536</v>
      </c>
      <c r="C446" s="59" t="s">
        <v>611</v>
      </c>
      <c r="D446" s="58" t="s">
        <v>422</v>
      </c>
      <c r="E446" s="58" t="s">
        <v>431</v>
      </c>
      <c r="F446" s="59"/>
      <c r="G446" s="62" t="s">
        <v>612</v>
      </c>
      <c r="H446" s="61" t="s">
        <v>163</v>
      </c>
      <c r="I446" s="61" t="s">
        <v>414</v>
      </c>
      <c r="J446" s="60">
        <v>15360</v>
      </c>
      <c r="K446" s="64">
        <v>43539</v>
      </c>
      <c r="L446" s="61"/>
      <c r="M446" s="61"/>
      <c r="N446" s="127" t="s">
        <v>415</v>
      </c>
      <c r="O446" s="37"/>
      <c r="P446" s="37"/>
      <c r="Q446" s="37"/>
      <c r="R446" s="37"/>
      <c r="S446" s="37"/>
      <c r="T446" s="37"/>
      <c r="U446" s="37"/>
    </row>
    <row r="447" spans="1:21" ht="30" x14ac:dyDescent="0.25">
      <c r="A447" s="74">
        <v>85</v>
      </c>
      <c r="B447" s="63">
        <v>43535</v>
      </c>
      <c r="C447" s="59" t="s">
        <v>613</v>
      </c>
      <c r="D447" s="58" t="s">
        <v>524</v>
      </c>
      <c r="E447" s="58" t="s">
        <v>565</v>
      </c>
      <c r="F447" s="59" t="s">
        <v>614</v>
      </c>
      <c r="G447" s="62" t="s">
        <v>615</v>
      </c>
      <c r="H447" s="61" t="s">
        <v>163</v>
      </c>
      <c r="I447" s="61" t="s">
        <v>414</v>
      </c>
      <c r="J447" s="60">
        <v>14080</v>
      </c>
      <c r="K447" s="64">
        <v>43539</v>
      </c>
      <c r="L447" s="61"/>
      <c r="M447" s="61"/>
      <c r="N447" s="127" t="s">
        <v>415</v>
      </c>
      <c r="O447" s="37"/>
      <c r="P447" s="37"/>
      <c r="Q447" s="37"/>
      <c r="R447" s="37"/>
      <c r="S447" s="37"/>
      <c r="T447" s="37"/>
      <c r="U447" s="37"/>
    </row>
    <row r="448" spans="1:21" ht="30" x14ac:dyDescent="0.25">
      <c r="A448" s="74">
        <v>86</v>
      </c>
      <c r="B448" s="63">
        <v>43535</v>
      </c>
      <c r="C448" s="59" t="s">
        <v>616</v>
      </c>
      <c r="D448" s="58" t="s">
        <v>524</v>
      </c>
      <c r="E448" s="58" t="s">
        <v>565</v>
      </c>
      <c r="F448" s="59" t="s">
        <v>617</v>
      </c>
      <c r="G448" s="62" t="s">
        <v>618</v>
      </c>
      <c r="H448" s="61" t="s">
        <v>163</v>
      </c>
      <c r="I448" s="61" t="s">
        <v>414</v>
      </c>
      <c r="J448" s="60">
        <v>35200</v>
      </c>
      <c r="K448" s="64">
        <v>43539</v>
      </c>
      <c r="L448" s="61"/>
      <c r="M448" s="61"/>
      <c r="N448" s="127" t="s">
        <v>415</v>
      </c>
      <c r="O448" s="37"/>
      <c r="P448" s="37"/>
      <c r="Q448" s="37"/>
      <c r="R448" s="37"/>
      <c r="S448" s="37"/>
      <c r="T448" s="37"/>
      <c r="U448" s="37"/>
    </row>
    <row r="449" spans="1:21" ht="45" x14ac:dyDescent="0.25">
      <c r="A449" s="74">
        <v>87</v>
      </c>
      <c r="B449" s="63">
        <v>43536</v>
      </c>
      <c r="C449" s="59" t="s">
        <v>619</v>
      </c>
      <c r="D449" s="58" t="s">
        <v>422</v>
      </c>
      <c r="E449" s="58" t="s">
        <v>427</v>
      </c>
      <c r="F449" s="59" t="s">
        <v>620</v>
      </c>
      <c r="G449" s="62" t="s">
        <v>621</v>
      </c>
      <c r="H449" s="61" t="s">
        <v>163</v>
      </c>
      <c r="I449" s="61" t="s">
        <v>414</v>
      </c>
      <c r="J449" s="60">
        <v>16000</v>
      </c>
      <c r="K449" s="64">
        <v>43539</v>
      </c>
      <c r="L449" s="61"/>
      <c r="M449" s="61"/>
      <c r="N449" s="127" t="s">
        <v>415</v>
      </c>
      <c r="O449" s="37"/>
      <c r="P449" s="37"/>
      <c r="Q449" s="37"/>
      <c r="R449" s="37"/>
      <c r="S449" s="37"/>
      <c r="T449" s="37"/>
      <c r="U449" s="37"/>
    </row>
    <row r="450" spans="1:21" ht="45" x14ac:dyDescent="0.25">
      <c r="A450" s="74">
        <v>88</v>
      </c>
      <c r="B450" s="63">
        <v>43536</v>
      </c>
      <c r="C450" s="59" t="s">
        <v>622</v>
      </c>
      <c r="D450" s="58" t="s">
        <v>422</v>
      </c>
      <c r="E450" s="58" t="s">
        <v>598</v>
      </c>
      <c r="F450" s="59" t="s">
        <v>623</v>
      </c>
      <c r="G450" s="62" t="s">
        <v>624</v>
      </c>
      <c r="H450" s="61" t="s">
        <v>163</v>
      </c>
      <c r="I450" s="61" t="s">
        <v>414</v>
      </c>
      <c r="J450" s="60">
        <v>7680</v>
      </c>
      <c r="K450" s="64">
        <v>43539</v>
      </c>
      <c r="L450" s="61"/>
      <c r="M450" s="61"/>
      <c r="N450" s="127" t="s">
        <v>415</v>
      </c>
      <c r="O450" s="37"/>
      <c r="P450" s="37"/>
      <c r="Q450" s="37"/>
      <c r="R450" s="37"/>
      <c r="S450" s="37"/>
      <c r="T450" s="37"/>
      <c r="U450" s="37"/>
    </row>
    <row r="451" spans="1:21" ht="30" x14ac:dyDescent="0.25">
      <c r="A451" s="74">
        <v>89</v>
      </c>
      <c r="B451" s="63">
        <v>43536</v>
      </c>
      <c r="C451" s="59" t="s">
        <v>625</v>
      </c>
      <c r="D451" s="58" t="s">
        <v>422</v>
      </c>
      <c r="E451" s="58" t="s">
        <v>626</v>
      </c>
      <c r="F451" s="59" t="s">
        <v>627</v>
      </c>
      <c r="G451" s="62" t="s">
        <v>628</v>
      </c>
      <c r="H451" s="61" t="s">
        <v>163</v>
      </c>
      <c r="I451" s="61" t="s">
        <v>414</v>
      </c>
      <c r="J451" s="60">
        <v>19200</v>
      </c>
      <c r="K451" s="64">
        <v>43539</v>
      </c>
      <c r="L451" s="61"/>
      <c r="M451" s="61"/>
      <c r="N451" s="127" t="s">
        <v>415</v>
      </c>
      <c r="O451" s="37"/>
      <c r="P451" s="37"/>
      <c r="Q451" s="37"/>
      <c r="R451" s="37"/>
      <c r="S451" s="37"/>
      <c r="T451" s="37"/>
      <c r="U451" s="37"/>
    </row>
    <row r="452" spans="1:21" ht="30" x14ac:dyDescent="0.25">
      <c r="A452" s="74">
        <v>90</v>
      </c>
      <c r="B452" s="63">
        <v>43535</v>
      </c>
      <c r="C452" s="59" t="s">
        <v>629</v>
      </c>
      <c r="D452" s="58" t="s">
        <v>524</v>
      </c>
      <c r="E452" s="58" t="s">
        <v>561</v>
      </c>
      <c r="F452" s="59" t="s">
        <v>630</v>
      </c>
      <c r="G452" s="62" t="s">
        <v>631</v>
      </c>
      <c r="H452" s="61" t="s">
        <v>163</v>
      </c>
      <c r="I452" s="61" t="s">
        <v>414</v>
      </c>
      <c r="J452" s="60">
        <v>8320</v>
      </c>
      <c r="K452" s="64">
        <v>43539</v>
      </c>
      <c r="L452" s="61"/>
      <c r="M452" s="61"/>
      <c r="N452" s="127" t="s">
        <v>415</v>
      </c>
      <c r="O452" s="37"/>
      <c r="P452" s="37"/>
      <c r="Q452" s="37"/>
      <c r="R452" s="37"/>
      <c r="S452" s="37"/>
      <c r="T452" s="37"/>
      <c r="U452" s="37"/>
    </row>
    <row r="453" spans="1:21" ht="30" x14ac:dyDescent="0.25">
      <c r="A453" s="74">
        <v>91</v>
      </c>
      <c r="B453" s="63">
        <v>43536</v>
      </c>
      <c r="C453" s="59" t="s">
        <v>632</v>
      </c>
      <c r="D453" s="58" t="s">
        <v>422</v>
      </c>
      <c r="E453" s="58" t="s">
        <v>431</v>
      </c>
      <c r="F453" s="59"/>
      <c r="G453" s="62" t="s">
        <v>633</v>
      </c>
      <c r="H453" s="61" t="s">
        <v>163</v>
      </c>
      <c r="I453" s="61" t="s">
        <v>414</v>
      </c>
      <c r="J453" s="60">
        <v>6400</v>
      </c>
      <c r="K453" s="64">
        <v>43539</v>
      </c>
      <c r="L453" s="61"/>
      <c r="M453" s="61"/>
      <c r="N453" s="127" t="s">
        <v>415</v>
      </c>
      <c r="O453" s="37"/>
      <c r="P453" s="37"/>
      <c r="Q453" s="37"/>
      <c r="R453" s="37"/>
      <c r="S453" s="37"/>
      <c r="T453" s="37"/>
      <c r="U453" s="37"/>
    </row>
    <row r="454" spans="1:21" ht="45" x14ac:dyDescent="0.25">
      <c r="A454" s="74">
        <v>92</v>
      </c>
      <c r="B454" s="63">
        <v>43536</v>
      </c>
      <c r="C454" s="59" t="s">
        <v>634</v>
      </c>
      <c r="D454" s="58" t="s">
        <v>422</v>
      </c>
      <c r="E454" s="58" t="s">
        <v>423</v>
      </c>
      <c r="F454" s="59" t="s">
        <v>635</v>
      </c>
      <c r="G454" s="62" t="s">
        <v>636</v>
      </c>
      <c r="H454" s="61" t="s">
        <v>163</v>
      </c>
      <c r="I454" s="61" t="s">
        <v>414</v>
      </c>
      <c r="J454" s="60">
        <v>32000</v>
      </c>
      <c r="K454" s="64">
        <v>43539</v>
      </c>
      <c r="L454" s="61"/>
      <c r="M454" s="61"/>
      <c r="N454" s="127" t="s">
        <v>415</v>
      </c>
      <c r="O454" s="37"/>
      <c r="P454" s="37"/>
      <c r="Q454" s="37"/>
      <c r="R454" s="37"/>
      <c r="S454" s="37"/>
      <c r="T454" s="37"/>
      <c r="U454" s="37"/>
    </row>
    <row r="455" spans="1:21" ht="45" x14ac:dyDescent="0.25">
      <c r="A455" s="74">
        <v>93</v>
      </c>
      <c r="B455" s="63">
        <v>43538</v>
      </c>
      <c r="C455" s="59" t="s">
        <v>637</v>
      </c>
      <c r="D455" s="58" t="s">
        <v>524</v>
      </c>
      <c r="E455" s="58" t="s">
        <v>587</v>
      </c>
      <c r="F455" s="59"/>
      <c r="G455" s="62" t="s">
        <v>638</v>
      </c>
      <c r="H455" s="61" t="s">
        <v>163</v>
      </c>
      <c r="I455" s="61" t="s">
        <v>414</v>
      </c>
      <c r="J455" s="60">
        <v>53600</v>
      </c>
      <c r="K455" s="64">
        <v>43546</v>
      </c>
      <c r="L455" s="61"/>
      <c r="M455" s="61"/>
      <c r="N455" s="127" t="s">
        <v>415</v>
      </c>
      <c r="O455" s="37"/>
      <c r="P455" s="37"/>
      <c r="Q455" s="37"/>
      <c r="R455" s="37"/>
      <c r="S455" s="37"/>
      <c r="T455" s="37"/>
      <c r="U455" s="37"/>
    </row>
    <row r="456" spans="1:21" ht="45" x14ac:dyDescent="0.25">
      <c r="A456" s="74">
        <v>94</v>
      </c>
      <c r="B456" s="63">
        <v>43538</v>
      </c>
      <c r="C456" s="59" t="s">
        <v>593</v>
      </c>
      <c r="D456" s="58" t="s">
        <v>524</v>
      </c>
      <c r="E456" s="58" t="s">
        <v>572</v>
      </c>
      <c r="F456" s="59"/>
      <c r="G456" s="62" t="s">
        <v>594</v>
      </c>
      <c r="H456" s="61" t="s">
        <v>163</v>
      </c>
      <c r="I456" s="61" t="s">
        <v>414</v>
      </c>
      <c r="J456" s="60">
        <v>74437</v>
      </c>
      <c r="K456" s="64">
        <v>43545</v>
      </c>
      <c r="L456" s="61"/>
      <c r="M456" s="61"/>
      <c r="N456" s="127" t="s">
        <v>415</v>
      </c>
      <c r="O456" s="37"/>
      <c r="P456" s="37"/>
      <c r="Q456" s="37"/>
      <c r="R456" s="37"/>
      <c r="S456" s="37"/>
      <c r="T456" s="37"/>
      <c r="U456" s="37"/>
    </row>
    <row r="457" spans="1:21" ht="45" x14ac:dyDescent="0.25">
      <c r="A457" s="74">
        <v>95</v>
      </c>
      <c r="B457" s="63">
        <v>43538</v>
      </c>
      <c r="C457" s="59" t="s">
        <v>637</v>
      </c>
      <c r="D457" s="58" t="s">
        <v>524</v>
      </c>
      <c r="E457" s="58" t="s">
        <v>587</v>
      </c>
      <c r="F457" s="59"/>
      <c r="G457" s="62" t="s">
        <v>638</v>
      </c>
      <c r="H457" s="61" t="s">
        <v>163</v>
      </c>
      <c r="I457" s="61" t="s">
        <v>414</v>
      </c>
      <c r="J457" s="60">
        <v>33000</v>
      </c>
      <c r="K457" s="64">
        <v>43546</v>
      </c>
      <c r="L457" s="61"/>
      <c r="M457" s="61"/>
      <c r="N457" s="127" t="s">
        <v>415</v>
      </c>
      <c r="O457" s="37"/>
      <c r="P457" s="37"/>
      <c r="Q457" s="37"/>
      <c r="R457" s="37"/>
      <c r="S457" s="37"/>
      <c r="T457" s="37"/>
      <c r="U457" s="37"/>
    </row>
    <row r="458" spans="1:21" ht="45" x14ac:dyDescent="0.25">
      <c r="A458" s="74">
        <v>96</v>
      </c>
      <c r="B458" s="63">
        <v>43538</v>
      </c>
      <c r="C458" s="59" t="s">
        <v>639</v>
      </c>
      <c r="D458" s="58" t="s">
        <v>524</v>
      </c>
      <c r="E458" s="58" t="s">
        <v>640</v>
      </c>
      <c r="F458" s="59"/>
      <c r="G458" s="62" t="s">
        <v>641</v>
      </c>
      <c r="H458" s="61" t="s">
        <v>163</v>
      </c>
      <c r="I458" s="61" t="s">
        <v>414</v>
      </c>
      <c r="J458" s="60">
        <v>24360</v>
      </c>
      <c r="K458" s="64">
        <v>43545</v>
      </c>
      <c r="L458" s="61"/>
      <c r="M458" s="61"/>
      <c r="N458" s="127" t="s">
        <v>415</v>
      </c>
      <c r="O458" s="37"/>
      <c r="P458" s="37"/>
      <c r="Q458" s="37"/>
      <c r="R458" s="37"/>
      <c r="S458" s="37"/>
      <c r="T458" s="37"/>
      <c r="U458" s="37"/>
    </row>
    <row r="459" spans="1:21" x14ac:dyDescent="0.25">
      <c r="A459" s="74">
        <v>97</v>
      </c>
      <c r="B459" s="63">
        <v>43538</v>
      </c>
      <c r="C459" s="59" t="s">
        <v>642</v>
      </c>
      <c r="D459" s="58" t="s">
        <v>410</v>
      </c>
      <c r="E459" s="58" t="s">
        <v>643</v>
      </c>
      <c r="F459" s="59"/>
      <c r="G459" s="62" t="s">
        <v>644</v>
      </c>
      <c r="H459" s="61" t="s">
        <v>163</v>
      </c>
      <c r="I459" s="61" t="s">
        <v>414</v>
      </c>
      <c r="J459" s="60">
        <v>974980</v>
      </c>
      <c r="K459" s="64">
        <v>43545</v>
      </c>
      <c r="L459" s="61"/>
      <c r="M459" s="61"/>
      <c r="N459" s="127" t="s">
        <v>415</v>
      </c>
      <c r="O459" s="37"/>
      <c r="P459" s="37"/>
      <c r="Q459" s="37"/>
      <c r="R459" s="37"/>
      <c r="S459" s="37"/>
      <c r="T459" s="37"/>
      <c r="U459" s="37"/>
    </row>
    <row r="460" spans="1:21" ht="45" x14ac:dyDescent="0.25">
      <c r="A460" s="74">
        <v>98</v>
      </c>
      <c r="B460" s="63">
        <v>43538</v>
      </c>
      <c r="C460" s="59" t="s">
        <v>637</v>
      </c>
      <c r="D460" s="58" t="s">
        <v>524</v>
      </c>
      <c r="E460" s="58" t="s">
        <v>587</v>
      </c>
      <c r="F460" s="59"/>
      <c r="G460" s="62" t="s">
        <v>638</v>
      </c>
      <c r="H460" s="61" t="s">
        <v>163</v>
      </c>
      <c r="I460" s="61" t="s">
        <v>414</v>
      </c>
      <c r="J460" s="60">
        <v>51600</v>
      </c>
      <c r="K460" s="64">
        <v>43546</v>
      </c>
      <c r="L460" s="61"/>
      <c r="M460" s="61"/>
      <c r="N460" s="127" t="s">
        <v>415</v>
      </c>
      <c r="O460" s="37"/>
      <c r="P460" s="37"/>
      <c r="Q460" s="37"/>
      <c r="R460" s="37"/>
      <c r="S460" s="37"/>
      <c r="T460" s="37"/>
      <c r="U460" s="37"/>
    </row>
    <row r="461" spans="1:21" x14ac:dyDescent="0.25">
      <c r="A461" s="74">
        <v>99</v>
      </c>
      <c r="B461" s="63">
        <v>43538</v>
      </c>
      <c r="C461" s="59" t="s">
        <v>645</v>
      </c>
      <c r="D461" s="58" t="s">
        <v>410</v>
      </c>
      <c r="E461" s="58" t="s">
        <v>643</v>
      </c>
      <c r="F461" s="59"/>
      <c r="G461" s="62" t="s">
        <v>646</v>
      </c>
      <c r="H461" s="61" t="s">
        <v>163</v>
      </c>
      <c r="I461" s="61" t="s">
        <v>414</v>
      </c>
      <c r="J461" s="60">
        <v>243200</v>
      </c>
      <c r="K461" s="64">
        <v>43545</v>
      </c>
      <c r="L461" s="61"/>
      <c r="M461" s="61"/>
      <c r="N461" s="127" t="s">
        <v>415</v>
      </c>
      <c r="O461" s="37"/>
      <c r="P461" s="37"/>
      <c r="Q461" s="37"/>
      <c r="R461" s="37"/>
      <c r="S461" s="37"/>
      <c r="T461" s="37"/>
      <c r="U461" s="37"/>
    </row>
    <row r="462" spans="1:21" x14ac:dyDescent="0.25">
      <c r="A462" s="74">
        <v>100</v>
      </c>
      <c r="B462" s="63">
        <v>43537</v>
      </c>
      <c r="C462" s="59" t="s">
        <v>647</v>
      </c>
      <c r="D462" s="58" t="s">
        <v>410</v>
      </c>
      <c r="E462" s="58" t="s">
        <v>648</v>
      </c>
      <c r="F462" s="59"/>
      <c r="G462" s="62" t="s">
        <v>649</v>
      </c>
      <c r="H462" s="61" t="s">
        <v>163</v>
      </c>
      <c r="I462" s="61" t="s">
        <v>414</v>
      </c>
      <c r="J462" s="60">
        <v>247000</v>
      </c>
      <c r="K462" s="64">
        <v>43545</v>
      </c>
      <c r="L462" s="61"/>
      <c r="M462" s="61"/>
      <c r="N462" s="127" t="s">
        <v>415</v>
      </c>
      <c r="O462" s="37"/>
      <c r="P462" s="37"/>
      <c r="Q462" s="37"/>
      <c r="R462" s="37"/>
      <c r="S462" s="37"/>
      <c r="T462" s="37"/>
      <c r="U462" s="37"/>
    </row>
    <row r="463" spans="1:21" x14ac:dyDescent="0.25">
      <c r="A463" s="74">
        <v>101</v>
      </c>
      <c r="B463" s="63">
        <v>43539</v>
      </c>
      <c r="C463" s="59" t="s">
        <v>650</v>
      </c>
      <c r="D463" s="58" t="s">
        <v>442</v>
      </c>
      <c r="E463" s="58" t="s">
        <v>651</v>
      </c>
      <c r="F463" s="59"/>
      <c r="G463" s="62" t="s">
        <v>652</v>
      </c>
      <c r="H463" s="61" t="s">
        <v>163</v>
      </c>
      <c r="I463" s="61" t="s">
        <v>414</v>
      </c>
      <c r="J463" s="60">
        <v>132140</v>
      </c>
      <c r="K463" s="64">
        <v>43545</v>
      </c>
      <c r="L463" s="61"/>
      <c r="M463" s="61"/>
      <c r="N463" s="127" t="s">
        <v>415</v>
      </c>
      <c r="O463" s="37"/>
      <c r="P463" s="37"/>
      <c r="Q463" s="37"/>
      <c r="R463" s="37"/>
      <c r="S463" s="37"/>
      <c r="T463" s="37"/>
      <c r="U463" s="37"/>
    </row>
    <row r="464" spans="1:21" ht="30" x14ac:dyDescent="0.25">
      <c r="A464" s="74">
        <v>102</v>
      </c>
      <c r="B464" s="63">
        <v>43538</v>
      </c>
      <c r="C464" s="59" t="s">
        <v>653</v>
      </c>
      <c r="D464" s="58" t="s">
        <v>524</v>
      </c>
      <c r="E464" s="58" t="s">
        <v>640</v>
      </c>
      <c r="F464" s="59"/>
      <c r="G464" s="62" t="s">
        <v>654</v>
      </c>
      <c r="H464" s="61" t="s">
        <v>163</v>
      </c>
      <c r="I464" s="61" t="s">
        <v>414</v>
      </c>
      <c r="J464" s="60">
        <v>11880</v>
      </c>
      <c r="K464" s="64">
        <v>43545</v>
      </c>
      <c r="L464" s="61"/>
      <c r="M464" s="61"/>
      <c r="N464" s="127" t="s">
        <v>415</v>
      </c>
      <c r="O464" s="37"/>
      <c r="P464" s="37"/>
      <c r="Q464" s="37"/>
      <c r="R464" s="37"/>
      <c r="S464" s="37"/>
      <c r="T464" s="37"/>
      <c r="U464" s="37"/>
    </row>
    <row r="465" spans="1:21" ht="30" x14ac:dyDescent="0.25">
      <c r="A465" s="74">
        <v>103</v>
      </c>
      <c r="B465" s="63">
        <v>43538</v>
      </c>
      <c r="C465" s="59" t="s">
        <v>655</v>
      </c>
      <c r="D465" s="58" t="s">
        <v>422</v>
      </c>
      <c r="E465" s="58" t="s">
        <v>542</v>
      </c>
      <c r="F465" s="59"/>
      <c r="G465" s="62" t="s">
        <v>656</v>
      </c>
      <c r="H465" s="61" t="s">
        <v>163</v>
      </c>
      <c r="I465" s="61" t="s">
        <v>414</v>
      </c>
      <c r="J465" s="60">
        <v>128000</v>
      </c>
      <c r="K465" s="64">
        <v>43545</v>
      </c>
      <c r="L465" s="61"/>
      <c r="M465" s="61"/>
      <c r="N465" s="127" t="s">
        <v>415</v>
      </c>
      <c r="O465" s="37"/>
      <c r="P465" s="37"/>
      <c r="Q465" s="37"/>
      <c r="R465" s="37"/>
      <c r="S465" s="37"/>
      <c r="T465" s="37"/>
      <c r="U465" s="37"/>
    </row>
    <row r="466" spans="1:21" ht="60" x14ac:dyDescent="0.25">
      <c r="A466" s="74">
        <v>104</v>
      </c>
      <c r="B466" s="63">
        <v>43537</v>
      </c>
      <c r="C466" s="59" t="s">
        <v>657</v>
      </c>
      <c r="D466" s="58" t="s">
        <v>422</v>
      </c>
      <c r="E466" s="58" t="s">
        <v>427</v>
      </c>
      <c r="F466" s="59" t="s">
        <v>658</v>
      </c>
      <c r="G466" s="62" t="s">
        <v>659</v>
      </c>
      <c r="H466" s="61" t="s">
        <v>163</v>
      </c>
      <c r="I466" s="61" t="s">
        <v>414</v>
      </c>
      <c r="J466" s="60">
        <v>38400</v>
      </c>
      <c r="K466" s="64">
        <v>43545</v>
      </c>
      <c r="L466" s="61"/>
      <c r="M466" s="61"/>
      <c r="N466" s="127" t="s">
        <v>415</v>
      </c>
      <c r="O466" s="37"/>
      <c r="P466" s="37"/>
      <c r="Q466" s="37"/>
      <c r="R466" s="37"/>
      <c r="S466" s="37"/>
      <c r="T466" s="37"/>
      <c r="U466" s="37"/>
    </row>
    <row r="467" spans="1:21" ht="30" x14ac:dyDescent="0.25">
      <c r="A467" s="74">
        <v>105</v>
      </c>
      <c r="B467" s="63">
        <v>43538</v>
      </c>
      <c r="C467" s="59" t="s">
        <v>660</v>
      </c>
      <c r="D467" s="58" t="s">
        <v>422</v>
      </c>
      <c r="E467" s="58" t="s">
        <v>661</v>
      </c>
      <c r="F467" s="59" t="s">
        <v>662</v>
      </c>
      <c r="G467" s="62" t="s">
        <v>663</v>
      </c>
      <c r="H467" s="61" t="s">
        <v>163</v>
      </c>
      <c r="I467" s="61" t="s">
        <v>414</v>
      </c>
      <c r="J467" s="60">
        <v>220000</v>
      </c>
      <c r="K467" s="64">
        <v>43545</v>
      </c>
      <c r="L467" s="61"/>
      <c r="M467" s="61"/>
      <c r="N467" s="127" t="s">
        <v>415</v>
      </c>
      <c r="O467" s="37"/>
      <c r="P467" s="37"/>
      <c r="Q467" s="37"/>
      <c r="R467" s="37"/>
      <c r="S467" s="37"/>
      <c r="T467" s="37"/>
      <c r="U467" s="37"/>
    </row>
    <row r="468" spans="1:21" ht="30" x14ac:dyDescent="0.25">
      <c r="A468" s="74">
        <v>106</v>
      </c>
      <c r="B468" s="63">
        <v>43538</v>
      </c>
      <c r="C468" s="59" t="s">
        <v>664</v>
      </c>
      <c r="D468" s="58" t="s">
        <v>442</v>
      </c>
      <c r="E468" s="58" t="s">
        <v>665</v>
      </c>
      <c r="F468" s="59" t="s">
        <v>666</v>
      </c>
      <c r="G468" s="62" t="s">
        <v>667</v>
      </c>
      <c r="H468" s="61" t="s">
        <v>163</v>
      </c>
      <c r="I468" s="61" t="s">
        <v>414</v>
      </c>
      <c r="J468" s="60">
        <v>66560</v>
      </c>
      <c r="K468" s="64">
        <v>43545</v>
      </c>
      <c r="L468" s="61"/>
      <c r="M468" s="61"/>
      <c r="N468" s="127" t="s">
        <v>415</v>
      </c>
      <c r="O468" s="37"/>
      <c r="P468" s="37"/>
      <c r="Q468" s="37"/>
      <c r="R468" s="37"/>
      <c r="S468" s="37"/>
      <c r="T468" s="37"/>
      <c r="U468" s="37"/>
    </row>
    <row r="469" spans="1:21" ht="60" x14ac:dyDescent="0.25">
      <c r="A469" s="74">
        <v>107</v>
      </c>
      <c r="B469" s="63">
        <v>43537</v>
      </c>
      <c r="C469" s="59" t="s">
        <v>668</v>
      </c>
      <c r="D469" s="58" t="s">
        <v>422</v>
      </c>
      <c r="E469" s="58" t="s">
        <v>542</v>
      </c>
      <c r="F469" s="59" t="s">
        <v>669</v>
      </c>
      <c r="G469" s="62" t="s">
        <v>670</v>
      </c>
      <c r="H469" s="61" t="s">
        <v>163</v>
      </c>
      <c r="I469" s="61" t="s">
        <v>414</v>
      </c>
      <c r="J469" s="60">
        <v>403200</v>
      </c>
      <c r="K469" s="64">
        <v>43545</v>
      </c>
      <c r="L469" s="61"/>
      <c r="M469" s="61"/>
      <c r="N469" s="127" t="s">
        <v>415</v>
      </c>
      <c r="O469" s="37"/>
      <c r="P469" s="37"/>
      <c r="Q469" s="37"/>
      <c r="R469" s="37"/>
      <c r="S469" s="37"/>
      <c r="T469" s="37"/>
      <c r="U469" s="37"/>
    </row>
    <row r="470" spans="1:21" ht="30" x14ac:dyDescent="0.25">
      <c r="A470" s="74">
        <v>108</v>
      </c>
      <c r="B470" s="63">
        <v>43537</v>
      </c>
      <c r="C470" s="59" t="s">
        <v>671</v>
      </c>
      <c r="D470" s="58" t="s">
        <v>422</v>
      </c>
      <c r="E470" s="58" t="s">
        <v>672</v>
      </c>
      <c r="F470" s="59" t="s">
        <v>673</v>
      </c>
      <c r="G470" s="62" t="s">
        <v>674</v>
      </c>
      <c r="H470" s="61" t="s">
        <v>163</v>
      </c>
      <c r="I470" s="61" t="s">
        <v>414</v>
      </c>
      <c r="J470" s="60">
        <v>224000</v>
      </c>
      <c r="K470" s="64">
        <v>43545</v>
      </c>
      <c r="L470" s="61"/>
      <c r="M470" s="61"/>
      <c r="N470" s="127" t="s">
        <v>415</v>
      </c>
      <c r="O470" s="37"/>
      <c r="P470" s="37"/>
      <c r="Q470" s="37"/>
      <c r="R470" s="37"/>
      <c r="S470" s="37"/>
      <c r="T470" s="37"/>
      <c r="U470" s="37"/>
    </row>
    <row r="471" spans="1:21" ht="90" x14ac:dyDescent="0.25">
      <c r="A471" s="74">
        <v>109</v>
      </c>
      <c r="B471" s="63">
        <v>43538</v>
      </c>
      <c r="C471" s="59" t="s">
        <v>675</v>
      </c>
      <c r="D471" s="58" t="s">
        <v>442</v>
      </c>
      <c r="E471" s="58" t="s">
        <v>676</v>
      </c>
      <c r="F471" s="59"/>
      <c r="G471" s="62" t="s">
        <v>677</v>
      </c>
      <c r="H471" s="61" t="s">
        <v>163</v>
      </c>
      <c r="I471" s="61" t="s">
        <v>414</v>
      </c>
      <c r="J471" s="60">
        <v>12800</v>
      </c>
      <c r="K471" s="64">
        <v>43545</v>
      </c>
      <c r="L471" s="61"/>
      <c r="M471" s="61"/>
      <c r="N471" s="127" t="s">
        <v>415</v>
      </c>
      <c r="O471" s="37"/>
      <c r="P471" s="37"/>
      <c r="Q471" s="37"/>
      <c r="R471" s="37"/>
      <c r="S471" s="37"/>
      <c r="T471" s="37"/>
      <c r="U471" s="37"/>
    </row>
    <row r="472" spans="1:21" ht="45" x14ac:dyDescent="0.25">
      <c r="A472" s="74">
        <v>110</v>
      </c>
      <c r="B472" s="63">
        <v>43538</v>
      </c>
      <c r="C472" s="59" t="s">
        <v>678</v>
      </c>
      <c r="D472" s="58" t="s">
        <v>422</v>
      </c>
      <c r="E472" s="58" t="s">
        <v>542</v>
      </c>
      <c r="F472" s="59"/>
      <c r="G472" s="62" t="s">
        <v>679</v>
      </c>
      <c r="H472" s="61" t="s">
        <v>163</v>
      </c>
      <c r="I472" s="61" t="s">
        <v>414</v>
      </c>
      <c r="J472" s="60">
        <v>15360</v>
      </c>
      <c r="K472" s="64">
        <v>43545</v>
      </c>
      <c r="L472" s="61"/>
      <c r="M472" s="61"/>
      <c r="N472" s="127" t="s">
        <v>415</v>
      </c>
      <c r="O472" s="37"/>
      <c r="P472" s="37"/>
      <c r="Q472" s="37"/>
      <c r="R472" s="37"/>
      <c r="S472" s="37"/>
      <c r="T472" s="37"/>
      <c r="U472" s="37"/>
    </row>
    <row r="473" spans="1:21" ht="30" x14ac:dyDescent="0.25">
      <c r="A473" s="74">
        <v>111</v>
      </c>
      <c r="B473" s="63">
        <v>43538</v>
      </c>
      <c r="C473" s="59" t="s">
        <v>680</v>
      </c>
      <c r="D473" s="58" t="s">
        <v>442</v>
      </c>
      <c r="E473" s="58" t="s">
        <v>665</v>
      </c>
      <c r="F473" s="59" t="s">
        <v>681</v>
      </c>
      <c r="G473" s="62" t="s">
        <v>682</v>
      </c>
      <c r="H473" s="61" t="s">
        <v>163</v>
      </c>
      <c r="I473" s="61" t="s">
        <v>414</v>
      </c>
      <c r="J473" s="60">
        <v>46720</v>
      </c>
      <c r="K473" s="64">
        <v>43545</v>
      </c>
      <c r="L473" s="61"/>
      <c r="M473" s="61"/>
      <c r="N473" s="127" t="s">
        <v>415</v>
      </c>
      <c r="O473" s="37"/>
      <c r="P473" s="37"/>
      <c r="Q473" s="37"/>
      <c r="R473" s="37"/>
      <c r="S473" s="37"/>
      <c r="T473" s="37"/>
      <c r="U473" s="37"/>
    </row>
    <row r="474" spans="1:21" ht="30" x14ac:dyDescent="0.25">
      <c r="A474" s="74">
        <v>112</v>
      </c>
      <c r="B474" s="63">
        <v>43538</v>
      </c>
      <c r="C474" s="59" t="s">
        <v>683</v>
      </c>
      <c r="D474" s="58" t="s">
        <v>442</v>
      </c>
      <c r="E474" s="58" t="s">
        <v>684</v>
      </c>
      <c r="F474" s="59"/>
      <c r="G474" s="62" t="s">
        <v>685</v>
      </c>
      <c r="H474" s="61" t="s">
        <v>163</v>
      </c>
      <c r="I474" s="61" t="s">
        <v>414</v>
      </c>
      <c r="J474" s="60">
        <v>19200</v>
      </c>
      <c r="K474" s="64">
        <v>43545</v>
      </c>
      <c r="L474" s="61"/>
      <c r="M474" s="61"/>
      <c r="N474" s="127" t="s">
        <v>415</v>
      </c>
      <c r="O474" s="37"/>
      <c r="P474" s="37"/>
      <c r="Q474" s="37"/>
      <c r="R474" s="37"/>
      <c r="S474" s="37"/>
      <c r="T474" s="37"/>
      <c r="U474" s="37"/>
    </row>
    <row r="475" spans="1:21" ht="30" x14ac:dyDescent="0.25">
      <c r="A475" s="74">
        <v>113</v>
      </c>
      <c r="B475" s="63">
        <v>43538</v>
      </c>
      <c r="C475" s="59" t="s">
        <v>686</v>
      </c>
      <c r="D475" s="58" t="s">
        <v>442</v>
      </c>
      <c r="E475" s="58" t="s">
        <v>687</v>
      </c>
      <c r="F475" s="59" t="s">
        <v>688</v>
      </c>
      <c r="G475" s="62" t="s">
        <v>689</v>
      </c>
      <c r="H475" s="61" t="s">
        <v>163</v>
      </c>
      <c r="I475" s="61" t="s">
        <v>414</v>
      </c>
      <c r="J475" s="60">
        <v>19200</v>
      </c>
      <c r="K475" s="64">
        <v>43545</v>
      </c>
      <c r="L475" s="61"/>
      <c r="M475" s="61"/>
      <c r="N475" s="127" t="s">
        <v>415</v>
      </c>
      <c r="O475" s="37"/>
      <c r="P475" s="37"/>
      <c r="Q475" s="37"/>
      <c r="R475" s="37"/>
      <c r="S475" s="37"/>
      <c r="T475" s="37"/>
      <c r="U475" s="37"/>
    </row>
    <row r="476" spans="1:21" ht="30" x14ac:dyDescent="0.25">
      <c r="A476" s="74">
        <v>114</v>
      </c>
      <c r="B476" s="63">
        <v>43535</v>
      </c>
      <c r="C476" s="59" t="s">
        <v>523</v>
      </c>
      <c r="D476" s="58" t="s">
        <v>524</v>
      </c>
      <c r="E476" s="58" t="s">
        <v>525</v>
      </c>
      <c r="F476" s="59" t="s">
        <v>526</v>
      </c>
      <c r="G476" s="62" t="s">
        <v>527</v>
      </c>
      <c r="H476" s="61" t="s">
        <v>163</v>
      </c>
      <c r="I476" s="61" t="s">
        <v>414</v>
      </c>
      <c r="J476" s="60">
        <v>119110</v>
      </c>
      <c r="K476" s="64">
        <v>43546</v>
      </c>
      <c r="L476" s="61"/>
      <c r="M476" s="61"/>
      <c r="N476" s="127" t="s">
        <v>415</v>
      </c>
      <c r="O476" s="37"/>
      <c r="P476" s="37"/>
      <c r="Q476" s="37"/>
      <c r="R476" s="37"/>
      <c r="S476" s="37"/>
      <c r="T476" s="37"/>
      <c r="U476" s="37"/>
    </row>
    <row r="477" spans="1:21" ht="30" x14ac:dyDescent="0.25">
      <c r="A477" s="74">
        <v>115</v>
      </c>
      <c r="B477" s="63">
        <v>43539</v>
      </c>
      <c r="C477" s="59" t="s">
        <v>690</v>
      </c>
      <c r="D477" s="58" t="s">
        <v>524</v>
      </c>
      <c r="E477" s="58" t="s">
        <v>691</v>
      </c>
      <c r="F477" s="59" t="s">
        <v>526</v>
      </c>
      <c r="G477" s="62" t="s">
        <v>692</v>
      </c>
      <c r="H477" s="61" t="s">
        <v>163</v>
      </c>
      <c r="I477" s="61" t="s">
        <v>414</v>
      </c>
      <c r="J477" s="60">
        <v>189795</v>
      </c>
      <c r="K477" s="64">
        <v>43546</v>
      </c>
      <c r="L477" s="61"/>
      <c r="M477" s="61"/>
      <c r="N477" s="127" t="s">
        <v>415</v>
      </c>
      <c r="O477" s="37"/>
      <c r="P477" s="37"/>
      <c r="Q477" s="37"/>
      <c r="R477" s="37"/>
      <c r="S477" s="37"/>
      <c r="T477" s="37"/>
      <c r="U477" s="37"/>
    </row>
    <row r="478" spans="1:21" ht="30" x14ac:dyDescent="0.25">
      <c r="A478" s="74">
        <v>116</v>
      </c>
      <c r="B478" s="63">
        <v>43535</v>
      </c>
      <c r="C478" s="59" t="s">
        <v>554</v>
      </c>
      <c r="D478" s="58" t="s">
        <v>524</v>
      </c>
      <c r="E478" s="58" t="s">
        <v>555</v>
      </c>
      <c r="F478" s="59" t="s">
        <v>556</v>
      </c>
      <c r="G478" s="62" t="s">
        <v>557</v>
      </c>
      <c r="H478" s="61" t="s">
        <v>163</v>
      </c>
      <c r="I478" s="61" t="s">
        <v>414</v>
      </c>
      <c r="J478" s="60">
        <v>22410</v>
      </c>
      <c r="K478" s="64">
        <v>43546</v>
      </c>
      <c r="L478" s="61"/>
      <c r="M478" s="61"/>
      <c r="N478" s="127" t="s">
        <v>415</v>
      </c>
      <c r="O478" s="37"/>
      <c r="P478" s="37"/>
      <c r="Q478" s="37"/>
      <c r="R478" s="37"/>
      <c r="S478" s="37"/>
      <c r="T478" s="37"/>
      <c r="U478" s="37"/>
    </row>
    <row r="479" spans="1:21" ht="30" x14ac:dyDescent="0.25">
      <c r="A479" s="74">
        <v>117</v>
      </c>
      <c r="B479" s="63">
        <v>43539</v>
      </c>
      <c r="C479" s="59" t="s">
        <v>693</v>
      </c>
      <c r="D479" s="58" t="s">
        <v>442</v>
      </c>
      <c r="E479" s="58" t="s">
        <v>443</v>
      </c>
      <c r="F479" s="59" t="s">
        <v>694</v>
      </c>
      <c r="G479" s="62" t="s">
        <v>695</v>
      </c>
      <c r="H479" s="61" t="s">
        <v>163</v>
      </c>
      <c r="I479" s="61" t="s">
        <v>414</v>
      </c>
      <c r="J479" s="60">
        <v>6360</v>
      </c>
      <c r="K479" s="64">
        <v>43549</v>
      </c>
      <c r="L479" s="61"/>
      <c r="M479" s="61"/>
      <c r="N479" s="127" t="s">
        <v>415</v>
      </c>
      <c r="O479" s="37"/>
      <c r="P479" s="37"/>
      <c r="Q479" s="37"/>
      <c r="R479" s="37"/>
      <c r="S479" s="37"/>
      <c r="T479" s="37"/>
      <c r="U479" s="37"/>
    </row>
    <row r="480" spans="1:21" ht="45" x14ac:dyDescent="0.25">
      <c r="A480" s="74">
        <v>118</v>
      </c>
      <c r="B480" s="63">
        <v>43542</v>
      </c>
      <c r="C480" s="59" t="s">
        <v>696</v>
      </c>
      <c r="D480" s="58" t="s">
        <v>524</v>
      </c>
      <c r="E480" s="58" t="s">
        <v>561</v>
      </c>
      <c r="F480" s="59" t="s">
        <v>697</v>
      </c>
      <c r="G480" s="62" t="s">
        <v>698</v>
      </c>
      <c r="H480" s="61" t="s">
        <v>163</v>
      </c>
      <c r="I480" s="61" t="s">
        <v>414</v>
      </c>
      <c r="J480" s="60">
        <v>8400</v>
      </c>
      <c r="K480" s="64">
        <v>43549</v>
      </c>
      <c r="L480" s="61"/>
      <c r="M480" s="61"/>
      <c r="N480" s="127" t="s">
        <v>415</v>
      </c>
      <c r="O480" s="37"/>
      <c r="P480" s="37"/>
      <c r="Q480" s="37"/>
      <c r="R480" s="37"/>
      <c r="S480" s="37"/>
      <c r="T480" s="37"/>
      <c r="U480" s="37"/>
    </row>
    <row r="481" spans="1:21" ht="30" x14ac:dyDescent="0.25">
      <c r="A481" s="74">
        <v>119</v>
      </c>
      <c r="B481" s="63">
        <v>43542</v>
      </c>
      <c r="C481" s="59" t="s">
        <v>699</v>
      </c>
      <c r="D481" s="58" t="s">
        <v>700</v>
      </c>
      <c r="E481" s="58" t="s">
        <v>701</v>
      </c>
      <c r="F481" s="59" t="s">
        <v>702</v>
      </c>
      <c r="G481" s="62" t="s">
        <v>703</v>
      </c>
      <c r="H481" s="61" t="s">
        <v>163</v>
      </c>
      <c r="I481" s="61" t="s">
        <v>414</v>
      </c>
      <c r="J481" s="60">
        <v>12240</v>
      </c>
      <c r="K481" s="64">
        <v>43549</v>
      </c>
      <c r="L481" s="61"/>
      <c r="M481" s="61"/>
      <c r="N481" s="127" t="s">
        <v>415</v>
      </c>
      <c r="O481" s="37"/>
      <c r="P481" s="37"/>
      <c r="Q481" s="37"/>
      <c r="R481" s="37"/>
      <c r="S481" s="37"/>
      <c r="T481" s="37"/>
      <c r="U481" s="37"/>
    </row>
    <row r="482" spans="1:21" ht="30" x14ac:dyDescent="0.25">
      <c r="A482" s="74">
        <v>120</v>
      </c>
      <c r="B482" s="63">
        <v>43542</v>
      </c>
      <c r="C482" s="59" t="s">
        <v>704</v>
      </c>
      <c r="D482" s="58" t="s">
        <v>515</v>
      </c>
      <c r="E482" s="58"/>
      <c r="F482" s="59"/>
      <c r="G482" s="62" t="s">
        <v>705</v>
      </c>
      <c r="H482" s="61" t="s">
        <v>163</v>
      </c>
      <c r="I482" s="61" t="s">
        <v>414</v>
      </c>
      <c r="J482" s="60">
        <v>7560</v>
      </c>
      <c r="K482" s="64">
        <v>43549</v>
      </c>
      <c r="L482" s="61"/>
      <c r="M482" s="61"/>
      <c r="N482" s="127" t="s">
        <v>415</v>
      </c>
      <c r="O482" s="37"/>
      <c r="P482" s="37"/>
      <c r="Q482" s="37"/>
      <c r="R482" s="37"/>
      <c r="S482" s="37"/>
      <c r="T482" s="37"/>
      <c r="U482" s="37"/>
    </row>
    <row r="483" spans="1:21" ht="45" x14ac:dyDescent="0.25">
      <c r="A483" s="74">
        <v>121</v>
      </c>
      <c r="B483" s="63">
        <v>43542</v>
      </c>
      <c r="C483" s="59" t="s">
        <v>462</v>
      </c>
      <c r="D483" s="58" t="s">
        <v>422</v>
      </c>
      <c r="E483" s="58" t="s">
        <v>423</v>
      </c>
      <c r="F483" s="59" t="s">
        <v>463</v>
      </c>
      <c r="G483" s="62" t="s">
        <v>464</v>
      </c>
      <c r="H483" s="61" t="s">
        <v>163</v>
      </c>
      <c r="I483" s="61" t="s">
        <v>414</v>
      </c>
      <c r="J483" s="60">
        <v>6000</v>
      </c>
      <c r="K483" s="64">
        <v>43549</v>
      </c>
      <c r="L483" s="61"/>
      <c r="M483" s="61"/>
      <c r="N483" s="127" t="s">
        <v>415</v>
      </c>
      <c r="O483" s="37"/>
      <c r="P483" s="37"/>
      <c r="Q483" s="37"/>
      <c r="R483" s="37"/>
      <c r="S483" s="37"/>
      <c r="T483" s="37"/>
      <c r="U483" s="37"/>
    </row>
    <row r="484" spans="1:21" ht="30" x14ac:dyDescent="0.25">
      <c r="A484" s="74">
        <v>122</v>
      </c>
      <c r="B484" s="63">
        <v>43542</v>
      </c>
      <c r="C484" s="59" t="s">
        <v>706</v>
      </c>
      <c r="D484" s="58" t="s">
        <v>422</v>
      </c>
      <c r="E484" s="58" t="s">
        <v>431</v>
      </c>
      <c r="F484" s="59" t="s">
        <v>707</v>
      </c>
      <c r="G484" s="62" t="s">
        <v>708</v>
      </c>
      <c r="H484" s="61" t="s">
        <v>163</v>
      </c>
      <c r="I484" s="61" t="s">
        <v>414</v>
      </c>
      <c r="J484" s="60">
        <v>22320</v>
      </c>
      <c r="K484" s="64">
        <v>43549</v>
      </c>
      <c r="L484" s="61"/>
      <c r="M484" s="61"/>
      <c r="N484" s="127" t="s">
        <v>415</v>
      </c>
      <c r="O484" s="37"/>
      <c r="P484" s="37"/>
      <c r="Q484" s="37"/>
      <c r="R484" s="37"/>
      <c r="S484" s="37"/>
      <c r="T484" s="37"/>
      <c r="U484" s="37"/>
    </row>
    <row r="485" spans="1:21" ht="30" x14ac:dyDescent="0.25">
      <c r="A485" s="74">
        <v>123</v>
      </c>
      <c r="B485" s="63">
        <v>43542</v>
      </c>
      <c r="C485" s="59" t="s">
        <v>465</v>
      </c>
      <c r="D485" s="58" t="s">
        <v>422</v>
      </c>
      <c r="E485" s="58" t="s">
        <v>466</v>
      </c>
      <c r="F485" s="59"/>
      <c r="G485" s="62" t="s">
        <v>467</v>
      </c>
      <c r="H485" s="61" t="s">
        <v>163</v>
      </c>
      <c r="I485" s="61" t="s">
        <v>414</v>
      </c>
      <c r="J485" s="60">
        <v>26136</v>
      </c>
      <c r="K485" s="64">
        <v>43549</v>
      </c>
      <c r="L485" s="61"/>
      <c r="M485" s="61"/>
      <c r="N485" s="127" t="s">
        <v>415</v>
      </c>
      <c r="O485" s="37"/>
      <c r="P485" s="37"/>
      <c r="Q485" s="37"/>
      <c r="R485" s="37"/>
      <c r="S485" s="37"/>
      <c r="T485" s="37"/>
      <c r="U485" s="37"/>
    </row>
    <row r="486" spans="1:21" ht="30" x14ac:dyDescent="0.25">
      <c r="A486" s="74">
        <v>124</v>
      </c>
      <c r="B486" s="63">
        <v>43542</v>
      </c>
      <c r="C486" s="59" t="s">
        <v>709</v>
      </c>
      <c r="D486" s="58" t="s">
        <v>422</v>
      </c>
      <c r="E486" s="58" t="s">
        <v>423</v>
      </c>
      <c r="F486" s="59" t="s">
        <v>710</v>
      </c>
      <c r="G486" s="62" t="s">
        <v>711</v>
      </c>
      <c r="H486" s="61" t="s">
        <v>163</v>
      </c>
      <c r="I486" s="61" t="s">
        <v>414</v>
      </c>
      <c r="J486" s="60">
        <v>8160</v>
      </c>
      <c r="K486" s="64">
        <v>43549</v>
      </c>
      <c r="L486" s="61"/>
      <c r="M486" s="61"/>
      <c r="N486" s="127" t="s">
        <v>415</v>
      </c>
      <c r="O486" s="37"/>
      <c r="P486" s="37"/>
      <c r="Q486" s="37"/>
      <c r="R486" s="37"/>
      <c r="S486" s="37"/>
      <c r="T486" s="37"/>
      <c r="U486" s="37"/>
    </row>
    <row r="487" spans="1:21" ht="45" x14ac:dyDescent="0.25">
      <c r="A487" s="74">
        <v>125</v>
      </c>
      <c r="B487" s="63">
        <v>43542</v>
      </c>
      <c r="C487" s="59" t="s">
        <v>712</v>
      </c>
      <c r="D487" s="58" t="s">
        <v>700</v>
      </c>
      <c r="E487" s="58" t="s">
        <v>701</v>
      </c>
      <c r="F487" s="59" t="s">
        <v>713</v>
      </c>
      <c r="G487" s="62" t="s">
        <v>714</v>
      </c>
      <c r="H487" s="61" t="s">
        <v>163</v>
      </c>
      <c r="I487" s="61" t="s">
        <v>414</v>
      </c>
      <c r="J487" s="60">
        <v>10320</v>
      </c>
      <c r="K487" s="64">
        <v>43549</v>
      </c>
      <c r="L487" s="61"/>
      <c r="M487" s="61"/>
      <c r="N487" s="127" t="s">
        <v>415</v>
      </c>
      <c r="O487" s="37"/>
      <c r="P487" s="37"/>
      <c r="Q487" s="37"/>
      <c r="R487" s="37"/>
      <c r="S487" s="37"/>
      <c r="T487" s="37"/>
      <c r="U487" s="37"/>
    </row>
    <row r="488" spans="1:21" ht="30" x14ac:dyDescent="0.25">
      <c r="A488" s="74">
        <v>126</v>
      </c>
      <c r="B488" s="63">
        <v>43542</v>
      </c>
      <c r="C488" s="59" t="s">
        <v>433</v>
      </c>
      <c r="D488" s="58" t="s">
        <v>422</v>
      </c>
      <c r="E488" s="58" t="s">
        <v>431</v>
      </c>
      <c r="F488" s="59"/>
      <c r="G488" s="62" t="s">
        <v>434</v>
      </c>
      <c r="H488" s="61" t="s">
        <v>163</v>
      </c>
      <c r="I488" s="61" t="s">
        <v>414</v>
      </c>
      <c r="J488" s="60">
        <v>10680</v>
      </c>
      <c r="K488" s="64">
        <v>43549</v>
      </c>
      <c r="L488" s="61"/>
      <c r="M488" s="61"/>
      <c r="N488" s="127" t="s">
        <v>415</v>
      </c>
      <c r="O488" s="37"/>
      <c r="P488" s="37"/>
      <c r="Q488" s="37"/>
      <c r="R488" s="37"/>
      <c r="S488" s="37"/>
      <c r="T488" s="37"/>
      <c r="U488" s="37"/>
    </row>
    <row r="489" spans="1:21" ht="30" x14ac:dyDescent="0.25">
      <c r="A489" s="74">
        <v>127</v>
      </c>
      <c r="B489" s="63">
        <v>43542</v>
      </c>
      <c r="C489" s="59" t="s">
        <v>715</v>
      </c>
      <c r="D489" s="58" t="s">
        <v>422</v>
      </c>
      <c r="E489" s="58" t="s">
        <v>423</v>
      </c>
      <c r="F489" s="59" t="s">
        <v>716</v>
      </c>
      <c r="G489" s="62" t="s">
        <v>717</v>
      </c>
      <c r="H489" s="61" t="s">
        <v>163</v>
      </c>
      <c r="I489" s="61" t="s">
        <v>414</v>
      </c>
      <c r="J489" s="60">
        <v>8040</v>
      </c>
      <c r="K489" s="64">
        <v>43549</v>
      </c>
      <c r="L489" s="61"/>
      <c r="M489" s="61"/>
      <c r="N489" s="127" t="s">
        <v>415</v>
      </c>
      <c r="O489" s="37"/>
      <c r="P489" s="37"/>
      <c r="Q489" s="37"/>
      <c r="R489" s="37"/>
      <c r="S489" s="37"/>
      <c r="T489" s="37"/>
      <c r="U489" s="37"/>
    </row>
    <row r="490" spans="1:21" ht="30" x14ac:dyDescent="0.25">
      <c r="A490" s="74">
        <v>128</v>
      </c>
      <c r="B490" s="63">
        <v>43542</v>
      </c>
      <c r="C490" s="59" t="s">
        <v>718</v>
      </c>
      <c r="D490" s="58" t="s">
        <v>524</v>
      </c>
      <c r="E490" s="58" t="s">
        <v>719</v>
      </c>
      <c r="F490" s="59" t="s">
        <v>720</v>
      </c>
      <c r="G490" s="62" t="s">
        <v>721</v>
      </c>
      <c r="H490" s="61" t="s">
        <v>163</v>
      </c>
      <c r="I490" s="61" t="s">
        <v>414</v>
      </c>
      <c r="J490" s="60">
        <v>9504</v>
      </c>
      <c r="K490" s="64">
        <v>43549</v>
      </c>
      <c r="L490" s="61"/>
      <c r="M490" s="61"/>
      <c r="N490" s="127" t="s">
        <v>415</v>
      </c>
      <c r="O490" s="37"/>
      <c r="P490" s="37"/>
      <c r="Q490" s="37"/>
      <c r="R490" s="37"/>
      <c r="S490" s="37"/>
      <c r="T490" s="37"/>
      <c r="U490" s="37"/>
    </row>
    <row r="491" spans="1:21" ht="45" x14ac:dyDescent="0.25">
      <c r="A491" s="74">
        <v>129</v>
      </c>
      <c r="B491" s="63">
        <v>43542</v>
      </c>
      <c r="C491" s="59" t="s">
        <v>722</v>
      </c>
      <c r="D491" s="58" t="s">
        <v>515</v>
      </c>
      <c r="E491" s="58" t="s">
        <v>516</v>
      </c>
      <c r="F491" s="59"/>
      <c r="G491" s="62" t="s">
        <v>723</v>
      </c>
      <c r="H491" s="61" t="s">
        <v>163</v>
      </c>
      <c r="I491" s="61" t="s">
        <v>414</v>
      </c>
      <c r="J491" s="60">
        <v>12840</v>
      </c>
      <c r="K491" s="64">
        <v>43549</v>
      </c>
      <c r="L491" s="61"/>
      <c r="M491" s="61"/>
      <c r="N491" s="127" t="s">
        <v>415</v>
      </c>
      <c r="O491" s="37"/>
      <c r="P491" s="37"/>
      <c r="Q491" s="37"/>
      <c r="R491" s="37"/>
      <c r="S491" s="37"/>
      <c r="T491" s="37"/>
      <c r="U491" s="37"/>
    </row>
    <row r="492" spans="1:21" ht="45" x14ac:dyDescent="0.25">
      <c r="A492" s="74">
        <v>130</v>
      </c>
      <c r="B492" s="63">
        <v>43542</v>
      </c>
      <c r="C492" s="59" t="s">
        <v>580</v>
      </c>
      <c r="D492" s="58" t="s">
        <v>422</v>
      </c>
      <c r="E492" s="58" t="s">
        <v>542</v>
      </c>
      <c r="F492" s="59" t="s">
        <v>581</v>
      </c>
      <c r="G492" s="62" t="s">
        <v>582</v>
      </c>
      <c r="H492" s="61" t="s">
        <v>163</v>
      </c>
      <c r="I492" s="61" t="s">
        <v>414</v>
      </c>
      <c r="J492" s="60">
        <v>8160</v>
      </c>
      <c r="K492" s="64">
        <v>43549</v>
      </c>
      <c r="L492" s="61"/>
      <c r="M492" s="61"/>
      <c r="N492" s="127" t="s">
        <v>415</v>
      </c>
      <c r="O492" s="37"/>
      <c r="P492" s="37"/>
      <c r="Q492" s="37"/>
      <c r="R492" s="37"/>
      <c r="S492" s="37"/>
      <c r="T492" s="37"/>
      <c r="U492" s="37"/>
    </row>
    <row r="493" spans="1:21" ht="60" x14ac:dyDescent="0.25">
      <c r="A493" s="74">
        <v>131</v>
      </c>
      <c r="B493" s="63">
        <v>43542</v>
      </c>
      <c r="C493" s="59" t="s">
        <v>657</v>
      </c>
      <c r="D493" s="58" t="s">
        <v>422</v>
      </c>
      <c r="E493" s="58" t="s">
        <v>427</v>
      </c>
      <c r="F493" s="59" t="s">
        <v>658</v>
      </c>
      <c r="G493" s="62" t="s">
        <v>659</v>
      </c>
      <c r="H493" s="61" t="s">
        <v>163</v>
      </c>
      <c r="I493" s="61" t="s">
        <v>414</v>
      </c>
      <c r="J493" s="60">
        <v>21240</v>
      </c>
      <c r="K493" s="64">
        <v>43549</v>
      </c>
      <c r="L493" s="61"/>
      <c r="M493" s="61"/>
      <c r="N493" s="127" t="s">
        <v>415</v>
      </c>
      <c r="O493" s="37"/>
      <c r="P493" s="37"/>
      <c r="Q493" s="37"/>
      <c r="R493" s="37"/>
      <c r="S493" s="37"/>
      <c r="T493" s="37"/>
      <c r="U493" s="37"/>
    </row>
    <row r="494" spans="1:21" ht="30" x14ac:dyDescent="0.25">
      <c r="A494" s="74">
        <v>132</v>
      </c>
      <c r="B494" s="63">
        <v>43542</v>
      </c>
      <c r="C494" s="59" t="s">
        <v>724</v>
      </c>
      <c r="D494" s="58" t="s">
        <v>422</v>
      </c>
      <c r="E494" s="58" t="s">
        <v>423</v>
      </c>
      <c r="F494" s="59" t="s">
        <v>716</v>
      </c>
      <c r="G494" s="62" t="s">
        <v>725</v>
      </c>
      <c r="H494" s="61" t="s">
        <v>163</v>
      </c>
      <c r="I494" s="61" t="s">
        <v>414</v>
      </c>
      <c r="J494" s="60">
        <v>6240</v>
      </c>
      <c r="K494" s="64">
        <v>43549</v>
      </c>
      <c r="L494" s="61"/>
      <c r="M494" s="61"/>
      <c r="N494" s="127" t="s">
        <v>415</v>
      </c>
      <c r="O494" s="37"/>
      <c r="P494" s="37"/>
      <c r="Q494" s="37"/>
      <c r="R494" s="37"/>
      <c r="S494" s="37"/>
      <c r="T494" s="37"/>
      <c r="U494" s="37"/>
    </row>
    <row r="495" spans="1:21" ht="45" x14ac:dyDescent="0.25">
      <c r="A495" s="74">
        <v>133</v>
      </c>
      <c r="B495" s="63">
        <v>43542</v>
      </c>
      <c r="C495" s="59" t="s">
        <v>726</v>
      </c>
      <c r="D495" s="58" t="s">
        <v>524</v>
      </c>
      <c r="E495" s="58" t="s">
        <v>572</v>
      </c>
      <c r="F495" s="59"/>
      <c r="G495" s="62" t="s">
        <v>727</v>
      </c>
      <c r="H495" s="61" t="s">
        <v>163</v>
      </c>
      <c r="I495" s="61" t="s">
        <v>414</v>
      </c>
      <c r="J495" s="60">
        <v>25600</v>
      </c>
      <c r="K495" s="64">
        <v>43549</v>
      </c>
      <c r="L495" s="61"/>
      <c r="M495" s="61"/>
      <c r="N495" s="127" t="s">
        <v>415</v>
      </c>
      <c r="O495" s="37"/>
      <c r="P495" s="37"/>
      <c r="Q495" s="37"/>
      <c r="R495" s="37"/>
      <c r="S495" s="37"/>
      <c r="T495" s="37"/>
      <c r="U495" s="37"/>
    </row>
    <row r="496" spans="1:21" ht="30" x14ac:dyDescent="0.25">
      <c r="A496" s="74">
        <v>134</v>
      </c>
      <c r="B496" s="63">
        <v>43542</v>
      </c>
      <c r="C496" s="59" t="s">
        <v>728</v>
      </c>
      <c r="D496" s="58" t="s">
        <v>524</v>
      </c>
      <c r="E496" s="58" t="s">
        <v>729</v>
      </c>
      <c r="F496" s="59"/>
      <c r="G496" s="62" t="s">
        <v>730</v>
      </c>
      <c r="H496" s="61" t="s">
        <v>163</v>
      </c>
      <c r="I496" s="61" t="s">
        <v>414</v>
      </c>
      <c r="J496" s="60">
        <v>10200</v>
      </c>
      <c r="K496" s="64">
        <v>43549</v>
      </c>
      <c r="L496" s="61"/>
      <c r="M496" s="61"/>
      <c r="N496" s="127" t="s">
        <v>415</v>
      </c>
      <c r="O496" s="37"/>
      <c r="P496" s="37"/>
      <c r="Q496" s="37"/>
      <c r="R496" s="37"/>
      <c r="S496" s="37"/>
      <c r="T496" s="37"/>
      <c r="U496" s="37"/>
    </row>
    <row r="497" spans="1:21" ht="30" x14ac:dyDescent="0.25">
      <c r="A497" s="74">
        <v>135</v>
      </c>
      <c r="B497" s="63">
        <v>43542</v>
      </c>
      <c r="C497" s="59" t="s">
        <v>660</v>
      </c>
      <c r="D497" s="58" t="s">
        <v>422</v>
      </c>
      <c r="E497" s="58" t="s">
        <v>661</v>
      </c>
      <c r="F497" s="59" t="s">
        <v>662</v>
      </c>
      <c r="G497" s="62" t="s">
        <v>663</v>
      </c>
      <c r="H497" s="61" t="s">
        <v>163</v>
      </c>
      <c r="I497" s="61" t="s">
        <v>414</v>
      </c>
      <c r="J497" s="60">
        <v>10200</v>
      </c>
      <c r="K497" s="64">
        <v>43549</v>
      </c>
      <c r="L497" s="61"/>
      <c r="M497" s="61"/>
      <c r="N497" s="127" t="s">
        <v>415</v>
      </c>
      <c r="O497" s="37"/>
      <c r="P497" s="37"/>
      <c r="Q497" s="37"/>
      <c r="R497" s="37"/>
      <c r="S497" s="37"/>
      <c r="T497" s="37"/>
      <c r="U497" s="37"/>
    </row>
    <row r="498" spans="1:21" ht="45" x14ac:dyDescent="0.25">
      <c r="A498" s="74">
        <v>136</v>
      </c>
      <c r="B498" s="63">
        <v>43539</v>
      </c>
      <c r="C498" s="59" t="s">
        <v>731</v>
      </c>
      <c r="D498" s="58" t="s">
        <v>442</v>
      </c>
      <c r="E498" s="58" t="s">
        <v>732</v>
      </c>
      <c r="F498" s="59"/>
      <c r="G498" s="62" t="s">
        <v>733</v>
      </c>
      <c r="H498" s="61" t="s">
        <v>163</v>
      </c>
      <c r="I498" s="61" t="s">
        <v>414</v>
      </c>
      <c r="J498" s="60">
        <v>15312</v>
      </c>
      <c r="K498" s="64">
        <v>43549</v>
      </c>
      <c r="L498" s="61"/>
      <c r="M498" s="61"/>
      <c r="N498" s="127" t="s">
        <v>415</v>
      </c>
      <c r="O498" s="37"/>
      <c r="P498" s="37"/>
      <c r="Q498" s="37"/>
      <c r="R498" s="37"/>
      <c r="S498" s="37"/>
      <c r="T498" s="37"/>
      <c r="U498" s="37"/>
    </row>
    <row r="499" spans="1:21" ht="30" x14ac:dyDescent="0.25">
      <c r="A499" s="74">
        <v>137</v>
      </c>
      <c r="B499" s="63">
        <v>43542</v>
      </c>
      <c r="C499" s="59" t="s">
        <v>734</v>
      </c>
      <c r="D499" s="58" t="s">
        <v>422</v>
      </c>
      <c r="E499" s="58" t="s">
        <v>431</v>
      </c>
      <c r="F499" s="59" t="s">
        <v>735</v>
      </c>
      <c r="G499" s="62" t="s">
        <v>736</v>
      </c>
      <c r="H499" s="61" t="s">
        <v>163</v>
      </c>
      <c r="I499" s="61" t="s">
        <v>414</v>
      </c>
      <c r="J499" s="60">
        <v>10800</v>
      </c>
      <c r="K499" s="64">
        <v>43549</v>
      </c>
      <c r="L499" s="61"/>
      <c r="M499" s="61"/>
      <c r="N499" s="127" t="s">
        <v>415</v>
      </c>
      <c r="O499" s="37"/>
      <c r="P499" s="37"/>
      <c r="Q499" s="37"/>
      <c r="R499" s="37"/>
      <c r="S499" s="37"/>
      <c r="T499" s="37"/>
      <c r="U499" s="37"/>
    </row>
    <row r="500" spans="1:21" ht="45" x14ac:dyDescent="0.25">
      <c r="A500" s="74">
        <v>138</v>
      </c>
      <c r="B500" s="63">
        <v>43542</v>
      </c>
      <c r="C500" s="59" t="s">
        <v>737</v>
      </c>
      <c r="D500" s="58" t="s">
        <v>524</v>
      </c>
      <c r="E500" s="58" t="s">
        <v>572</v>
      </c>
      <c r="F500" s="59" t="s">
        <v>738</v>
      </c>
      <c r="G500" s="62" t="s">
        <v>739</v>
      </c>
      <c r="H500" s="61" t="s">
        <v>163</v>
      </c>
      <c r="I500" s="61" t="s">
        <v>414</v>
      </c>
      <c r="J500" s="60">
        <v>31680</v>
      </c>
      <c r="K500" s="64">
        <v>43549</v>
      </c>
      <c r="L500" s="61"/>
      <c r="M500" s="61"/>
      <c r="N500" s="127" t="s">
        <v>415</v>
      </c>
      <c r="O500" s="37"/>
      <c r="P500" s="37"/>
      <c r="Q500" s="37"/>
      <c r="R500" s="37"/>
      <c r="S500" s="37"/>
      <c r="T500" s="37"/>
      <c r="U500" s="37"/>
    </row>
    <row r="501" spans="1:21" ht="30" x14ac:dyDescent="0.25">
      <c r="A501" s="74">
        <v>139</v>
      </c>
      <c r="B501" s="63">
        <v>43542</v>
      </c>
      <c r="C501" s="59" t="s">
        <v>740</v>
      </c>
      <c r="D501" s="58" t="s">
        <v>422</v>
      </c>
      <c r="E501" s="58" t="s">
        <v>741</v>
      </c>
      <c r="F501" s="59" t="s">
        <v>742</v>
      </c>
      <c r="G501" s="62" t="s">
        <v>743</v>
      </c>
      <c r="H501" s="61" t="s">
        <v>163</v>
      </c>
      <c r="I501" s="61" t="s">
        <v>414</v>
      </c>
      <c r="J501" s="60">
        <v>6360</v>
      </c>
      <c r="K501" s="64">
        <v>43549</v>
      </c>
      <c r="L501" s="61"/>
      <c r="M501" s="61"/>
      <c r="N501" s="127" t="s">
        <v>415</v>
      </c>
      <c r="O501" s="37"/>
      <c r="P501" s="37"/>
      <c r="Q501" s="37"/>
      <c r="R501" s="37"/>
      <c r="S501" s="37"/>
      <c r="T501" s="37"/>
      <c r="U501" s="37"/>
    </row>
    <row r="502" spans="1:21" ht="30" x14ac:dyDescent="0.25">
      <c r="A502" s="74">
        <v>140</v>
      </c>
      <c r="B502" s="63">
        <v>43539</v>
      </c>
      <c r="C502" s="59" t="s">
        <v>441</v>
      </c>
      <c r="D502" s="58" t="s">
        <v>442</v>
      </c>
      <c r="E502" s="58" t="s">
        <v>443</v>
      </c>
      <c r="F502" s="59" t="s">
        <v>444</v>
      </c>
      <c r="G502" s="62" t="s">
        <v>445</v>
      </c>
      <c r="H502" s="61" t="s">
        <v>163</v>
      </c>
      <c r="I502" s="61" t="s">
        <v>414</v>
      </c>
      <c r="J502" s="60">
        <v>688760</v>
      </c>
      <c r="K502" s="64">
        <v>43549</v>
      </c>
      <c r="L502" s="61"/>
      <c r="M502" s="61"/>
      <c r="N502" s="127" t="s">
        <v>415</v>
      </c>
      <c r="O502" s="37"/>
      <c r="P502" s="37"/>
      <c r="Q502" s="37"/>
      <c r="R502" s="37"/>
      <c r="S502" s="37"/>
      <c r="T502" s="37"/>
      <c r="U502" s="37"/>
    </row>
    <row r="503" spans="1:21" ht="30" x14ac:dyDescent="0.25">
      <c r="A503" s="74">
        <v>141</v>
      </c>
      <c r="B503" s="63">
        <v>43539</v>
      </c>
      <c r="C503" s="59" t="s">
        <v>478</v>
      </c>
      <c r="D503" s="58" t="s">
        <v>442</v>
      </c>
      <c r="E503" s="58" t="s">
        <v>479</v>
      </c>
      <c r="F503" s="59" t="s">
        <v>480</v>
      </c>
      <c r="G503" s="62" t="s">
        <v>481</v>
      </c>
      <c r="H503" s="61" t="s">
        <v>163</v>
      </c>
      <c r="I503" s="61" t="s">
        <v>414</v>
      </c>
      <c r="J503" s="60">
        <v>760840</v>
      </c>
      <c r="K503" s="64">
        <v>43549</v>
      </c>
      <c r="L503" s="61"/>
      <c r="M503" s="61"/>
      <c r="N503" s="127" t="s">
        <v>415</v>
      </c>
      <c r="O503" s="37"/>
      <c r="P503" s="37"/>
      <c r="Q503" s="37"/>
      <c r="R503" s="37"/>
      <c r="S503" s="37"/>
      <c r="T503" s="37"/>
      <c r="U503" s="37"/>
    </row>
    <row r="504" spans="1:21" ht="45" x14ac:dyDescent="0.25">
      <c r="A504" s="74">
        <v>142</v>
      </c>
      <c r="B504" s="63">
        <v>43542</v>
      </c>
      <c r="C504" s="59" t="s">
        <v>586</v>
      </c>
      <c r="D504" s="58" t="s">
        <v>524</v>
      </c>
      <c r="E504" s="58" t="s">
        <v>587</v>
      </c>
      <c r="F504" s="59" t="s">
        <v>588</v>
      </c>
      <c r="G504" s="62" t="s">
        <v>589</v>
      </c>
      <c r="H504" s="61" t="s">
        <v>163</v>
      </c>
      <c r="I504" s="61" t="s">
        <v>414</v>
      </c>
      <c r="J504" s="60">
        <v>581380</v>
      </c>
      <c r="K504" s="64">
        <v>43549</v>
      </c>
      <c r="L504" s="61"/>
      <c r="M504" s="61"/>
      <c r="N504" s="127" t="s">
        <v>415</v>
      </c>
      <c r="O504" s="37"/>
      <c r="P504" s="37"/>
      <c r="Q504" s="37"/>
      <c r="R504" s="37"/>
      <c r="S504" s="37"/>
      <c r="T504" s="37"/>
      <c r="U504" s="37"/>
    </row>
    <row r="505" spans="1:21" ht="90" x14ac:dyDescent="0.25">
      <c r="A505" s="74">
        <v>143</v>
      </c>
      <c r="B505" s="63">
        <v>43539</v>
      </c>
      <c r="C505" s="59" t="s">
        <v>675</v>
      </c>
      <c r="D505" s="58" t="s">
        <v>442</v>
      </c>
      <c r="E505" s="58" t="s">
        <v>676</v>
      </c>
      <c r="F505" s="59"/>
      <c r="G505" s="62" t="s">
        <v>677</v>
      </c>
      <c r="H505" s="61" t="s">
        <v>163</v>
      </c>
      <c r="I505" s="61" t="s">
        <v>414</v>
      </c>
      <c r="J505" s="60">
        <v>7800</v>
      </c>
      <c r="K505" s="64">
        <v>43549</v>
      </c>
      <c r="L505" s="61"/>
      <c r="M505" s="61"/>
      <c r="N505" s="127" t="s">
        <v>415</v>
      </c>
      <c r="O505" s="37"/>
      <c r="P505" s="37"/>
      <c r="Q505" s="37"/>
      <c r="R505" s="37"/>
      <c r="S505" s="37"/>
      <c r="T505" s="37"/>
      <c r="U505" s="37"/>
    </row>
    <row r="506" spans="1:21" ht="30" x14ac:dyDescent="0.25">
      <c r="A506" s="74">
        <v>144</v>
      </c>
      <c r="B506" s="63">
        <v>43542</v>
      </c>
      <c r="C506" s="59" t="s">
        <v>744</v>
      </c>
      <c r="D506" s="58" t="s">
        <v>524</v>
      </c>
      <c r="E506" s="58" t="s">
        <v>572</v>
      </c>
      <c r="F506" s="59"/>
      <c r="G506" s="62" t="s">
        <v>745</v>
      </c>
      <c r="H506" s="61" t="s">
        <v>163</v>
      </c>
      <c r="I506" s="61" t="s">
        <v>414</v>
      </c>
      <c r="J506" s="60">
        <v>32736</v>
      </c>
      <c r="K506" s="64">
        <v>43549</v>
      </c>
      <c r="L506" s="61"/>
      <c r="M506" s="61"/>
      <c r="N506" s="127" t="s">
        <v>415</v>
      </c>
      <c r="O506" s="37"/>
      <c r="P506" s="37"/>
      <c r="Q506" s="37"/>
      <c r="R506" s="37"/>
      <c r="S506" s="37"/>
      <c r="T506" s="37"/>
      <c r="U506" s="37"/>
    </row>
    <row r="507" spans="1:21" ht="45" x14ac:dyDescent="0.25">
      <c r="A507" s="74">
        <v>145</v>
      </c>
      <c r="B507" s="63">
        <v>43542</v>
      </c>
      <c r="C507" s="59" t="s">
        <v>678</v>
      </c>
      <c r="D507" s="58" t="s">
        <v>422</v>
      </c>
      <c r="E507" s="58" t="s">
        <v>542</v>
      </c>
      <c r="F507" s="59"/>
      <c r="G507" s="62" t="s">
        <v>679</v>
      </c>
      <c r="H507" s="61" t="s">
        <v>163</v>
      </c>
      <c r="I507" s="61" t="s">
        <v>414</v>
      </c>
      <c r="J507" s="60">
        <v>15840</v>
      </c>
      <c r="K507" s="64">
        <v>43549</v>
      </c>
      <c r="L507" s="61"/>
      <c r="M507" s="61"/>
      <c r="N507" s="127" t="s">
        <v>415</v>
      </c>
      <c r="O507" s="37"/>
      <c r="P507" s="37"/>
      <c r="Q507" s="37"/>
      <c r="R507" s="37"/>
      <c r="S507" s="37"/>
      <c r="T507" s="37"/>
      <c r="U507" s="37"/>
    </row>
    <row r="508" spans="1:21" ht="30" x14ac:dyDescent="0.25">
      <c r="A508" s="74">
        <v>146</v>
      </c>
      <c r="B508" s="63">
        <v>43539</v>
      </c>
      <c r="C508" s="59" t="s">
        <v>746</v>
      </c>
      <c r="D508" s="58" t="s">
        <v>442</v>
      </c>
      <c r="E508" s="58" t="s">
        <v>747</v>
      </c>
      <c r="F508" s="59" t="s">
        <v>748</v>
      </c>
      <c r="G508" s="62" t="s">
        <v>749</v>
      </c>
      <c r="H508" s="61" t="s">
        <v>163</v>
      </c>
      <c r="I508" s="61" t="s">
        <v>414</v>
      </c>
      <c r="J508" s="60">
        <v>8640</v>
      </c>
      <c r="K508" s="64">
        <v>43549</v>
      </c>
      <c r="L508" s="61"/>
      <c r="M508" s="61"/>
      <c r="N508" s="127" t="s">
        <v>415</v>
      </c>
      <c r="O508" s="37"/>
      <c r="P508" s="37"/>
      <c r="Q508" s="37"/>
      <c r="R508" s="37"/>
      <c r="S508" s="37"/>
      <c r="T508" s="37"/>
      <c r="U508" s="37"/>
    </row>
    <row r="509" spans="1:21" ht="30" x14ac:dyDescent="0.25">
      <c r="A509" s="74">
        <v>147</v>
      </c>
      <c r="B509" s="63">
        <v>43539</v>
      </c>
      <c r="C509" s="59" t="s">
        <v>750</v>
      </c>
      <c r="D509" s="58" t="s">
        <v>442</v>
      </c>
      <c r="E509" s="58" t="s">
        <v>751</v>
      </c>
      <c r="F509" s="59" t="s">
        <v>752</v>
      </c>
      <c r="G509" s="62" t="s">
        <v>753</v>
      </c>
      <c r="H509" s="61" t="s">
        <v>163</v>
      </c>
      <c r="I509" s="61" t="s">
        <v>414</v>
      </c>
      <c r="J509" s="60">
        <v>27600</v>
      </c>
      <c r="K509" s="64">
        <v>43549</v>
      </c>
      <c r="L509" s="61"/>
      <c r="M509" s="61"/>
      <c r="N509" s="127" t="s">
        <v>415</v>
      </c>
      <c r="O509" s="37"/>
      <c r="P509" s="37"/>
      <c r="Q509" s="37"/>
      <c r="R509" s="37"/>
      <c r="S509" s="37"/>
      <c r="T509" s="37"/>
      <c r="U509" s="37"/>
    </row>
    <row r="510" spans="1:21" ht="30" x14ac:dyDescent="0.25">
      <c r="A510" s="74">
        <v>148</v>
      </c>
      <c r="B510" s="63">
        <v>43542</v>
      </c>
      <c r="C510" s="59" t="s">
        <v>754</v>
      </c>
      <c r="D510" s="58" t="s">
        <v>422</v>
      </c>
      <c r="E510" s="58" t="s">
        <v>431</v>
      </c>
      <c r="F510" s="59" t="s">
        <v>755</v>
      </c>
      <c r="G510" s="62" t="s">
        <v>756</v>
      </c>
      <c r="H510" s="61" t="s">
        <v>163</v>
      </c>
      <c r="I510" s="61" t="s">
        <v>414</v>
      </c>
      <c r="J510" s="60">
        <v>7200</v>
      </c>
      <c r="K510" s="64">
        <v>43549</v>
      </c>
      <c r="L510" s="61"/>
      <c r="M510" s="61"/>
      <c r="N510" s="127" t="s">
        <v>415</v>
      </c>
      <c r="O510" s="37"/>
      <c r="P510" s="37"/>
      <c r="Q510" s="37"/>
      <c r="R510" s="37"/>
      <c r="S510" s="37"/>
      <c r="T510" s="37"/>
      <c r="U510" s="37"/>
    </row>
    <row r="511" spans="1:21" ht="45" x14ac:dyDescent="0.25">
      <c r="A511" s="74">
        <v>149</v>
      </c>
      <c r="B511" s="63">
        <v>43542</v>
      </c>
      <c r="C511" s="59" t="s">
        <v>452</v>
      </c>
      <c r="D511" s="58" t="s">
        <v>422</v>
      </c>
      <c r="E511" s="58" t="s">
        <v>423</v>
      </c>
      <c r="F511" s="59"/>
      <c r="G511" s="62" t="s">
        <v>453</v>
      </c>
      <c r="H511" s="61" t="s">
        <v>163</v>
      </c>
      <c r="I511" s="61" t="s">
        <v>414</v>
      </c>
      <c r="J511" s="60">
        <v>6720</v>
      </c>
      <c r="K511" s="64">
        <v>43549</v>
      </c>
      <c r="L511" s="61"/>
      <c r="M511" s="61"/>
      <c r="N511" s="127" t="s">
        <v>415</v>
      </c>
      <c r="O511" s="37"/>
      <c r="P511" s="37"/>
      <c r="Q511" s="37"/>
      <c r="R511" s="37"/>
      <c r="S511" s="37"/>
      <c r="T511" s="37"/>
      <c r="U511" s="37"/>
    </row>
    <row r="512" spans="1:21" ht="30" x14ac:dyDescent="0.25">
      <c r="A512" s="74">
        <v>150</v>
      </c>
      <c r="B512" s="63">
        <v>43542</v>
      </c>
      <c r="C512" s="59" t="s">
        <v>757</v>
      </c>
      <c r="D512" s="58" t="s">
        <v>524</v>
      </c>
      <c r="E512" s="58" t="s">
        <v>572</v>
      </c>
      <c r="F512" s="59" t="s">
        <v>758</v>
      </c>
      <c r="G512" s="62" t="s">
        <v>759</v>
      </c>
      <c r="H512" s="61" t="s">
        <v>163</v>
      </c>
      <c r="I512" s="61" t="s">
        <v>414</v>
      </c>
      <c r="J512" s="60">
        <v>8880</v>
      </c>
      <c r="K512" s="64">
        <v>43549</v>
      </c>
      <c r="L512" s="61"/>
      <c r="M512" s="61"/>
      <c r="N512" s="127" t="s">
        <v>415</v>
      </c>
      <c r="O512" s="37"/>
      <c r="P512" s="37"/>
      <c r="Q512" s="37"/>
      <c r="R512" s="37"/>
      <c r="S512" s="37"/>
      <c r="T512" s="37"/>
      <c r="U512" s="37"/>
    </row>
    <row r="513" spans="1:21" ht="45" x14ac:dyDescent="0.25">
      <c r="A513" s="74">
        <v>151</v>
      </c>
      <c r="B513" s="63">
        <v>43542</v>
      </c>
      <c r="C513" s="59" t="s">
        <v>454</v>
      </c>
      <c r="D513" s="58" t="s">
        <v>422</v>
      </c>
      <c r="E513" s="58" t="s">
        <v>427</v>
      </c>
      <c r="F513" s="59"/>
      <c r="G513" s="62" t="s">
        <v>455</v>
      </c>
      <c r="H513" s="61" t="s">
        <v>163</v>
      </c>
      <c r="I513" s="61" t="s">
        <v>414</v>
      </c>
      <c r="J513" s="60">
        <v>9720</v>
      </c>
      <c r="K513" s="64">
        <v>43549</v>
      </c>
      <c r="L513" s="61"/>
      <c r="M513" s="61"/>
      <c r="N513" s="127" t="s">
        <v>415</v>
      </c>
      <c r="O513" s="37"/>
      <c r="P513" s="37"/>
      <c r="Q513" s="37"/>
      <c r="R513" s="37"/>
      <c r="S513" s="37"/>
      <c r="T513" s="37"/>
      <c r="U513" s="37"/>
    </row>
    <row r="514" spans="1:21" ht="30" x14ac:dyDescent="0.25">
      <c r="A514" s="74">
        <v>152</v>
      </c>
      <c r="B514" s="63">
        <v>43542</v>
      </c>
      <c r="C514" s="59" t="s">
        <v>632</v>
      </c>
      <c r="D514" s="58" t="s">
        <v>422</v>
      </c>
      <c r="E514" s="58" t="s">
        <v>431</v>
      </c>
      <c r="F514" s="59"/>
      <c r="G514" s="62" t="s">
        <v>633</v>
      </c>
      <c r="H514" s="61" t="s">
        <v>163</v>
      </c>
      <c r="I514" s="61" t="s">
        <v>414</v>
      </c>
      <c r="J514" s="60">
        <v>6240</v>
      </c>
      <c r="K514" s="64">
        <v>43549</v>
      </c>
      <c r="L514" s="61"/>
      <c r="M514" s="61"/>
      <c r="N514" s="127" t="s">
        <v>415</v>
      </c>
      <c r="O514" s="37"/>
      <c r="P514" s="37"/>
      <c r="Q514" s="37"/>
      <c r="R514" s="37"/>
      <c r="S514" s="37"/>
      <c r="T514" s="37"/>
      <c r="U514" s="37"/>
    </row>
    <row r="515" spans="1:21" ht="30" x14ac:dyDescent="0.25">
      <c r="A515" s="74">
        <v>153</v>
      </c>
      <c r="B515" s="63">
        <v>43539</v>
      </c>
      <c r="C515" s="59" t="s">
        <v>693</v>
      </c>
      <c r="D515" s="58" t="s">
        <v>442</v>
      </c>
      <c r="E515" s="58" t="s">
        <v>443</v>
      </c>
      <c r="F515" s="59" t="s">
        <v>694</v>
      </c>
      <c r="G515" s="62" t="s">
        <v>695</v>
      </c>
      <c r="H515" s="61" t="s">
        <v>163</v>
      </c>
      <c r="I515" s="61" t="s">
        <v>414</v>
      </c>
      <c r="J515" s="60">
        <v>30150</v>
      </c>
      <c r="K515" s="64">
        <v>43549</v>
      </c>
      <c r="L515" s="61"/>
      <c r="M515" s="61"/>
      <c r="N515" s="127" t="s">
        <v>415</v>
      </c>
      <c r="O515" s="37"/>
      <c r="P515" s="37"/>
      <c r="Q515" s="37"/>
      <c r="R515" s="37"/>
      <c r="S515" s="37"/>
      <c r="T515" s="37"/>
      <c r="U515" s="37"/>
    </row>
    <row r="516" spans="1:21" ht="30" x14ac:dyDescent="0.25">
      <c r="A516" s="74">
        <v>154</v>
      </c>
      <c r="B516" s="63">
        <v>43542</v>
      </c>
      <c r="C516" s="59" t="s">
        <v>699</v>
      </c>
      <c r="D516" s="58" t="s">
        <v>700</v>
      </c>
      <c r="E516" s="58" t="s">
        <v>701</v>
      </c>
      <c r="F516" s="59" t="s">
        <v>702</v>
      </c>
      <c r="G516" s="62" t="s">
        <v>703</v>
      </c>
      <c r="H516" s="61" t="s">
        <v>163</v>
      </c>
      <c r="I516" s="61" t="s">
        <v>414</v>
      </c>
      <c r="J516" s="60">
        <v>28810</v>
      </c>
      <c r="K516" s="64">
        <v>43549</v>
      </c>
      <c r="L516" s="61"/>
      <c r="M516" s="61"/>
      <c r="N516" s="127" t="s">
        <v>415</v>
      </c>
      <c r="O516" s="37"/>
      <c r="P516" s="37"/>
      <c r="Q516" s="37"/>
      <c r="R516" s="37"/>
      <c r="S516" s="37"/>
      <c r="T516" s="37"/>
      <c r="U516" s="37"/>
    </row>
    <row r="517" spans="1:21" ht="30" x14ac:dyDescent="0.25">
      <c r="A517" s="74">
        <v>155</v>
      </c>
      <c r="B517" s="63">
        <v>43542</v>
      </c>
      <c r="C517" s="59" t="s">
        <v>704</v>
      </c>
      <c r="D517" s="58" t="s">
        <v>515</v>
      </c>
      <c r="E517" s="58"/>
      <c r="F517" s="59"/>
      <c r="G517" s="62" t="s">
        <v>705</v>
      </c>
      <c r="H517" s="61" t="s">
        <v>163</v>
      </c>
      <c r="I517" s="61" t="s">
        <v>414</v>
      </c>
      <c r="J517" s="60">
        <v>24120</v>
      </c>
      <c r="K517" s="64">
        <v>43549</v>
      </c>
      <c r="L517" s="61"/>
      <c r="M517" s="61"/>
      <c r="N517" s="127" t="s">
        <v>415</v>
      </c>
      <c r="O517" s="37"/>
      <c r="P517" s="37"/>
      <c r="Q517" s="37"/>
      <c r="R517" s="37"/>
      <c r="S517" s="37"/>
      <c r="T517" s="37"/>
      <c r="U517" s="37"/>
    </row>
    <row r="518" spans="1:21" ht="45" x14ac:dyDescent="0.25">
      <c r="A518" s="74">
        <v>156</v>
      </c>
      <c r="B518" s="63">
        <v>43542</v>
      </c>
      <c r="C518" s="59" t="s">
        <v>462</v>
      </c>
      <c r="D518" s="58" t="s">
        <v>422</v>
      </c>
      <c r="E518" s="58" t="s">
        <v>423</v>
      </c>
      <c r="F518" s="59" t="s">
        <v>463</v>
      </c>
      <c r="G518" s="62" t="s">
        <v>464</v>
      </c>
      <c r="H518" s="61" t="s">
        <v>163</v>
      </c>
      <c r="I518" s="61" t="s">
        <v>414</v>
      </c>
      <c r="J518" s="60">
        <v>45560</v>
      </c>
      <c r="K518" s="64">
        <v>43549</v>
      </c>
      <c r="L518" s="61"/>
      <c r="M518" s="61"/>
      <c r="N518" s="127" t="s">
        <v>415</v>
      </c>
      <c r="O518" s="37"/>
      <c r="P518" s="37"/>
      <c r="Q518" s="37"/>
      <c r="R518" s="37"/>
      <c r="S518" s="37"/>
      <c r="T518" s="37"/>
      <c r="U518" s="37"/>
    </row>
    <row r="519" spans="1:21" ht="30" x14ac:dyDescent="0.25">
      <c r="A519" s="74">
        <v>157</v>
      </c>
      <c r="B519" s="63">
        <v>43542</v>
      </c>
      <c r="C519" s="59" t="s">
        <v>706</v>
      </c>
      <c r="D519" s="58" t="s">
        <v>422</v>
      </c>
      <c r="E519" s="58" t="s">
        <v>431</v>
      </c>
      <c r="F519" s="59" t="s">
        <v>707</v>
      </c>
      <c r="G519" s="62" t="s">
        <v>708</v>
      </c>
      <c r="H519" s="61" t="s">
        <v>163</v>
      </c>
      <c r="I519" s="61" t="s">
        <v>414</v>
      </c>
      <c r="J519" s="60">
        <v>48240</v>
      </c>
      <c r="K519" s="64">
        <v>43549</v>
      </c>
      <c r="L519" s="61"/>
      <c r="M519" s="61"/>
      <c r="N519" s="127" t="s">
        <v>415</v>
      </c>
      <c r="O519" s="37"/>
      <c r="P519" s="37"/>
      <c r="Q519" s="37"/>
      <c r="R519" s="37"/>
      <c r="S519" s="37"/>
      <c r="T519" s="37"/>
      <c r="U519" s="37"/>
    </row>
    <row r="520" spans="1:21" ht="30" x14ac:dyDescent="0.25">
      <c r="A520" s="74">
        <v>158</v>
      </c>
      <c r="B520" s="63">
        <v>43542</v>
      </c>
      <c r="C520" s="59" t="s">
        <v>465</v>
      </c>
      <c r="D520" s="58" t="s">
        <v>422</v>
      </c>
      <c r="E520" s="58" t="s">
        <v>466</v>
      </c>
      <c r="F520" s="59"/>
      <c r="G520" s="62" t="s">
        <v>467</v>
      </c>
      <c r="H520" s="61" t="s">
        <v>163</v>
      </c>
      <c r="I520" s="61" t="s">
        <v>414</v>
      </c>
      <c r="J520" s="60">
        <v>172458</v>
      </c>
      <c r="K520" s="64">
        <v>43549</v>
      </c>
      <c r="L520" s="61"/>
      <c r="M520" s="61"/>
      <c r="N520" s="127" t="s">
        <v>415</v>
      </c>
      <c r="O520" s="37"/>
      <c r="P520" s="37"/>
      <c r="Q520" s="37"/>
      <c r="R520" s="37"/>
      <c r="S520" s="37"/>
      <c r="T520" s="37"/>
      <c r="U520" s="37"/>
    </row>
    <row r="521" spans="1:21" ht="30" x14ac:dyDescent="0.25">
      <c r="A521" s="74">
        <v>159</v>
      </c>
      <c r="B521" s="63">
        <v>43542</v>
      </c>
      <c r="C521" s="59" t="s">
        <v>709</v>
      </c>
      <c r="D521" s="58" t="s">
        <v>422</v>
      </c>
      <c r="E521" s="58" t="s">
        <v>423</v>
      </c>
      <c r="F521" s="59" t="s">
        <v>710</v>
      </c>
      <c r="G521" s="62" t="s">
        <v>711</v>
      </c>
      <c r="H521" s="61" t="s">
        <v>163</v>
      </c>
      <c r="I521" s="61" t="s">
        <v>414</v>
      </c>
      <c r="J521" s="60">
        <v>42210</v>
      </c>
      <c r="K521" s="64">
        <v>43549</v>
      </c>
      <c r="L521" s="61"/>
      <c r="M521" s="61"/>
      <c r="N521" s="127" t="s">
        <v>415</v>
      </c>
      <c r="O521" s="37"/>
      <c r="P521" s="37"/>
      <c r="Q521" s="37"/>
      <c r="R521" s="37"/>
      <c r="S521" s="37"/>
      <c r="T521" s="37"/>
      <c r="U521" s="37"/>
    </row>
    <row r="522" spans="1:21" ht="45" x14ac:dyDescent="0.25">
      <c r="A522" s="74">
        <v>160</v>
      </c>
      <c r="B522" s="63">
        <v>43542</v>
      </c>
      <c r="C522" s="59" t="s">
        <v>712</v>
      </c>
      <c r="D522" s="58" t="s">
        <v>700</v>
      </c>
      <c r="E522" s="58" t="s">
        <v>701</v>
      </c>
      <c r="F522" s="59" t="s">
        <v>713</v>
      </c>
      <c r="G522" s="62" t="s">
        <v>714</v>
      </c>
      <c r="H522" s="61" t="s">
        <v>163</v>
      </c>
      <c r="I522" s="61" t="s">
        <v>414</v>
      </c>
      <c r="J522" s="60">
        <v>26130</v>
      </c>
      <c r="K522" s="64">
        <v>43549</v>
      </c>
      <c r="L522" s="61"/>
      <c r="M522" s="61"/>
      <c r="N522" s="127" t="s">
        <v>415</v>
      </c>
      <c r="O522" s="37"/>
      <c r="P522" s="37"/>
      <c r="Q522" s="37"/>
      <c r="R522" s="37"/>
      <c r="S522" s="37"/>
      <c r="T522" s="37"/>
      <c r="U522" s="37"/>
    </row>
    <row r="523" spans="1:21" ht="45" x14ac:dyDescent="0.25">
      <c r="A523" s="74">
        <v>161</v>
      </c>
      <c r="B523" s="63">
        <v>43542</v>
      </c>
      <c r="C523" s="59" t="s">
        <v>430</v>
      </c>
      <c r="D523" s="58" t="s">
        <v>422</v>
      </c>
      <c r="E523" s="58" t="s">
        <v>431</v>
      </c>
      <c r="F523" s="59"/>
      <c r="G523" s="62" t="s">
        <v>432</v>
      </c>
      <c r="H523" s="61" t="s">
        <v>163</v>
      </c>
      <c r="I523" s="61" t="s">
        <v>414</v>
      </c>
      <c r="J523" s="60">
        <v>37520</v>
      </c>
      <c r="K523" s="64">
        <v>43549</v>
      </c>
      <c r="L523" s="61"/>
      <c r="M523" s="61"/>
      <c r="N523" s="127" t="s">
        <v>415</v>
      </c>
      <c r="O523" s="37"/>
      <c r="P523" s="37"/>
      <c r="Q523" s="37"/>
      <c r="R523" s="37"/>
      <c r="S523" s="37"/>
      <c r="T523" s="37"/>
      <c r="U523" s="37"/>
    </row>
    <row r="524" spans="1:21" ht="30" x14ac:dyDescent="0.25">
      <c r="A524" s="74">
        <v>162</v>
      </c>
      <c r="B524" s="63">
        <v>43542</v>
      </c>
      <c r="C524" s="59" t="s">
        <v>433</v>
      </c>
      <c r="D524" s="58" t="s">
        <v>422</v>
      </c>
      <c r="E524" s="58" t="s">
        <v>431</v>
      </c>
      <c r="F524" s="59"/>
      <c r="G524" s="62" t="s">
        <v>434</v>
      </c>
      <c r="H524" s="61" t="s">
        <v>163</v>
      </c>
      <c r="I524" s="61" t="s">
        <v>414</v>
      </c>
      <c r="J524" s="60">
        <v>39530</v>
      </c>
      <c r="K524" s="64">
        <v>43549</v>
      </c>
      <c r="L524" s="61"/>
      <c r="M524" s="61"/>
      <c r="N524" s="127" t="s">
        <v>415</v>
      </c>
      <c r="O524" s="37"/>
      <c r="P524" s="37"/>
      <c r="Q524" s="37"/>
      <c r="R524" s="37"/>
      <c r="S524" s="37"/>
      <c r="T524" s="37"/>
      <c r="U524" s="37"/>
    </row>
    <row r="525" spans="1:21" ht="30" x14ac:dyDescent="0.25">
      <c r="A525" s="74">
        <v>163</v>
      </c>
      <c r="B525" s="63">
        <v>43542</v>
      </c>
      <c r="C525" s="59" t="s">
        <v>715</v>
      </c>
      <c r="D525" s="58" t="s">
        <v>422</v>
      </c>
      <c r="E525" s="58" t="s">
        <v>423</v>
      </c>
      <c r="F525" s="59" t="s">
        <v>716</v>
      </c>
      <c r="G525" s="62" t="s">
        <v>717</v>
      </c>
      <c r="H525" s="61" t="s">
        <v>163</v>
      </c>
      <c r="I525" s="61" t="s">
        <v>414</v>
      </c>
      <c r="J525" s="60">
        <v>30150</v>
      </c>
      <c r="K525" s="64">
        <v>43549</v>
      </c>
      <c r="L525" s="61"/>
      <c r="M525" s="61"/>
      <c r="N525" s="127" t="s">
        <v>415</v>
      </c>
      <c r="O525" s="37"/>
      <c r="P525" s="37"/>
      <c r="Q525" s="37"/>
      <c r="R525" s="37"/>
      <c r="S525" s="37"/>
      <c r="T525" s="37"/>
      <c r="U525" s="37"/>
    </row>
    <row r="526" spans="1:21" ht="30" x14ac:dyDescent="0.25">
      <c r="A526" s="74">
        <v>164</v>
      </c>
      <c r="B526" s="63">
        <v>43542</v>
      </c>
      <c r="C526" s="59" t="s">
        <v>718</v>
      </c>
      <c r="D526" s="58" t="s">
        <v>524</v>
      </c>
      <c r="E526" s="58" t="s">
        <v>719</v>
      </c>
      <c r="F526" s="59" t="s">
        <v>720</v>
      </c>
      <c r="G526" s="62" t="s">
        <v>721</v>
      </c>
      <c r="H526" s="61" t="s">
        <v>163</v>
      </c>
      <c r="I526" s="61" t="s">
        <v>414</v>
      </c>
      <c r="J526" s="60">
        <v>62645</v>
      </c>
      <c r="K526" s="64">
        <v>43549</v>
      </c>
      <c r="L526" s="61"/>
      <c r="M526" s="61"/>
      <c r="N526" s="127" t="s">
        <v>415</v>
      </c>
      <c r="O526" s="37"/>
      <c r="P526" s="37"/>
      <c r="Q526" s="37"/>
      <c r="R526" s="37"/>
      <c r="S526" s="37"/>
      <c r="T526" s="37"/>
      <c r="U526" s="37"/>
    </row>
    <row r="527" spans="1:21" ht="45" x14ac:dyDescent="0.25">
      <c r="A527" s="74">
        <v>165</v>
      </c>
      <c r="B527" s="63">
        <v>43542</v>
      </c>
      <c r="C527" s="59" t="s">
        <v>696</v>
      </c>
      <c r="D527" s="58" t="s">
        <v>524</v>
      </c>
      <c r="E527" s="58" t="s">
        <v>561</v>
      </c>
      <c r="F527" s="59" t="s">
        <v>697</v>
      </c>
      <c r="G527" s="62" t="s">
        <v>698</v>
      </c>
      <c r="H527" s="61" t="s">
        <v>163</v>
      </c>
      <c r="I527" s="61" t="s">
        <v>414</v>
      </c>
      <c r="J527" s="60">
        <v>68340</v>
      </c>
      <c r="K527" s="64">
        <v>43549</v>
      </c>
      <c r="L527" s="61"/>
      <c r="M527" s="61"/>
      <c r="N527" s="127" t="s">
        <v>415</v>
      </c>
      <c r="O527" s="37"/>
      <c r="P527" s="37"/>
      <c r="Q527" s="37"/>
      <c r="R527" s="37"/>
      <c r="S527" s="37"/>
      <c r="T527" s="37"/>
      <c r="U527" s="37"/>
    </row>
    <row r="528" spans="1:21" ht="30" x14ac:dyDescent="0.25">
      <c r="A528" s="74">
        <v>166</v>
      </c>
      <c r="B528" s="63">
        <v>43542</v>
      </c>
      <c r="C528" s="59" t="s">
        <v>760</v>
      </c>
      <c r="D528" s="58" t="s">
        <v>524</v>
      </c>
      <c r="E528" s="58" t="s">
        <v>719</v>
      </c>
      <c r="F528" s="59"/>
      <c r="G528" s="62" t="s">
        <v>761</v>
      </c>
      <c r="H528" s="61" t="s">
        <v>163</v>
      </c>
      <c r="I528" s="61" t="s">
        <v>414</v>
      </c>
      <c r="J528" s="60">
        <v>56749</v>
      </c>
      <c r="K528" s="64">
        <v>43549</v>
      </c>
      <c r="L528" s="61"/>
      <c r="M528" s="61"/>
      <c r="N528" s="127" t="s">
        <v>415</v>
      </c>
      <c r="O528" s="37"/>
      <c r="P528" s="37"/>
      <c r="Q528" s="37"/>
      <c r="R528" s="37"/>
      <c r="S528" s="37"/>
      <c r="T528" s="37"/>
      <c r="U528" s="37"/>
    </row>
    <row r="529" spans="1:21" ht="45" x14ac:dyDescent="0.25">
      <c r="A529" s="74">
        <v>167</v>
      </c>
      <c r="B529" s="63">
        <v>43542</v>
      </c>
      <c r="C529" s="59" t="s">
        <v>722</v>
      </c>
      <c r="D529" s="58" t="s">
        <v>515</v>
      </c>
      <c r="E529" s="58" t="s">
        <v>516</v>
      </c>
      <c r="F529" s="59"/>
      <c r="G529" s="62" t="s">
        <v>723</v>
      </c>
      <c r="H529" s="61" t="s">
        <v>163</v>
      </c>
      <c r="I529" s="61" t="s">
        <v>414</v>
      </c>
      <c r="J529" s="60">
        <v>23450</v>
      </c>
      <c r="K529" s="64">
        <v>43549</v>
      </c>
      <c r="L529" s="61"/>
      <c r="M529" s="61"/>
      <c r="N529" s="127" t="s">
        <v>415</v>
      </c>
      <c r="O529" s="37"/>
      <c r="P529" s="37"/>
      <c r="Q529" s="37"/>
      <c r="R529" s="37"/>
      <c r="S529" s="37"/>
      <c r="T529" s="37"/>
      <c r="U529" s="37"/>
    </row>
    <row r="530" spans="1:21" ht="45" x14ac:dyDescent="0.25">
      <c r="A530" s="74">
        <v>168</v>
      </c>
      <c r="B530" s="63">
        <v>43542</v>
      </c>
      <c r="C530" s="59" t="s">
        <v>580</v>
      </c>
      <c r="D530" s="58" t="s">
        <v>422</v>
      </c>
      <c r="E530" s="58" t="s">
        <v>542</v>
      </c>
      <c r="F530" s="59" t="s">
        <v>581</v>
      </c>
      <c r="G530" s="62" t="s">
        <v>582</v>
      </c>
      <c r="H530" s="61" t="s">
        <v>163</v>
      </c>
      <c r="I530" s="61" t="s">
        <v>414</v>
      </c>
      <c r="J530" s="60">
        <v>38860</v>
      </c>
      <c r="K530" s="64">
        <v>43549</v>
      </c>
      <c r="L530" s="61"/>
      <c r="M530" s="61"/>
      <c r="N530" s="127" t="s">
        <v>415</v>
      </c>
      <c r="O530" s="37"/>
      <c r="P530" s="37"/>
      <c r="Q530" s="37"/>
      <c r="R530" s="37"/>
      <c r="S530" s="37"/>
      <c r="T530" s="37"/>
      <c r="U530" s="37"/>
    </row>
    <row r="531" spans="1:21" ht="60" x14ac:dyDescent="0.25">
      <c r="A531" s="74">
        <v>169</v>
      </c>
      <c r="B531" s="63">
        <v>43542</v>
      </c>
      <c r="C531" s="59" t="s">
        <v>657</v>
      </c>
      <c r="D531" s="58" t="s">
        <v>422</v>
      </c>
      <c r="E531" s="58" t="s">
        <v>427</v>
      </c>
      <c r="F531" s="59" t="s">
        <v>658</v>
      </c>
      <c r="G531" s="62" t="s">
        <v>659</v>
      </c>
      <c r="H531" s="61" t="s">
        <v>163</v>
      </c>
      <c r="I531" s="61" t="s">
        <v>414</v>
      </c>
      <c r="J531" s="60">
        <v>129980</v>
      </c>
      <c r="K531" s="64">
        <v>43549</v>
      </c>
      <c r="L531" s="61"/>
      <c r="M531" s="61"/>
      <c r="N531" s="127" t="s">
        <v>415</v>
      </c>
      <c r="O531" s="37"/>
      <c r="P531" s="37"/>
      <c r="Q531" s="37"/>
      <c r="R531" s="37"/>
      <c r="S531" s="37"/>
      <c r="T531" s="37"/>
      <c r="U531" s="37"/>
    </row>
    <row r="532" spans="1:21" ht="30" x14ac:dyDescent="0.25">
      <c r="A532" s="74">
        <v>170</v>
      </c>
      <c r="B532" s="63">
        <v>43542</v>
      </c>
      <c r="C532" s="59" t="s">
        <v>724</v>
      </c>
      <c r="D532" s="58" t="s">
        <v>422</v>
      </c>
      <c r="E532" s="58" t="s">
        <v>423</v>
      </c>
      <c r="F532" s="59" t="s">
        <v>716</v>
      </c>
      <c r="G532" s="62" t="s">
        <v>725</v>
      </c>
      <c r="H532" s="61" t="s">
        <v>163</v>
      </c>
      <c r="I532" s="61" t="s">
        <v>414</v>
      </c>
      <c r="J532" s="60">
        <v>50250</v>
      </c>
      <c r="K532" s="64">
        <v>43549</v>
      </c>
      <c r="L532" s="61"/>
      <c r="M532" s="61"/>
      <c r="N532" s="127" t="s">
        <v>415</v>
      </c>
      <c r="O532" s="37"/>
      <c r="P532" s="37"/>
      <c r="Q532" s="37"/>
      <c r="R532" s="37"/>
      <c r="S532" s="37"/>
      <c r="T532" s="37"/>
      <c r="U532" s="37"/>
    </row>
    <row r="533" spans="1:21" ht="45" x14ac:dyDescent="0.25">
      <c r="A533" s="74">
        <v>171</v>
      </c>
      <c r="B533" s="63">
        <v>43542</v>
      </c>
      <c r="C533" s="59" t="s">
        <v>726</v>
      </c>
      <c r="D533" s="58" t="s">
        <v>524</v>
      </c>
      <c r="E533" s="58" t="s">
        <v>572</v>
      </c>
      <c r="F533" s="59"/>
      <c r="G533" s="62" t="s">
        <v>727</v>
      </c>
      <c r="H533" s="61" t="s">
        <v>163</v>
      </c>
      <c r="I533" s="61" t="s">
        <v>414</v>
      </c>
      <c r="J533" s="60">
        <v>102443</v>
      </c>
      <c r="K533" s="64">
        <v>43549</v>
      </c>
      <c r="L533" s="61"/>
      <c r="M533" s="61"/>
      <c r="N533" s="127" t="s">
        <v>415</v>
      </c>
      <c r="O533" s="37"/>
      <c r="P533" s="37"/>
      <c r="Q533" s="37"/>
      <c r="R533" s="37"/>
      <c r="S533" s="37"/>
      <c r="T533" s="37"/>
      <c r="U533" s="37"/>
    </row>
    <row r="534" spans="1:21" ht="30" x14ac:dyDescent="0.25">
      <c r="A534" s="74">
        <v>172</v>
      </c>
      <c r="B534" s="63">
        <v>43542</v>
      </c>
      <c r="C534" s="59" t="s">
        <v>728</v>
      </c>
      <c r="D534" s="58" t="s">
        <v>524</v>
      </c>
      <c r="E534" s="58" t="s">
        <v>729</v>
      </c>
      <c r="F534" s="59"/>
      <c r="G534" s="62" t="s">
        <v>730</v>
      </c>
      <c r="H534" s="61" t="s">
        <v>163</v>
      </c>
      <c r="I534" s="61" t="s">
        <v>414</v>
      </c>
      <c r="J534" s="60">
        <v>23450</v>
      </c>
      <c r="K534" s="64">
        <v>43549</v>
      </c>
      <c r="L534" s="61"/>
      <c r="M534" s="61"/>
      <c r="N534" s="127" t="s">
        <v>415</v>
      </c>
      <c r="O534" s="37"/>
      <c r="P534" s="37"/>
      <c r="Q534" s="37"/>
      <c r="R534" s="37"/>
      <c r="S534" s="37"/>
      <c r="T534" s="37"/>
      <c r="U534" s="37"/>
    </row>
    <row r="535" spans="1:21" ht="30" x14ac:dyDescent="0.25">
      <c r="A535" s="74">
        <v>173</v>
      </c>
      <c r="B535" s="63">
        <v>43542</v>
      </c>
      <c r="C535" s="59" t="s">
        <v>660</v>
      </c>
      <c r="D535" s="58" t="s">
        <v>422</v>
      </c>
      <c r="E535" s="58" t="s">
        <v>661</v>
      </c>
      <c r="F535" s="59" t="s">
        <v>662</v>
      </c>
      <c r="G535" s="62" t="s">
        <v>663</v>
      </c>
      <c r="H535" s="61" t="s">
        <v>163</v>
      </c>
      <c r="I535" s="61" t="s">
        <v>414</v>
      </c>
      <c r="J535" s="60">
        <v>85760</v>
      </c>
      <c r="K535" s="64">
        <v>43549</v>
      </c>
      <c r="L535" s="61"/>
      <c r="M535" s="61"/>
      <c r="N535" s="127" t="s">
        <v>415</v>
      </c>
      <c r="O535" s="37"/>
      <c r="P535" s="37"/>
      <c r="Q535" s="37"/>
      <c r="R535" s="37"/>
      <c r="S535" s="37"/>
      <c r="T535" s="37"/>
      <c r="U535" s="37"/>
    </row>
    <row r="536" spans="1:21" ht="45" x14ac:dyDescent="0.25">
      <c r="A536" s="74">
        <v>174</v>
      </c>
      <c r="B536" s="63">
        <v>43539</v>
      </c>
      <c r="C536" s="59" t="s">
        <v>731</v>
      </c>
      <c r="D536" s="58" t="s">
        <v>442</v>
      </c>
      <c r="E536" s="58" t="s">
        <v>732</v>
      </c>
      <c r="F536" s="59"/>
      <c r="G536" s="62" t="s">
        <v>733</v>
      </c>
      <c r="H536" s="61" t="s">
        <v>163</v>
      </c>
      <c r="I536" s="61" t="s">
        <v>414</v>
      </c>
      <c r="J536" s="60">
        <v>81070</v>
      </c>
      <c r="K536" s="64">
        <v>43549</v>
      </c>
      <c r="L536" s="61"/>
      <c r="M536" s="61"/>
      <c r="N536" s="127" t="s">
        <v>415</v>
      </c>
      <c r="O536" s="37"/>
      <c r="P536" s="37"/>
      <c r="Q536" s="37"/>
      <c r="R536" s="37"/>
      <c r="S536" s="37"/>
      <c r="T536" s="37"/>
      <c r="U536" s="37"/>
    </row>
    <row r="537" spans="1:21" ht="30" x14ac:dyDescent="0.25">
      <c r="A537" s="74">
        <v>175</v>
      </c>
      <c r="B537" s="63">
        <v>43542</v>
      </c>
      <c r="C537" s="59" t="s">
        <v>595</v>
      </c>
      <c r="D537" s="58" t="s">
        <v>524</v>
      </c>
      <c r="E537" s="58" t="s">
        <v>572</v>
      </c>
      <c r="F537" s="59"/>
      <c r="G537" s="62" t="s">
        <v>596</v>
      </c>
      <c r="H537" s="61" t="s">
        <v>163</v>
      </c>
      <c r="I537" s="61" t="s">
        <v>414</v>
      </c>
      <c r="J537" s="60">
        <v>67000</v>
      </c>
      <c r="K537" s="64">
        <v>43549</v>
      </c>
      <c r="L537" s="61"/>
      <c r="M537" s="61"/>
      <c r="N537" s="127" t="s">
        <v>415</v>
      </c>
      <c r="O537" s="37"/>
      <c r="P537" s="37"/>
      <c r="Q537" s="37"/>
      <c r="R537" s="37"/>
      <c r="S537" s="37"/>
      <c r="T537" s="37"/>
      <c r="U537" s="37"/>
    </row>
    <row r="538" spans="1:21" ht="30" x14ac:dyDescent="0.25">
      <c r="A538" s="74">
        <v>176</v>
      </c>
      <c r="B538" s="63">
        <v>43542</v>
      </c>
      <c r="C538" s="59" t="s">
        <v>734</v>
      </c>
      <c r="D538" s="58" t="s">
        <v>422</v>
      </c>
      <c r="E538" s="58" t="s">
        <v>431</v>
      </c>
      <c r="F538" s="59" t="s">
        <v>735</v>
      </c>
      <c r="G538" s="62" t="s">
        <v>736</v>
      </c>
      <c r="H538" s="61" t="s">
        <v>163</v>
      </c>
      <c r="I538" s="61" t="s">
        <v>414</v>
      </c>
      <c r="J538" s="60">
        <v>68340</v>
      </c>
      <c r="K538" s="64">
        <v>43549</v>
      </c>
      <c r="L538" s="61"/>
      <c r="M538" s="61"/>
      <c r="N538" s="127" t="s">
        <v>415</v>
      </c>
      <c r="O538" s="37"/>
      <c r="P538" s="37"/>
      <c r="Q538" s="37"/>
      <c r="R538" s="37"/>
      <c r="S538" s="37"/>
      <c r="T538" s="37"/>
      <c r="U538" s="37"/>
    </row>
    <row r="539" spans="1:21" ht="45" x14ac:dyDescent="0.25">
      <c r="A539" s="74">
        <v>177</v>
      </c>
      <c r="B539" s="63">
        <v>43542</v>
      </c>
      <c r="C539" s="59" t="s">
        <v>737</v>
      </c>
      <c r="D539" s="58" t="s">
        <v>524</v>
      </c>
      <c r="E539" s="58" t="s">
        <v>572</v>
      </c>
      <c r="F539" s="59" t="s">
        <v>738</v>
      </c>
      <c r="G539" s="62" t="s">
        <v>739</v>
      </c>
      <c r="H539" s="61" t="s">
        <v>163</v>
      </c>
      <c r="I539" s="61" t="s">
        <v>414</v>
      </c>
      <c r="J539" s="60">
        <v>108339</v>
      </c>
      <c r="K539" s="64">
        <v>43549</v>
      </c>
      <c r="L539" s="61"/>
      <c r="M539" s="61"/>
      <c r="N539" s="127" t="s">
        <v>415</v>
      </c>
      <c r="O539" s="37"/>
      <c r="P539" s="37"/>
      <c r="Q539" s="37"/>
      <c r="R539" s="37"/>
      <c r="S539" s="37"/>
      <c r="T539" s="37"/>
      <c r="U539" s="37"/>
    </row>
    <row r="540" spans="1:21" ht="30" x14ac:dyDescent="0.25">
      <c r="A540" s="74">
        <v>178</v>
      </c>
      <c r="B540" s="63">
        <v>43542</v>
      </c>
      <c r="C540" s="59" t="s">
        <v>740</v>
      </c>
      <c r="D540" s="58" t="s">
        <v>422</v>
      </c>
      <c r="E540" s="58" t="s">
        <v>741</v>
      </c>
      <c r="F540" s="59" t="s">
        <v>742</v>
      </c>
      <c r="G540" s="62" t="s">
        <v>743</v>
      </c>
      <c r="H540" s="61" t="s">
        <v>163</v>
      </c>
      <c r="I540" s="61" t="s">
        <v>414</v>
      </c>
      <c r="J540" s="60">
        <v>39530</v>
      </c>
      <c r="K540" s="64">
        <v>43549</v>
      </c>
      <c r="L540" s="61"/>
      <c r="M540" s="61"/>
      <c r="N540" s="127" t="s">
        <v>415</v>
      </c>
      <c r="O540" s="37"/>
      <c r="P540" s="37"/>
      <c r="Q540" s="37"/>
      <c r="R540" s="37"/>
      <c r="S540" s="37"/>
      <c r="T540" s="37"/>
      <c r="U540" s="37"/>
    </row>
    <row r="541" spans="1:21" x14ac:dyDescent="0.25">
      <c r="A541" s="74">
        <v>179</v>
      </c>
      <c r="B541" s="63">
        <v>43542</v>
      </c>
      <c r="C541" s="59" t="s">
        <v>762</v>
      </c>
      <c r="D541" s="58" t="s">
        <v>700</v>
      </c>
      <c r="E541" s="58" t="s">
        <v>763</v>
      </c>
      <c r="F541" s="59"/>
      <c r="G541" s="62" t="s">
        <v>764</v>
      </c>
      <c r="H541" s="61" t="s">
        <v>163</v>
      </c>
      <c r="I541" s="61" t="s">
        <v>414</v>
      </c>
      <c r="J541" s="60">
        <v>79060</v>
      </c>
      <c r="K541" s="64">
        <v>43549</v>
      </c>
      <c r="L541" s="61"/>
      <c r="M541" s="61"/>
      <c r="N541" s="127" t="s">
        <v>415</v>
      </c>
      <c r="O541" s="37"/>
      <c r="P541" s="37"/>
      <c r="Q541" s="37"/>
      <c r="R541" s="37"/>
      <c r="S541" s="37"/>
      <c r="T541" s="37"/>
      <c r="U541" s="37"/>
    </row>
    <row r="542" spans="1:21" ht="30" x14ac:dyDescent="0.25">
      <c r="A542" s="74">
        <v>180</v>
      </c>
      <c r="B542" s="63">
        <v>43542</v>
      </c>
      <c r="C542" s="59" t="s">
        <v>604</v>
      </c>
      <c r="D542" s="58" t="s">
        <v>422</v>
      </c>
      <c r="E542" s="58" t="s">
        <v>427</v>
      </c>
      <c r="F542" s="59" t="s">
        <v>605</v>
      </c>
      <c r="G542" s="62" t="s">
        <v>606</v>
      </c>
      <c r="H542" s="61" t="s">
        <v>163</v>
      </c>
      <c r="I542" s="61" t="s">
        <v>414</v>
      </c>
      <c r="J542" s="60">
        <v>45560</v>
      </c>
      <c r="K542" s="64">
        <v>43549</v>
      </c>
      <c r="L542" s="61"/>
      <c r="M542" s="61"/>
      <c r="N542" s="127" t="s">
        <v>415</v>
      </c>
      <c r="O542" s="37"/>
      <c r="P542" s="37"/>
      <c r="Q542" s="37"/>
      <c r="R542" s="37"/>
      <c r="S542" s="37"/>
      <c r="T542" s="37"/>
      <c r="U542" s="37"/>
    </row>
    <row r="543" spans="1:21" ht="45" x14ac:dyDescent="0.25">
      <c r="A543" s="74">
        <v>181</v>
      </c>
      <c r="B543" s="63">
        <v>43542</v>
      </c>
      <c r="C543" s="59" t="s">
        <v>586</v>
      </c>
      <c r="D543" s="58" t="s">
        <v>524</v>
      </c>
      <c r="E543" s="58" t="s">
        <v>587</v>
      </c>
      <c r="F543" s="59" t="s">
        <v>588</v>
      </c>
      <c r="G543" s="62" t="s">
        <v>589</v>
      </c>
      <c r="H543" s="61" t="s">
        <v>163</v>
      </c>
      <c r="I543" s="61" t="s">
        <v>414</v>
      </c>
      <c r="J543" s="60">
        <v>48910</v>
      </c>
      <c r="K543" s="64">
        <v>43549</v>
      </c>
      <c r="L543" s="61"/>
      <c r="M543" s="61"/>
      <c r="N543" s="127" t="s">
        <v>415</v>
      </c>
      <c r="O543" s="37"/>
      <c r="P543" s="37"/>
      <c r="Q543" s="37"/>
      <c r="R543" s="37"/>
      <c r="S543" s="37"/>
      <c r="T543" s="37"/>
      <c r="U543" s="37"/>
    </row>
    <row r="544" spans="1:21" ht="90" x14ac:dyDescent="0.25">
      <c r="A544" s="74">
        <v>182</v>
      </c>
      <c r="B544" s="63">
        <v>43539</v>
      </c>
      <c r="C544" s="59" t="s">
        <v>675</v>
      </c>
      <c r="D544" s="58" t="s">
        <v>442</v>
      </c>
      <c r="E544" s="58" t="s">
        <v>676</v>
      </c>
      <c r="F544" s="59"/>
      <c r="G544" s="62" t="s">
        <v>677</v>
      </c>
      <c r="H544" s="61" t="s">
        <v>163</v>
      </c>
      <c r="I544" s="61" t="s">
        <v>414</v>
      </c>
      <c r="J544" s="60">
        <v>53600</v>
      </c>
      <c r="K544" s="64">
        <v>43549</v>
      </c>
      <c r="L544" s="61"/>
      <c r="M544" s="61"/>
      <c r="N544" s="127" t="s">
        <v>415</v>
      </c>
      <c r="O544" s="37"/>
      <c r="P544" s="37"/>
      <c r="Q544" s="37"/>
      <c r="R544" s="37"/>
      <c r="S544" s="37"/>
      <c r="T544" s="37"/>
      <c r="U544" s="37"/>
    </row>
    <row r="545" spans="1:21" ht="30" x14ac:dyDescent="0.25">
      <c r="A545" s="74">
        <v>183</v>
      </c>
      <c r="B545" s="63">
        <v>43542</v>
      </c>
      <c r="C545" s="59" t="s">
        <v>744</v>
      </c>
      <c r="D545" s="58" t="s">
        <v>524</v>
      </c>
      <c r="E545" s="58" t="s">
        <v>572</v>
      </c>
      <c r="F545" s="59"/>
      <c r="G545" s="62" t="s">
        <v>745</v>
      </c>
      <c r="H545" s="61" t="s">
        <v>163</v>
      </c>
      <c r="I545" s="61" t="s">
        <v>414</v>
      </c>
      <c r="J545" s="60">
        <v>98021</v>
      </c>
      <c r="K545" s="64">
        <v>43549</v>
      </c>
      <c r="L545" s="61"/>
      <c r="M545" s="61"/>
      <c r="N545" s="127" t="s">
        <v>415</v>
      </c>
      <c r="O545" s="37"/>
      <c r="P545" s="37"/>
      <c r="Q545" s="37"/>
      <c r="R545" s="37"/>
      <c r="S545" s="37"/>
      <c r="T545" s="37"/>
      <c r="U545" s="37"/>
    </row>
    <row r="546" spans="1:21" ht="45" x14ac:dyDescent="0.25">
      <c r="A546" s="74">
        <v>184</v>
      </c>
      <c r="B546" s="63">
        <v>43542</v>
      </c>
      <c r="C546" s="59" t="s">
        <v>678</v>
      </c>
      <c r="D546" s="58" t="s">
        <v>422</v>
      </c>
      <c r="E546" s="58" t="s">
        <v>542</v>
      </c>
      <c r="F546" s="59"/>
      <c r="G546" s="62" t="s">
        <v>679</v>
      </c>
      <c r="H546" s="61" t="s">
        <v>163</v>
      </c>
      <c r="I546" s="61" t="s">
        <v>414</v>
      </c>
      <c r="J546" s="60">
        <v>48910</v>
      </c>
      <c r="K546" s="64">
        <v>43549</v>
      </c>
      <c r="L546" s="61"/>
      <c r="M546" s="61"/>
      <c r="N546" s="127" t="s">
        <v>415</v>
      </c>
      <c r="O546" s="37"/>
      <c r="P546" s="37"/>
      <c r="Q546" s="37"/>
      <c r="R546" s="37"/>
      <c r="S546" s="37"/>
      <c r="T546" s="37"/>
      <c r="U546" s="37"/>
    </row>
    <row r="547" spans="1:21" ht="30" x14ac:dyDescent="0.25">
      <c r="A547" s="74">
        <v>185</v>
      </c>
      <c r="B547" s="63">
        <v>43539</v>
      </c>
      <c r="C547" s="59" t="s">
        <v>746</v>
      </c>
      <c r="D547" s="58" t="s">
        <v>442</v>
      </c>
      <c r="E547" s="58" t="s">
        <v>747</v>
      </c>
      <c r="F547" s="59" t="s">
        <v>748</v>
      </c>
      <c r="G547" s="62" t="s">
        <v>749</v>
      </c>
      <c r="H547" s="61" t="s">
        <v>163</v>
      </c>
      <c r="I547" s="61" t="s">
        <v>414</v>
      </c>
      <c r="J547" s="60">
        <v>41540</v>
      </c>
      <c r="K547" s="64">
        <v>43549</v>
      </c>
      <c r="L547" s="61"/>
      <c r="M547" s="61"/>
      <c r="N547" s="127" t="s">
        <v>415</v>
      </c>
      <c r="O547" s="37"/>
      <c r="P547" s="37"/>
      <c r="Q547" s="37"/>
      <c r="R547" s="37"/>
      <c r="S547" s="37"/>
      <c r="T547" s="37"/>
      <c r="U547" s="37"/>
    </row>
    <row r="548" spans="1:21" ht="30" x14ac:dyDescent="0.25">
      <c r="A548" s="74">
        <v>186</v>
      </c>
      <c r="B548" s="63">
        <v>43539</v>
      </c>
      <c r="C548" s="59" t="s">
        <v>750</v>
      </c>
      <c r="D548" s="58" t="s">
        <v>442</v>
      </c>
      <c r="E548" s="58" t="s">
        <v>751</v>
      </c>
      <c r="F548" s="59" t="s">
        <v>752</v>
      </c>
      <c r="G548" s="62" t="s">
        <v>753</v>
      </c>
      <c r="H548" s="61" t="s">
        <v>163</v>
      </c>
      <c r="I548" s="61" t="s">
        <v>414</v>
      </c>
      <c r="J548" s="60">
        <v>62310</v>
      </c>
      <c r="K548" s="64">
        <v>43549</v>
      </c>
      <c r="L548" s="61"/>
      <c r="M548" s="61"/>
      <c r="N548" s="127" t="s">
        <v>415</v>
      </c>
      <c r="O548" s="37"/>
      <c r="P548" s="37"/>
      <c r="Q548" s="37"/>
      <c r="R548" s="37"/>
      <c r="S548" s="37"/>
      <c r="T548" s="37"/>
      <c r="U548" s="37"/>
    </row>
    <row r="549" spans="1:21" ht="30" x14ac:dyDescent="0.25">
      <c r="A549" s="74">
        <v>187</v>
      </c>
      <c r="B549" s="63">
        <v>43542</v>
      </c>
      <c r="C549" s="59" t="s">
        <v>754</v>
      </c>
      <c r="D549" s="58" t="s">
        <v>422</v>
      </c>
      <c r="E549" s="58" t="s">
        <v>431</v>
      </c>
      <c r="F549" s="59" t="s">
        <v>755</v>
      </c>
      <c r="G549" s="62" t="s">
        <v>756</v>
      </c>
      <c r="H549" s="61" t="s">
        <v>163</v>
      </c>
      <c r="I549" s="61" t="s">
        <v>414</v>
      </c>
      <c r="J549" s="60">
        <v>35510</v>
      </c>
      <c r="K549" s="64">
        <v>43549</v>
      </c>
      <c r="L549" s="61"/>
      <c r="M549" s="61"/>
      <c r="N549" s="127" t="s">
        <v>415</v>
      </c>
      <c r="O549" s="37"/>
      <c r="P549" s="37"/>
      <c r="Q549" s="37"/>
      <c r="R549" s="37"/>
      <c r="S549" s="37"/>
      <c r="T549" s="37"/>
      <c r="U549" s="37"/>
    </row>
    <row r="550" spans="1:21" ht="45" x14ac:dyDescent="0.25">
      <c r="A550" s="74">
        <v>188</v>
      </c>
      <c r="B550" s="63">
        <v>43542</v>
      </c>
      <c r="C550" s="59" t="s">
        <v>452</v>
      </c>
      <c r="D550" s="58" t="s">
        <v>422</v>
      </c>
      <c r="E550" s="58" t="s">
        <v>423</v>
      </c>
      <c r="F550" s="59"/>
      <c r="G550" s="62" t="s">
        <v>453</v>
      </c>
      <c r="H550" s="61" t="s">
        <v>163</v>
      </c>
      <c r="I550" s="61" t="s">
        <v>414</v>
      </c>
      <c r="J550" s="60">
        <v>36180</v>
      </c>
      <c r="K550" s="64">
        <v>43549</v>
      </c>
      <c r="L550" s="61"/>
      <c r="M550" s="61"/>
      <c r="N550" s="127" t="s">
        <v>415</v>
      </c>
      <c r="O550" s="37"/>
      <c r="P550" s="37"/>
      <c r="Q550" s="37"/>
      <c r="R550" s="37"/>
      <c r="S550" s="37"/>
      <c r="T550" s="37"/>
      <c r="U550" s="37"/>
    </row>
    <row r="551" spans="1:21" ht="45" x14ac:dyDescent="0.25">
      <c r="A551" s="74">
        <v>189</v>
      </c>
      <c r="B551" s="63">
        <v>43542</v>
      </c>
      <c r="C551" s="59" t="s">
        <v>454</v>
      </c>
      <c r="D551" s="58" t="s">
        <v>422</v>
      </c>
      <c r="E551" s="58" t="s">
        <v>427</v>
      </c>
      <c r="F551" s="59"/>
      <c r="G551" s="62" t="s">
        <v>455</v>
      </c>
      <c r="H551" s="61" t="s">
        <v>163</v>
      </c>
      <c r="I551" s="61" t="s">
        <v>414</v>
      </c>
      <c r="J551" s="60">
        <v>48910</v>
      </c>
      <c r="K551" s="64">
        <v>43549</v>
      </c>
      <c r="L551" s="61"/>
      <c r="M551" s="61"/>
      <c r="N551" s="127" t="s">
        <v>415</v>
      </c>
      <c r="O551" s="37"/>
      <c r="P551" s="37"/>
      <c r="Q551" s="37"/>
      <c r="R551" s="37"/>
      <c r="S551" s="37"/>
      <c r="T551" s="37"/>
      <c r="U551" s="37"/>
    </row>
    <row r="552" spans="1:21" ht="30" x14ac:dyDescent="0.25">
      <c r="A552" s="74">
        <v>190</v>
      </c>
      <c r="B552" s="63">
        <v>43542</v>
      </c>
      <c r="C552" s="59" t="s">
        <v>765</v>
      </c>
      <c r="D552" s="58" t="s">
        <v>422</v>
      </c>
      <c r="E552" s="58" t="s">
        <v>542</v>
      </c>
      <c r="F552" s="59"/>
      <c r="G552" s="62" t="s">
        <v>766</v>
      </c>
      <c r="H552" s="61" t="s">
        <v>163</v>
      </c>
      <c r="I552" s="61" t="s">
        <v>414</v>
      </c>
      <c r="J552" s="60">
        <v>42210</v>
      </c>
      <c r="K552" s="64">
        <v>43549</v>
      </c>
      <c r="L552" s="61"/>
      <c r="M552" s="61"/>
      <c r="N552" s="127" t="s">
        <v>415</v>
      </c>
      <c r="O552" s="37"/>
      <c r="P552" s="37"/>
      <c r="Q552" s="37"/>
      <c r="R552" s="37"/>
      <c r="S552" s="37"/>
      <c r="T552" s="37"/>
      <c r="U552" s="37"/>
    </row>
    <row r="553" spans="1:21" ht="30" x14ac:dyDescent="0.25">
      <c r="A553" s="74">
        <v>191</v>
      </c>
      <c r="B553" s="63">
        <v>43542</v>
      </c>
      <c r="C553" s="59" t="s">
        <v>767</v>
      </c>
      <c r="D553" s="58" t="s">
        <v>524</v>
      </c>
      <c r="E553" s="58" t="s">
        <v>640</v>
      </c>
      <c r="F553" s="59" t="s">
        <v>768</v>
      </c>
      <c r="G553" s="62" t="s">
        <v>769</v>
      </c>
      <c r="H553" s="61" t="s">
        <v>163</v>
      </c>
      <c r="I553" s="61" t="s">
        <v>414</v>
      </c>
      <c r="J553" s="60">
        <v>35510</v>
      </c>
      <c r="K553" s="64">
        <v>43549</v>
      </c>
      <c r="L553" s="61"/>
      <c r="M553" s="61"/>
      <c r="N553" s="127" t="s">
        <v>415</v>
      </c>
      <c r="O553" s="37"/>
      <c r="P553" s="37"/>
      <c r="Q553" s="37"/>
      <c r="R553" s="37"/>
      <c r="S553" s="37"/>
      <c r="T553" s="37"/>
      <c r="U553" s="37"/>
    </row>
    <row r="554" spans="1:21" ht="30" x14ac:dyDescent="0.25">
      <c r="A554" s="74">
        <v>192</v>
      </c>
      <c r="B554" s="63">
        <v>43542</v>
      </c>
      <c r="C554" s="59" t="s">
        <v>632</v>
      </c>
      <c r="D554" s="58" t="s">
        <v>422</v>
      </c>
      <c r="E554" s="58" t="s">
        <v>431</v>
      </c>
      <c r="F554" s="59"/>
      <c r="G554" s="62" t="s">
        <v>633</v>
      </c>
      <c r="H554" s="61" t="s">
        <v>163</v>
      </c>
      <c r="I554" s="61" t="s">
        <v>414</v>
      </c>
      <c r="J554" s="60">
        <v>33500</v>
      </c>
      <c r="K554" s="64">
        <v>43549</v>
      </c>
      <c r="L554" s="61"/>
      <c r="M554" s="61"/>
      <c r="N554" s="127" t="s">
        <v>415</v>
      </c>
      <c r="O554" s="37"/>
      <c r="P554" s="37"/>
      <c r="Q554" s="37"/>
      <c r="R554" s="37"/>
      <c r="S554" s="37"/>
      <c r="T554" s="37"/>
      <c r="U554" s="37"/>
    </row>
    <row r="555" spans="1:21" ht="45" x14ac:dyDescent="0.25">
      <c r="A555" s="74">
        <v>193</v>
      </c>
      <c r="B555" s="63">
        <v>43542</v>
      </c>
      <c r="C555" s="59" t="s">
        <v>462</v>
      </c>
      <c r="D555" s="58" t="s">
        <v>422</v>
      </c>
      <c r="E555" s="58" t="s">
        <v>423</v>
      </c>
      <c r="F555" s="59" t="s">
        <v>463</v>
      </c>
      <c r="G555" s="62" t="s">
        <v>464</v>
      </c>
      <c r="H555" s="61" t="s">
        <v>163</v>
      </c>
      <c r="I555" s="61" t="s">
        <v>414</v>
      </c>
      <c r="J555" s="60">
        <v>27360</v>
      </c>
      <c r="K555" s="64">
        <v>43549</v>
      </c>
      <c r="L555" s="61"/>
      <c r="M555" s="61"/>
      <c r="N555" s="127" t="s">
        <v>415</v>
      </c>
      <c r="O555" s="37"/>
      <c r="P555" s="37"/>
      <c r="Q555" s="37"/>
      <c r="R555" s="37"/>
      <c r="S555" s="37"/>
      <c r="T555" s="37"/>
      <c r="U555" s="37"/>
    </row>
    <row r="556" spans="1:21" ht="30" x14ac:dyDescent="0.25">
      <c r="A556" s="74">
        <v>194</v>
      </c>
      <c r="B556" s="63">
        <v>43542</v>
      </c>
      <c r="C556" s="59" t="s">
        <v>706</v>
      </c>
      <c r="D556" s="58" t="s">
        <v>422</v>
      </c>
      <c r="E556" s="58" t="s">
        <v>431</v>
      </c>
      <c r="F556" s="59" t="s">
        <v>707</v>
      </c>
      <c r="G556" s="62" t="s">
        <v>708</v>
      </c>
      <c r="H556" s="61" t="s">
        <v>163</v>
      </c>
      <c r="I556" s="61" t="s">
        <v>414</v>
      </c>
      <c r="J556" s="60">
        <v>50400</v>
      </c>
      <c r="K556" s="64">
        <v>43549</v>
      </c>
      <c r="L556" s="61"/>
      <c r="M556" s="61"/>
      <c r="N556" s="127" t="s">
        <v>415</v>
      </c>
      <c r="O556" s="37"/>
      <c r="P556" s="37"/>
      <c r="Q556" s="37"/>
      <c r="R556" s="37"/>
      <c r="S556" s="37"/>
      <c r="T556" s="37"/>
      <c r="U556" s="37"/>
    </row>
    <row r="557" spans="1:21" ht="30" x14ac:dyDescent="0.25">
      <c r="A557" s="74">
        <v>195</v>
      </c>
      <c r="B557" s="63">
        <v>43542</v>
      </c>
      <c r="C557" s="59" t="s">
        <v>709</v>
      </c>
      <c r="D557" s="58" t="s">
        <v>422</v>
      </c>
      <c r="E557" s="58" t="s">
        <v>423</v>
      </c>
      <c r="F557" s="59" t="s">
        <v>710</v>
      </c>
      <c r="G557" s="62" t="s">
        <v>711</v>
      </c>
      <c r="H557" s="61" t="s">
        <v>163</v>
      </c>
      <c r="I557" s="61" t="s">
        <v>414</v>
      </c>
      <c r="J557" s="60">
        <v>52080</v>
      </c>
      <c r="K557" s="64">
        <v>43549</v>
      </c>
      <c r="L557" s="61"/>
      <c r="M557" s="61"/>
      <c r="N557" s="127" t="s">
        <v>415</v>
      </c>
      <c r="O557" s="37"/>
      <c r="P557" s="37"/>
      <c r="Q557" s="37"/>
      <c r="R557" s="37"/>
      <c r="S557" s="37"/>
      <c r="T557" s="37"/>
      <c r="U557" s="37"/>
    </row>
    <row r="558" spans="1:21" ht="45" x14ac:dyDescent="0.25">
      <c r="A558" s="74">
        <v>196</v>
      </c>
      <c r="B558" s="63">
        <v>43542</v>
      </c>
      <c r="C558" s="59" t="s">
        <v>430</v>
      </c>
      <c r="D558" s="58" t="s">
        <v>422</v>
      </c>
      <c r="E558" s="58" t="s">
        <v>431</v>
      </c>
      <c r="F558" s="59"/>
      <c r="G558" s="62" t="s">
        <v>432</v>
      </c>
      <c r="H558" s="61" t="s">
        <v>163</v>
      </c>
      <c r="I558" s="61" t="s">
        <v>414</v>
      </c>
      <c r="J558" s="60">
        <v>26400</v>
      </c>
      <c r="K558" s="64">
        <v>43549</v>
      </c>
      <c r="L558" s="61"/>
      <c r="M558" s="61"/>
      <c r="N558" s="127" t="s">
        <v>415</v>
      </c>
      <c r="O558" s="37"/>
      <c r="P558" s="37"/>
      <c r="Q558" s="37"/>
      <c r="R558" s="37"/>
      <c r="S558" s="37"/>
      <c r="T558" s="37"/>
      <c r="U558" s="37"/>
    </row>
    <row r="559" spans="1:21" ht="30" x14ac:dyDescent="0.25">
      <c r="A559" s="74">
        <v>197</v>
      </c>
      <c r="B559" s="63">
        <v>43539</v>
      </c>
      <c r="C559" s="59" t="s">
        <v>750</v>
      </c>
      <c r="D559" s="58" t="s">
        <v>442</v>
      </c>
      <c r="E559" s="58" t="s">
        <v>751</v>
      </c>
      <c r="F559" s="59" t="s">
        <v>752</v>
      </c>
      <c r="G559" s="62" t="s">
        <v>753</v>
      </c>
      <c r="H559" s="61" t="s">
        <v>163</v>
      </c>
      <c r="I559" s="61" t="s">
        <v>414</v>
      </c>
      <c r="J559" s="60">
        <v>54600</v>
      </c>
      <c r="K559" s="64">
        <v>43549</v>
      </c>
      <c r="L559" s="61"/>
      <c r="M559" s="61"/>
      <c r="N559" s="127" t="s">
        <v>415</v>
      </c>
      <c r="O559" s="37"/>
      <c r="P559" s="37"/>
      <c r="Q559" s="37"/>
      <c r="R559" s="37"/>
      <c r="S559" s="37"/>
      <c r="T559" s="37"/>
      <c r="U559" s="37"/>
    </row>
    <row r="560" spans="1:21" ht="30" x14ac:dyDescent="0.25">
      <c r="A560" s="74">
        <v>198</v>
      </c>
      <c r="B560" s="63">
        <v>43542</v>
      </c>
      <c r="C560" s="59" t="s">
        <v>715</v>
      </c>
      <c r="D560" s="58" t="s">
        <v>422</v>
      </c>
      <c r="E560" s="58" t="s">
        <v>423</v>
      </c>
      <c r="F560" s="59" t="s">
        <v>716</v>
      </c>
      <c r="G560" s="62" t="s">
        <v>717</v>
      </c>
      <c r="H560" s="61" t="s">
        <v>163</v>
      </c>
      <c r="I560" s="61" t="s">
        <v>414</v>
      </c>
      <c r="J560" s="60">
        <v>24600</v>
      </c>
      <c r="K560" s="64">
        <v>43549</v>
      </c>
      <c r="L560" s="61"/>
      <c r="M560" s="61"/>
      <c r="N560" s="127" t="s">
        <v>415</v>
      </c>
      <c r="O560" s="37"/>
      <c r="P560" s="37"/>
      <c r="Q560" s="37"/>
      <c r="R560" s="37"/>
      <c r="S560" s="37"/>
      <c r="T560" s="37"/>
      <c r="U560" s="37"/>
    </row>
    <row r="561" spans="1:21" ht="30" x14ac:dyDescent="0.25">
      <c r="A561" s="74">
        <v>199</v>
      </c>
      <c r="B561" s="63">
        <v>43542</v>
      </c>
      <c r="C561" s="59" t="s">
        <v>718</v>
      </c>
      <c r="D561" s="58" t="s">
        <v>524</v>
      </c>
      <c r="E561" s="58" t="s">
        <v>719</v>
      </c>
      <c r="F561" s="59" t="s">
        <v>720</v>
      </c>
      <c r="G561" s="62" t="s">
        <v>721</v>
      </c>
      <c r="H561" s="61" t="s">
        <v>163</v>
      </c>
      <c r="I561" s="61" t="s">
        <v>414</v>
      </c>
      <c r="J561" s="60">
        <v>30360</v>
      </c>
      <c r="K561" s="64">
        <v>43549</v>
      </c>
      <c r="L561" s="61"/>
      <c r="M561" s="61"/>
      <c r="N561" s="127" t="s">
        <v>415</v>
      </c>
      <c r="O561" s="37"/>
      <c r="P561" s="37"/>
      <c r="Q561" s="37"/>
      <c r="R561" s="37"/>
      <c r="S561" s="37"/>
      <c r="T561" s="37"/>
      <c r="U561" s="37"/>
    </row>
    <row r="562" spans="1:21" ht="45" x14ac:dyDescent="0.25">
      <c r="A562" s="74">
        <v>200</v>
      </c>
      <c r="B562" s="63">
        <v>43542</v>
      </c>
      <c r="C562" s="59" t="s">
        <v>696</v>
      </c>
      <c r="D562" s="58" t="s">
        <v>524</v>
      </c>
      <c r="E562" s="58" t="s">
        <v>561</v>
      </c>
      <c r="F562" s="59" t="s">
        <v>697</v>
      </c>
      <c r="G562" s="62" t="s">
        <v>698</v>
      </c>
      <c r="H562" s="61" t="s">
        <v>163</v>
      </c>
      <c r="I562" s="61" t="s">
        <v>414</v>
      </c>
      <c r="J562" s="60">
        <v>46680</v>
      </c>
      <c r="K562" s="64">
        <v>43549</v>
      </c>
      <c r="L562" s="61"/>
      <c r="M562" s="61"/>
      <c r="N562" s="127" t="s">
        <v>415</v>
      </c>
      <c r="O562" s="37"/>
      <c r="P562" s="37"/>
      <c r="Q562" s="37"/>
      <c r="R562" s="37"/>
      <c r="S562" s="37"/>
      <c r="T562" s="37"/>
      <c r="U562" s="37"/>
    </row>
    <row r="563" spans="1:21" ht="45" x14ac:dyDescent="0.25">
      <c r="A563" s="74">
        <v>201</v>
      </c>
      <c r="B563" s="63">
        <v>43542</v>
      </c>
      <c r="C563" s="59" t="s">
        <v>580</v>
      </c>
      <c r="D563" s="58" t="s">
        <v>422</v>
      </c>
      <c r="E563" s="58" t="s">
        <v>542</v>
      </c>
      <c r="F563" s="59" t="s">
        <v>581</v>
      </c>
      <c r="G563" s="62" t="s">
        <v>582</v>
      </c>
      <c r="H563" s="61" t="s">
        <v>163</v>
      </c>
      <c r="I563" s="61" t="s">
        <v>414</v>
      </c>
      <c r="J563" s="60">
        <v>29400</v>
      </c>
      <c r="K563" s="64">
        <v>43549</v>
      </c>
      <c r="L563" s="61"/>
      <c r="M563" s="61"/>
      <c r="N563" s="127" t="s">
        <v>415</v>
      </c>
      <c r="O563" s="37"/>
      <c r="P563" s="37"/>
      <c r="Q563" s="37"/>
      <c r="R563" s="37"/>
      <c r="S563" s="37"/>
      <c r="T563" s="37"/>
      <c r="U563" s="37"/>
    </row>
    <row r="564" spans="1:21" ht="60" x14ac:dyDescent="0.25">
      <c r="A564" s="74">
        <v>202</v>
      </c>
      <c r="B564" s="63">
        <v>43542</v>
      </c>
      <c r="C564" s="59" t="s">
        <v>657</v>
      </c>
      <c r="D564" s="58" t="s">
        <v>422</v>
      </c>
      <c r="E564" s="58" t="s">
        <v>427</v>
      </c>
      <c r="F564" s="59" t="s">
        <v>658</v>
      </c>
      <c r="G564" s="62" t="s">
        <v>659</v>
      </c>
      <c r="H564" s="61" t="s">
        <v>163</v>
      </c>
      <c r="I564" s="61" t="s">
        <v>414</v>
      </c>
      <c r="J564" s="60">
        <v>46800</v>
      </c>
      <c r="K564" s="64">
        <v>43549</v>
      </c>
      <c r="L564" s="61"/>
      <c r="M564" s="61"/>
      <c r="N564" s="127" t="s">
        <v>415</v>
      </c>
      <c r="O564" s="37"/>
      <c r="P564" s="37"/>
      <c r="Q564" s="37"/>
      <c r="R564" s="37"/>
      <c r="S564" s="37"/>
      <c r="T564" s="37"/>
      <c r="U564" s="37"/>
    </row>
    <row r="565" spans="1:21" ht="30" x14ac:dyDescent="0.25">
      <c r="A565" s="74">
        <v>203</v>
      </c>
      <c r="B565" s="63">
        <v>43542</v>
      </c>
      <c r="C565" s="59" t="s">
        <v>724</v>
      </c>
      <c r="D565" s="58" t="s">
        <v>422</v>
      </c>
      <c r="E565" s="58" t="s">
        <v>423</v>
      </c>
      <c r="F565" s="59" t="s">
        <v>716</v>
      </c>
      <c r="G565" s="62" t="s">
        <v>725</v>
      </c>
      <c r="H565" s="61" t="s">
        <v>163</v>
      </c>
      <c r="I565" s="61" t="s">
        <v>414</v>
      </c>
      <c r="J565" s="60">
        <v>49800</v>
      </c>
      <c r="K565" s="64">
        <v>43549</v>
      </c>
      <c r="L565" s="61"/>
      <c r="M565" s="61"/>
      <c r="N565" s="127" t="s">
        <v>415</v>
      </c>
      <c r="O565" s="37"/>
      <c r="P565" s="37"/>
      <c r="Q565" s="37"/>
      <c r="R565" s="37"/>
      <c r="S565" s="37"/>
      <c r="T565" s="37"/>
      <c r="U565" s="37"/>
    </row>
    <row r="566" spans="1:21" ht="30" x14ac:dyDescent="0.25">
      <c r="A566" s="74">
        <v>204</v>
      </c>
      <c r="B566" s="63">
        <v>43542</v>
      </c>
      <c r="C566" s="59" t="s">
        <v>660</v>
      </c>
      <c r="D566" s="58" t="s">
        <v>422</v>
      </c>
      <c r="E566" s="58" t="s">
        <v>661</v>
      </c>
      <c r="F566" s="59" t="s">
        <v>662</v>
      </c>
      <c r="G566" s="62" t="s">
        <v>663</v>
      </c>
      <c r="H566" s="61" t="s">
        <v>163</v>
      </c>
      <c r="I566" s="61" t="s">
        <v>414</v>
      </c>
      <c r="J566" s="60">
        <v>60000</v>
      </c>
      <c r="K566" s="64">
        <v>43549</v>
      </c>
      <c r="L566" s="61"/>
      <c r="M566" s="61"/>
      <c r="N566" s="127" t="s">
        <v>415</v>
      </c>
      <c r="O566" s="37"/>
      <c r="P566" s="37"/>
      <c r="Q566" s="37"/>
      <c r="R566" s="37"/>
      <c r="S566" s="37"/>
      <c r="T566" s="37"/>
      <c r="U566" s="37"/>
    </row>
    <row r="567" spans="1:21" ht="30" x14ac:dyDescent="0.25">
      <c r="A567" s="74">
        <v>205</v>
      </c>
      <c r="B567" s="63">
        <v>43542</v>
      </c>
      <c r="C567" s="59" t="s">
        <v>734</v>
      </c>
      <c r="D567" s="58" t="s">
        <v>422</v>
      </c>
      <c r="E567" s="58" t="s">
        <v>431</v>
      </c>
      <c r="F567" s="59" t="s">
        <v>735</v>
      </c>
      <c r="G567" s="62" t="s">
        <v>736</v>
      </c>
      <c r="H567" s="61" t="s">
        <v>163</v>
      </c>
      <c r="I567" s="61" t="s">
        <v>414</v>
      </c>
      <c r="J567" s="60">
        <v>31800</v>
      </c>
      <c r="K567" s="64">
        <v>43549</v>
      </c>
      <c r="L567" s="61"/>
      <c r="M567" s="61"/>
      <c r="N567" s="127" t="s">
        <v>415</v>
      </c>
      <c r="O567" s="37"/>
      <c r="P567" s="37"/>
      <c r="Q567" s="37"/>
      <c r="R567" s="37"/>
      <c r="S567" s="37"/>
      <c r="T567" s="37"/>
      <c r="U567" s="37"/>
    </row>
    <row r="568" spans="1:21" ht="45" x14ac:dyDescent="0.25">
      <c r="A568" s="74">
        <v>206</v>
      </c>
      <c r="B568" s="63">
        <v>43542</v>
      </c>
      <c r="C568" s="59" t="s">
        <v>737</v>
      </c>
      <c r="D568" s="58" t="s">
        <v>524</v>
      </c>
      <c r="E568" s="58" t="s">
        <v>572</v>
      </c>
      <c r="F568" s="59" t="s">
        <v>738</v>
      </c>
      <c r="G568" s="62" t="s">
        <v>739</v>
      </c>
      <c r="H568" s="61" t="s">
        <v>163</v>
      </c>
      <c r="I568" s="61" t="s">
        <v>414</v>
      </c>
      <c r="J568" s="60">
        <v>39600</v>
      </c>
      <c r="K568" s="64">
        <v>43549</v>
      </c>
      <c r="L568" s="61"/>
      <c r="M568" s="61"/>
      <c r="N568" s="127" t="s">
        <v>415</v>
      </c>
      <c r="O568" s="37"/>
      <c r="P568" s="37"/>
      <c r="Q568" s="37"/>
      <c r="R568" s="37"/>
      <c r="S568" s="37"/>
      <c r="T568" s="37"/>
      <c r="U568" s="37"/>
    </row>
    <row r="569" spans="1:21" ht="30" x14ac:dyDescent="0.25">
      <c r="A569" s="74">
        <v>207</v>
      </c>
      <c r="B569" s="63">
        <v>43542</v>
      </c>
      <c r="C569" s="59" t="s">
        <v>740</v>
      </c>
      <c r="D569" s="58" t="s">
        <v>422</v>
      </c>
      <c r="E569" s="58" t="s">
        <v>741</v>
      </c>
      <c r="F569" s="59" t="s">
        <v>742</v>
      </c>
      <c r="G569" s="62" t="s">
        <v>743</v>
      </c>
      <c r="H569" s="61" t="s">
        <v>163</v>
      </c>
      <c r="I569" s="61" t="s">
        <v>414</v>
      </c>
      <c r="J569" s="60">
        <v>40200</v>
      </c>
      <c r="K569" s="64">
        <v>43549</v>
      </c>
      <c r="L569" s="61"/>
      <c r="M569" s="61"/>
      <c r="N569" s="127" t="s">
        <v>415</v>
      </c>
      <c r="O569" s="37"/>
      <c r="P569" s="37"/>
      <c r="Q569" s="37"/>
      <c r="R569" s="37"/>
      <c r="S569" s="37"/>
      <c r="T569" s="37"/>
      <c r="U569" s="37"/>
    </row>
    <row r="570" spans="1:21" ht="30" x14ac:dyDescent="0.25">
      <c r="A570" s="74">
        <v>208</v>
      </c>
      <c r="B570" s="63">
        <v>43539</v>
      </c>
      <c r="C570" s="59" t="s">
        <v>478</v>
      </c>
      <c r="D570" s="58" t="s">
        <v>442</v>
      </c>
      <c r="E570" s="58" t="s">
        <v>479</v>
      </c>
      <c r="F570" s="59" t="s">
        <v>480</v>
      </c>
      <c r="G570" s="62" t="s">
        <v>481</v>
      </c>
      <c r="H570" s="61" t="s">
        <v>163</v>
      </c>
      <c r="I570" s="61" t="s">
        <v>414</v>
      </c>
      <c r="J570" s="60">
        <v>156360</v>
      </c>
      <c r="K570" s="64">
        <v>43549</v>
      </c>
      <c r="L570" s="61"/>
      <c r="M570" s="61"/>
      <c r="N570" s="127" t="s">
        <v>415</v>
      </c>
      <c r="O570" s="37"/>
      <c r="P570" s="37"/>
      <c r="Q570" s="37"/>
      <c r="R570" s="37"/>
      <c r="S570" s="37"/>
      <c r="T570" s="37"/>
      <c r="U570" s="37"/>
    </row>
    <row r="571" spans="1:21" ht="30" x14ac:dyDescent="0.25">
      <c r="A571" s="74">
        <v>209</v>
      </c>
      <c r="B571" s="63">
        <v>43542</v>
      </c>
      <c r="C571" s="59" t="s">
        <v>604</v>
      </c>
      <c r="D571" s="58" t="s">
        <v>422</v>
      </c>
      <c r="E571" s="58" t="s">
        <v>427</v>
      </c>
      <c r="F571" s="59" t="s">
        <v>605</v>
      </c>
      <c r="G571" s="62" t="s">
        <v>606</v>
      </c>
      <c r="H571" s="61" t="s">
        <v>163</v>
      </c>
      <c r="I571" s="61" t="s">
        <v>414</v>
      </c>
      <c r="J571" s="60">
        <v>32880</v>
      </c>
      <c r="K571" s="64">
        <v>43549</v>
      </c>
      <c r="L571" s="61"/>
      <c r="M571" s="61"/>
      <c r="N571" s="127" t="s">
        <v>415</v>
      </c>
      <c r="O571" s="37"/>
      <c r="P571" s="37"/>
      <c r="Q571" s="37"/>
      <c r="R571" s="37"/>
      <c r="S571" s="37"/>
      <c r="T571" s="37"/>
      <c r="U571" s="37"/>
    </row>
    <row r="572" spans="1:21" ht="45" x14ac:dyDescent="0.25">
      <c r="A572" s="74">
        <v>210</v>
      </c>
      <c r="B572" s="63">
        <v>43542</v>
      </c>
      <c r="C572" s="59" t="s">
        <v>586</v>
      </c>
      <c r="D572" s="58" t="s">
        <v>524</v>
      </c>
      <c r="E572" s="58" t="s">
        <v>587</v>
      </c>
      <c r="F572" s="59" t="s">
        <v>588</v>
      </c>
      <c r="G572" s="62" t="s">
        <v>589</v>
      </c>
      <c r="H572" s="61" t="s">
        <v>163</v>
      </c>
      <c r="I572" s="61" t="s">
        <v>414</v>
      </c>
      <c r="J572" s="60">
        <v>28680</v>
      </c>
      <c r="K572" s="64">
        <v>43549</v>
      </c>
      <c r="L572" s="61"/>
      <c r="M572" s="61"/>
      <c r="N572" s="127" t="s">
        <v>415</v>
      </c>
      <c r="O572" s="37"/>
      <c r="P572" s="37"/>
      <c r="Q572" s="37"/>
      <c r="R572" s="37"/>
      <c r="S572" s="37"/>
      <c r="T572" s="37"/>
      <c r="U572" s="37"/>
    </row>
    <row r="573" spans="1:21" ht="30" x14ac:dyDescent="0.25">
      <c r="A573" s="74">
        <v>211</v>
      </c>
      <c r="B573" s="63">
        <v>43539</v>
      </c>
      <c r="C573" s="59" t="s">
        <v>746</v>
      </c>
      <c r="D573" s="58" t="s">
        <v>442</v>
      </c>
      <c r="E573" s="58" t="s">
        <v>747</v>
      </c>
      <c r="F573" s="59" t="s">
        <v>748</v>
      </c>
      <c r="G573" s="62" t="s">
        <v>749</v>
      </c>
      <c r="H573" s="61" t="s">
        <v>163</v>
      </c>
      <c r="I573" s="61" t="s">
        <v>414</v>
      </c>
      <c r="J573" s="60">
        <v>24600</v>
      </c>
      <c r="K573" s="64">
        <v>43549</v>
      </c>
      <c r="L573" s="61"/>
      <c r="M573" s="61"/>
      <c r="N573" s="127" t="s">
        <v>415</v>
      </c>
      <c r="O573" s="37"/>
      <c r="P573" s="37"/>
      <c r="Q573" s="37"/>
      <c r="R573" s="37"/>
      <c r="S573" s="37"/>
      <c r="T573" s="37"/>
      <c r="U573" s="37"/>
    </row>
    <row r="574" spans="1:21" ht="30" x14ac:dyDescent="0.25">
      <c r="A574" s="74">
        <v>212</v>
      </c>
      <c r="B574" s="63">
        <v>43538</v>
      </c>
      <c r="C574" s="59" t="s">
        <v>770</v>
      </c>
      <c r="D574" s="58" t="s">
        <v>524</v>
      </c>
      <c r="E574" s="58" t="s">
        <v>719</v>
      </c>
      <c r="F574" s="59" t="s">
        <v>771</v>
      </c>
      <c r="G574" s="62" t="s">
        <v>772</v>
      </c>
      <c r="H574" s="61" t="s">
        <v>163</v>
      </c>
      <c r="I574" s="61" t="s">
        <v>414</v>
      </c>
      <c r="J574" s="60">
        <v>11880</v>
      </c>
      <c r="K574" s="64">
        <v>43550</v>
      </c>
      <c r="L574" s="61"/>
      <c r="M574" s="61"/>
      <c r="N574" s="127" t="s">
        <v>415</v>
      </c>
      <c r="O574" s="37"/>
      <c r="P574" s="37"/>
      <c r="Q574" s="37"/>
      <c r="R574" s="37"/>
      <c r="S574" s="37"/>
      <c r="T574" s="37"/>
      <c r="U574" s="37"/>
    </row>
    <row r="575" spans="1:21" ht="30" x14ac:dyDescent="0.25">
      <c r="A575" s="74">
        <v>213</v>
      </c>
      <c r="B575" s="63">
        <v>43538</v>
      </c>
      <c r="C575" s="59" t="s">
        <v>564</v>
      </c>
      <c r="D575" s="58" t="s">
        <v>524</v>
      </c>
      <c r="E575" s="58" t="s">
        <v>565</v>
      </c>
      <c r="F575" s="59" t="s">
        <v>566</v>
      </c>
      <c r="G575" s="62" t="s">
        <v>567</v>
      </c>
      <c r="H575" s="61" t="s">
        <v>163</v>
      </c>
      <c r="I575" s="61" t="s">
        <v>414</v>
      </c>
      <c r="J575" s="60">
        <v>6000</v>
      </c>
      <c r="K575" s="64">
        <v>43550</v>
      </c>
      <c r="L575" s="61"/>
      <c r="M575" s="61"/>
      <c r="N575" s="127" t="s">
        <v>415</v>
      </c>
      <c r="O575" s="37"/>
      <c r="P575" s="37"/>
      <c r="Q575" s="37"/>
      <c r="R575" s="37"/>
      <c r="S575" s="37"/>
      <c r="T575" s="37"/>
      <c r="U575" s="37"/>
    </row>
    <row r="576" spans="1:21" ht="30" x14ac:dyDescent="0.25">
      <c r="A576" s="74">
        <v>214</v>
      </c>
      <c r="B576" s="63">
        <v>43538</v>
      </c>
      <c r="C576" s="59" t="s">
        <v>773</v>
      </c>
      <c r="D576" s="58" t="s">
        <v>524</v>
      </c>
      <c r="E576" s="58" t="s">
        <v>774</v>
      </c>
      <c r="F576" s="59" t="s">
        <v>775</v>
      </c>
      <c r="G576" s="62" t="s">
        <v>776</v>
      </c>
      <c r="H576" s="61" t="s">
        <v>163</v>
      </c>
      <c r="I576" s="61" t="s">
        <v>414</v>
      </c>
      <c r="J576" s="60">
        <v>9000</v>
      </c>
      <c r="K576" s="64">
        <v>43550</v>
      </c>
      <c r="L576" s="61"/>
      <c r="M576" s="61"/>
      <c r="N576" s="127" t="s">
        <v>415</v>
      </c>
      <c r="O576" s="37"/>
      <c r="P576" s="37"/>
      <c r="Q576" s="37"/>
      <c r="R576" s="37"/>
      <c r="S576" s="37"/>
      <c r="T576" s="37"/>
      <c r="U576" s="37"/>
    </row>
    <row r="577" spans="1:21" ht="30" x14ac:dyDescent="0.25">
      <c r="A577" s="74">
        <v>215</v>
      </c>
      <c r="B577" s="63">
        <v>43538</v>
      </c>
      <c r="C577" s="59" t="s">
        <v>777</v>
      </c>
      <c r="D577" s="58" t="s">
        <v>524</v>
      </c>
      <c r="E577" s="58" t="s">
        <v>572</v>
      </c>
      <c r="F577" s="59" t="s">
        <v>778</v>
      </c>
      <c r="G577" s="62" t="s">
        <v>779</v>
      </c>
      <c r="H577" s="61" t="s">
        <v>163</v>
      </c>
      <c r="I577" s="61" t="s">
        <v>414</v>
      </c>
      <c r="J577" s="60">
        <v>7320</v>
      </c>
      <c r="K577" s="64">
        <v>43550</v>
      </c>
      <c r="L577" s="61"/>
      <c r="M577" s="61"/>
      <c r="N577" s="127" t="s">
        <v>415</v>
      </c>
      <c r="O577" s="37"/>
      <c r="P577" s="37"/>
      <c r="Q577" s="37"/>
      <c r="R577" s="37"/>
      <c r="S577" s="37"/>
      <c r="T577" s="37"/>
      <c r="U577" s="37"/>
    </row>
    <row r="578" spans="1:21" ht="30" x14ac:dyDescent="0.25">
      <c r="A578" s="74">
        <v>216</v>
      </c>
      <c r="B578" s="63">
        <v>43538</v>
      </c>
      <c r="C578" s="59" t="s">
        <v>780</v>
      </c>
      <c r="D578" s="58" t="s">
        <v>524</v>
      </c>
      <c r="E578" s="58" t="s">
        <v>719</v>
      </c>
      <c r="F578" s="59" t="s">
        <v>738</v>
      </c>
      <c r="G578" s="62" t="s">
        <v>781</v>
      </c>
      <c r="H578" s="61" t="s">
        <v>163</v>
      </c>
      <c r="I578" s="61" t="s">
        <v>414</v>
      </c>
      <c r="J578" s="60">
        <v>7128</v>
      </c>
      <c r="K578" s="64">
        <v>43550</v>
      </c>
      <c r="L578" s="61"/>
      <c r="M578" s="61"/>
      <c r="N578" s="127" t="s">
        <v>415</v>
      </c>
      <c r="O578" s="37"/>
      <c r="P578" s="37"/>
      <c r="Q578" s="37"/>
      <c r="R578" s="37"/>
      <c r="S578" s="37"/>
      <c r="T578" s="37"/>
      <c r="U578" s="37"/>
    </row>
    <row r="579" spans="1:21" ht="30" x14ac:dyDescent="0.25">
      <c r="A579" s="74">
        <v>217</v>
      </c>
      <c r="B579" s="63">
        <v>43538</v>
      </c>
      <c r="C579" s="59" t="s">
        <v>577</v>
      </c>
      <c r="D579" s="58" t="s">
        <v>524</v>
      </c>
      <c r="E579" s="58" t="s">
        <v>561</v>
      </c>
      <c r="F579" s="59" t="s">
        <v>578</v>
      </c>
      <c r="G579" s="62" t="s">
        <v>579</v>
      </c>
      <c r="H579" s="61" t="s">
        <v>163</v>
      </c>
      <c r="I579" s="61" t="s">
        <v>414</v>
      </c>
      <c r="J579" s="60">
        <v>12960</v>
      </c>
      <c r="K579" s="64">
        <v>43550</v>
      </c>
      <c r="L579" s="61"/>
      <c r="M579" s="61"/>
      <c r="N579" s="127" t="s">
        <v>415</v>
      </c>
      <c r="O579" s="37"/>
      <c r="P579" s="37"/>
      <c r="Q579" s="37"/>
      <c r="R579" s="37"/>
      <c r="S579" s="37"/>
      <c r="T579" s="37"/>
      <c r="U579" s="37"/>
    </row>
    <row r="580" spans="1:21" ht="45" x14ac:dyDescent="0.25">
      <c r="A580" s="74">
        <v>218</v>
      </c>
      <c r="B580" s="63">
        <v>43538</v>
      </c>
      <c r="C580" s="59" t="s">
        <v>782</v>
      </c>
      <c r="D580" s="58" t="s">
        <v>524</v>
      </c>
      <c r="E580" s="58" t="s">
        <v>555</v>
      </c>
      <c r="F580" s="59" t="s">
        <v>783</v>
      </c>
      <c r="G580" s="62" t="s">
        <v>784</v>
      </c>
      <c r="H580" s="61" t="s">
        <v>163</v>
      </c>
      <c r="I580" s="61" t="s">
        <v>414</v>
      </c>
      <c r="J580" s="60">
        <v>6480</v>
      </c>
      <c r="K580" s="64">
        <v>43550</v>
      </c>
      <c r="L580" s="61"/>
      <c r="M580" s="61"/>
      <c r="N580" s="127" t="s">
        <v>415</v>
      </c>
      <c r="O580" s="37"/>
      <c r="P580" s="37"/>
      <c r="Q580" s="37"/>
      <c r="R580" s="37"/>
      <c r="S580" s="37"/>
      <c r="T580" s="37"/>
      <c r="U580" s="37"/>
    </row>
    <row r="581" spans="1:21" ht="30" x14ac:dyDescent="0.25">
      <c r="A581" s="74">
        <v>219</v>
      </c>
      <c r="B581" s="63">
        <v>43538</v>
      </c>
      <c r="C581" s="59" t="s">
        <v>785</v>
      </c>
      <c r="D581" s="58" t="s">
        <v>524</v>
      </c>
      <c r="E581" s="58" t="s">
        <v>572</v>
      </c>
      <c r="F581" s="59" t="s">
        <v>786</v>
      </c>
      <c r="G581" s="62" t="s">
        <v>787</v>
      </c>
      <c r="H581" s="61" t="s">
        <v>163</v>
      </c>
      <c r="I581" s="61" t="s">
        <v>414</v>
      </c>
      <c r="J581" s="60">
        <v>29760</v>
      </c>
      <c r="K581" s="64">
        <v>43550</v>
      </c>
      <c r="L581" s="61"/>
      <c r="M581" s="61"/>
      <c r="N581" s="127" t="s">
        <v>415</v>
      </c>
      <c r="O581" s="37"/>
      <c r="P581" s="37"/>
      <c r="Q581" s="37"/>
      <c r="R581" s="37"/>
      <c r="S581" s="37"/>
      <c r="T581" s="37"/>
      <c r="U581" s="37"/>
    </row>
    <row r="582" spans="1:21" ht="30" x14ac:dyDescent="0.25">
      <c r="A582" s="74">
        <v>220</v>
      </c>
      <c r="B582" s="63">
        <v>43537</v>
      </c>
      <c r="C582" s="59" t="s">
        <v>601</v>
      </c>
      <c r="D582" s="58" t="s">
        <v>422</v>
      </c>
      <c r="E582" s="58" t="s">
        <v>423</v>
      </c>
      <c r="F582" s="59" t="s">
        <v>602</v>
      </c>
      <c r="G582" s="62" t="s">
        <v>603</v>
      </c>
      <c r="H582" s="61" t="s">
        <v>163</v>
      </c>
      <c r="I582" s="61" t="s">
        <v>414</v>
      </c>
      <c r="J582" s="60">
        <v>1371300</v>
      </c>
      <c r="K582" s="64">
        <v>43550</v>
      </c>
      <c r="L582" s="61"/>
      <c r="M582" s="61"/>
      <c r="N582" s="127" t="s">
        <v>415</v>
      </c>
      <c r="O582" s="37"/>
      <c r="P582" s="37"/>
      <c r="Q582" s="37"/>
      <c r="R582" s="37"/>
      <c r="S582" s="37"/>
      <c r="T582" s="37"/>
      <c r="U582" s="37"/>
    </row>
    <row r="583" spans="1:21" ht="45" x14ac:dyDescent="0.25">
      <c r="A583" s="74">
        <v>221</v>
      </c>
      <c r="B583" s="63">
        <v>43538</v>
      </c>
      <c r="C583" s="59" t="s">
        <v>788</v>
      </c>
      <c r="D583" s="58" t="s">
        <v>524</v>
      </c>
      <c r="E583" s="58" t="s">
        <v>789</v>
      </c>
      <c r="F583" s="59" t="s">
        <v>790</v>
      </c>
      <c r="G583" s="62" t="s">
        <v>791</v>
      </c>
      <c r="H583" s="61" t="s">
        <v>163</v>
      </c>
      <c r="I583" s="61" t="s">
        <v>414</v>
      </c>
      <c r="J583" s="60">
        <v>14040</v>
      </c>
      <c r="K583" s="64">
        <v>43550</v>
      </c>
      <c r="L583" s="61"/>
      <c r="M583" s="61"/>
      <c r="N583" s="127" t="s">
        <v>415</v>
      </c>
      <c r="O583" s="37"/>
      <c r="P583" s="37"/>
      <c r="Q583" s="37"/>
      <c r="R583" s="37"/>
      <c r="S583" s="37"/>
      <c r="T583" s="37"/>
      <c r="U583" s="37"/>
    </row>
    <row r="584" spans="1:21" ht="45" x14ac:dyDescent="0.25">
      <c r="A584" s="74">
        <v>222</v>
      </c>
      <c r="B584" s="63">
        <v>43538</v>
      </c>
      <c r="C584" s="59" t="s">
        <v>792</v>
      </c>
      <c r="D584" s="58" t="s">
        <v>524</v>
      </c>
      <c r="E584" s="58" t="s">
        <v>719</v>
      </c>
      <c r="F584" s="59" t="s">
        <v>793</v>
      </c>
      <c r="G584" s="62" t="s">
        <v>794</v>
      </c>
      <c r="H584" s="61" t="s">
        <v>163</v>
      </c>
      <c r="I584" s="61" t="s">
        <v>414</v>
      </c>
      <c r="J584" s="60">
        <v>7392</v>
      </c>
      <c r="K584" s="64">
        <v>43550</v>
      </c>
      <c r="L584" s="61"/>
      <c r="M584" s="61"/>
      <c r="N584" s="127" t="s">
        <v>415</v>
      </c>
      <c r="O584" s="37"/>
      <c r="P584" s="37"/>
      <c r="Q584" s="37"/>
      <c r="R584" s="37"/>
      <c r="S584" s="37"/>
      <c r="T584" s="37"/>
      <c r="U584" s="37"/>
    </row>
    <row r="585" spans="1:21" ht="30" x14ac:dyDescent="0.25">
      <c r="A585" s="74">
        <v>223</v>
      </c>
      <c r="B585" s="63">
        <v>43538</v>
      </c>
      <c r="C585" s="59" t="s">
        <v>613</v>
      </c>
      <c r="D585" s="58" t="s">
        <v>524</v>
      </c>
      <c r="E585" s="58" t="s">
        <v>565</v>
      </c>
      <c r="F585" s="59" t="s">
        <v>614</v>
      </c>
      <c r="G585" s="62" t="s">
        <v>615</v>
      </c>
      <c r="H585" s="61" t="s">
        <v>163</v>
      </c>
      <c r="I585" s="61" t="s">
        <v>414</v>
      </c>
      <c r="J585" s="60">
        <v>6000</v>
      </c>
      <c r="K585" s="64">
        <v>43550</v>
      </c>
      <c r="L585" s="61"/>
      <c r="M585" s="61"/>
      <c r="N585" s="127" t="s">
        <v>415</v>
      </c>
      <c r="O585" s="37"/>
      <c r="P585" s="37"/>
      <c r="Q585" s="37"/>
      <c r="R585" s="37"/>
      <c r="S585" s="37"/>
      <c r="T585" s="37"/>
      <c r="U585" s="37"/>
    </row>
    <row r="586" spans="1:21" ht="30" x14ac:dyDescent="0.25">
      <c r="A586" s="74">
        <v>224</v>
      </c>
      <c r="B586" s="63">
        <v>43538</v>
      </c>
      <c r="C586" s="59" t="s">
        <v>616</v>
      </c>
      <c r="D586" s="58" t="s">
        <v>524</v>
      </c>
      <c r="E586" s="58" t="s">
        <v>565</v>
      </c>
      <c r="F586" s="59" t="s">
        <v>617</v>
      </c>
      <c r="G586" s="62" t="s">
        <v>618</v>
      </c>
      <c r="H586" s="61" t="s">
        <v>163</v>
      </c>
      <c r="I586" s="61" t="s">
        <v>414</v>
      </c>
      <c r="J586" s="60">
        <v>7680</v>
      </c>
      <c r="K586" s="64">
        <v>43550</v>
      </c>
      <c r="L586" s="61"/>
      <c r="M586" s="61"/>
      <c r="N586" s="127" t="s">
        <v>415</v>
      </c>
      <c r="O586" s="37"/>
      <c r="P586" s="37"/>
      <c r="Q586" s="37"/>
      <c r="R586" s="37"/>
      <c r="S586" s="37"/>
      <c r="T586" s="37"/>
      <c r="U586" s="37"/>
    </row>
    <row r="587" spans="1:21" ht="30" x14ac:dyDescent="0.25">
      <c r="A587" s="74">
        <v>225</v>
      </c>
      <c r="B587" s="63">
        <v>43538</v>
      </c>
      <c r="C587" s="59" t="s">
        <v>770</v>
      </c>
      <c r="D587" s="58" t="s">
        <v>524</v>
      </c>
      <c r="E587" s="58" t="s">
        <v>719</v>
      </c>
      <c r="F587" s="59" t="s">
        <v>771</v>
      </c>
      <c r="G587" s="62" t="s">
        <v>772</v>
      </c>
      <c r="H587" s="61" t="s">
        <v>163</v>
      </c>
      <c r="I587" s="61" t="s">
        <v>414</v>
      </c>
      <c r="J587" s="60">
        <v>74437</v>
      </c>
      <c r="K587" s="64">
        <v>43550</v>
      </c>
      <c r="L587" s="61"/>
      <c r="M587" s="61"/>
      <c r="N587" s="127" t="s">
        <v>415</v>
      </c>
      <c r="O587" s="37"/>
      <c r="P587" s="37"/>
      <c r="Q587" s="37"/>
      <c r="R587" s="37"/>
      <c r="S587" s="37"/>
      <c r="T587" s="37"/>
      <c r="U587" s="37"/>
    </row>
    <row r="588" spans="1:21" ht="30" x14ac:dyDescent="0.25">
      <c r="A588" s="74">
        <v>226</v>
      </c>
      <c r="B588" s="63">
        <v>43538</v>
      </c>
      <c r="C588" s="59" t="s">
        <v>564</v>
      </c>
      <c r="D588" s="58" t="s">
        <v>524</v>
      </c>
      <c r="E588" s="58" t="s">
        <v>565</v>
      </c>
      <c r="F588" s="59" t="s">
        <v>566</v>
      </c>
      <c r="G588" s="62" t="s">
        <v>567</v>
      </c>
      <c r="H588" s="61" t="s">
        <v>163</v>
      </c>
      <c r="I588" s="61" t="s">
        <v>414</v>
      </c>
      <c r="J588" s="60">
        <v>103850</v>
      </c>
      <c r="K588" s="64">
        <v>43550</v>
      </c>
      <c r="L588" s="61"/>
      <c r="M588" s="61"/>
      <c r="N588" s="127" t="s">
        <v>415</v>
      </c>
      <c r="O588" s="37"/>
      <c r="P588" s="37"/>
      <c r="Q588" s="37"/>
      <c r="R588" s="37"/>
      <c r="S588" s="37"/>
      <c r="T588" s="37"/>
      <c r="U588" s="37"/>
    </row>
    <row r="589" spans="1:21" ht="30" x14ac:dyDescent="0.25">
      <c r="A589" s="74">
        <v>227</v>
      </c>
      <c r="B589" s="63">
        <v>43538</v>
      </c>
      <c r="C589" s="59" t="s">
        <v>773</v>
      </c>
      <c r="D589" s="58" t="s">
        <v>524</v>
      </c>
      <c r="E589" s="58" t="s">
        <v>774</v>
      </c>
      <c r="F589" s="59" t="s">
        <v>775</v>
      </c>
      <c r="G589" s="62" t="s">
        <v>776</v>
      </c>
      <c r="H589" s="61" t="s">
        <v>163</v>
      </c>
      <c r="I589" s="61" t="s">
        <v>414</v>
      </c>
      <c r="J589" s="60">
        <v>34170</v>
      </c>
      <c r="K589" s="64">
        <v>43550</v>
      </c>
      <c r="L589" s="61"/>
      <c r="M589" s="61"/>
      <c r="N589" s="127" t="s">
        <v>415</v>
      </c>
      <c r="O589" s="37"/>
      <c r="P589" s="37"/>
      <c r="Q589" s="37"/>
      <c r="R589" s="37"/>
      <c r="S589" s="37"/>
      <c r="T589" s="37"/>
      <c r="U589" s="37"/>
    </row>
    <row r="590" spans="1:21" ht="30" x14ac:dyDescent="0.25">
      <c r="A590" s="74">
        <v>228</v>
      </c>
      <c r="B590" s="63">
        <v>43538</v>
      </c>
      <c r="C590" s="59" t="s">
        <v>777</v>
      </c>
      <c r="D590" s="58" t="s">
        <v>524</v>
      </c>
      <c r="E590" s="58" t="s">
        <v>572</v>
      </c>
      <c r="F590" s="59" t="s">
        <v>778</v>
      </c>
      <c r="G590" s="62" t="s">
        <v>779</v>
      </c>
      <c r="H590" s="61" t="s">
        <v>163</v>
      </c>
      <c r="I590" s="61" t="s">
        <v>414</v>
      </c>
      <c r="J590" s="60">
        <v>46230</v>
      </c>
      <c r="K590" s="64">
        <v>43550</v>
      </c>
      <c r="L590" s="61"/>
      <c r="M590" s="61"/>
      <c r="N590" s="127" t="s">
        <v>415</v>
      </c>
      <c r="O590" s="37"/>
      <c r="P590" s="37"/>
      <c r="Q590" s="37"/>
      <c r="R590" s="37"/>
      <c r="S590" s="37"/>
      <c r="T590" s="37"/>
      <c r="U590" s="37"/>
    </row>
    <row r="591" spans="1:21" ht="30" x14ac:dyDescent="0.25">
      <c r="A591" s="74">
        <v>229</v>
      </c>
      <c r="B591" s="63">
        <v>43538</v>
      </c>
      <c r="C591" s="59" t="s">
        <v>780</v>
      </c>
      <c r="D591" s="58" t="s">
        <v>524</v>
      </c>
      <c r="E591" s="58" t="s">
        <v>719</v>
      </c>
      <c r="F591" s="59" t="s">
        <v>738</v>
      </c>
      <c r="G591" s="62" t="s">
        <v>781</v>
      </c>
      <c r="H591" s="61" t="s">
        <v>163</v>
      </c>
      <c r="I591" s="61" t="s">
        <v>414</v>
      </c>
      <c r="J591" s="60">
        <v>52327</v>
      </c>
      <c r="K591" s="64">
        <v>43550</v>
      </c>
      <c r="L591" s="61"/>
      <c r="M591" s="61"/>
      <c r="N591" s="127" t="s">
        <v>415</v>
      </c>
      <c r="O591" s="37"/>
      <c r="P591" s="37"/>
      <c r="Q591" s="37"/>
      <c r="R591" s="37"/>
      <c r="S591" s="37"/>
      <c r="T591" s="37"/>
      <c r="U591" s="37"/>
    </row>
    <row r="592" spans="1:21" ht="30" x14ac:dyDescent="0.25">
      <c r="A592" s="74">
        <v>230</v>
      </c>
      <c r="B592" s="63">
        <v>43538</v>
      </c>
      <c r="C592" s="59" t="s">
        <v>795</v>
      </c>
      <c r="D592" s="58" t="s">
        <v>524</v>
      </c>
      <c r="E592" s="58" t="s">
        <v>719</v>
      </c>
      <c r="F592" s="59" t="s">
        <v>474</v>
      </c>
      <c r="G592" s="62" t="s">
        <v>796</v>
      </c>
      <c r="H592" s="61" t="s">
        <v>163</v>
      </c>
      <c r="I592" s="61" t="s">
        <v>414</v>
      </c>
      <c r="J592" s="60">
        <v>112024</v>
      </c>
      <c r="K592" s="64">
        <v>43550</v>
      </c>
      <c r="L592" s="61"/>
      <c r="M592" s="61"/>
      <c r="N592" s="127" t="s">
        <v>415</v>
      </c>
      <c r="O592" s="37"/>
      <c r="P592" s="37"/>
      <c r="Q592" s="37"/>
      <c r="R592" s="37"/>
      <c r="S592" s="37"/>
      <c r="T592" s="37"/>
      <c r="U592" s="37"/>
    </row>
    <row r="593" spans="1:21" ht="30" x14ac:dyDescent="0.25">
      <c r="A593" s="74">
        <v>231</v>
      </c>
      <c r="B593" s="63">
        <v>43538</v>
      </c>
      <c r="C593" s="59" t="s">
        <v>577</v>
      </c>
      <c r="D593" s="58" t="s">
        <v>524</v>
      </c>
      <c r="E593" s="58" t="s">
        <v>561</v>
      </c>
      <c r="F593" s="59" t="s">
        <v>578</v>
      </c>
      <c r="G593" s="62" t="s">
        <v>579</v>
      </c>
      <c r="H593" s="61" t="s">
        <v>163</v>
      </c>
      <c r="I593" s="61" t="s">
        <v>414</v>
      </c>
      <c r="J593" s="60">
        <v>54940</v>
      </c>
      <c r="K593" s="64">
        <v>43550</v>
      </c>
      <c r="L593" s="61"/>
      <c r="M593" s="61"/>
      <c r="N593" s="127" t="s">
        <v>415</v>
      </c>
      <c r="O593" s="37"/>
      <c r="P593" s="37"/>
      <c r="Q593" s="37"/>
      <c r="R593" s="37"/>
      <c r="S593" s="37"/>
      <c r="T593" s="37"/>
      <c r="U593" s="37"/>
    </row>
    <row r="594" spans="1:21" ht="30" x14ac:dyDescent="0.25">
      <c r="A594" s="74">
        <v>232</v>
      </c>
      <c r="B594" s="63">
        <v>43539</v>
      </c>
      <c r="C594" s="59" t="s">
        <v>797</v>
      </c>
      <c r="D594" s="58" t="s">
        <v>442</v>
      </c>
      <c r="E594" s="58" t="s">
        <v>798</v>
      </c>
      <c r="F594" s="59"/>
      <c r="G594" s="62" t="s">
        <v>799</v>
      </c>
      <c r="H594" s="61" t="s">
        <v>163</v>
      </c>
      <c r="I594" s="61" t="s">
        <v>414</v>
      </c>
      <c r="J594" s="60">
        <v>53600</v>
      </c>
      <c r="K594" s="64">
        <v>43550</v>
      </c>
      <c r="L594" s="61"/>
      <c r="M594" s="61"/>
      <c r="N594" s="127" t="s">
        <v>415</v>
      </c>
      <c r="O594" s="37"/>
      <c r="P594" s="37"/>
      <c r="Q594" s="37"/>
      <c r="R594" s="37"/>
      <c r="S594" s="37"/>
      <c r="T594" s="37"/>
      <c r="U594" s="37"/>
    </row>
    <row r="595" spans="1:21" ht="45" x14ac:dyDescent="0.25">
      <c r="A595" s="74">
        <v>233</v>
      </c>
      <c r="B595" s="63">
        <v>43538</v>
      </c>
      <c r="C595" s="59" t="s">
        <v>782</v>
      </c>
      <c r="D595" s="58" t="s">
        <v>524</v>
      </c>
      <c r="E595" s="58" t="s">
        <v>555</v>
      </c>
      <c r="F595" s="59" t="s">
        <v>783</v>
      </c>
      <c r="G595" s="62" t="s">
        <v>784</v>
      </c>
      <c r="H595" s="61" t="s">
        <v>163</v>
      </c>
      <c r="I595" s="61" t="s">
        <v>414</v>
      </c>
      <c r="J595" s="60">
        <v>65660</v>
      </c>
      <c r="K595" s="64">
        <v>43550</v>
      </c>
      <c r="L595" s="61"/>
      <c r="M595" s="61"/>
      <c r="N595" s="127" t="s">
        <v>415</v>
      </c>
      <c r="O595" s="37"/>
      <c r="P595" s="37"/>
      <c r="Q595" s="37"/>
      <c r="R595" s="37"/>
      <c r="S595" s="37"/>
      <c r="T595" s="37"/>
      <c r="U595" s="37"/>
    </row>
    <row r="596" spans="1:21" ht="30" x14ac:dyDescent="0.25">
      <c r="A596" s="74">
        <v>234</v>
      </c>
      <c r="B596" s="63">
        <v>43538</v>
      </c>
      <c r="C596" s="59" t="s">
        <v>785</v>
      </c>
      <c r="D596" s="58" t="s">
        <v>524</v>
      </c>
      <c r="E596" s="58" t="s">
        <v>572</v>
      </c>
      <c r="F596" s="59" t="s">
        <v>786</v>
      </c>
      <c r="G596" s="62" t="s">
        <v>787</v>
      </c>
      <c r="H596" s="61" t="s">
        <v>163</v>
      </c>
      <c r="I596" s="61" t="s">
        <v>414</v>
      </c>
      <c r="J596" s="60">
        <v>69680</v>
      </c>
      <c r="K596" s="64">
        <v>43550</v>
      </c>
      <c r="L596" s="61"/>
      <c r="M596" s="61"/>
      <c r="N596" s="127" t="s">
        <v>415</v>
      </c>
      <c r="O596" s="37"/>
      <c r="P596" s="37"/>
      <c r="Q596" s="37"/>
      <c r="R596" s="37"/>
      <c r="S596" s="37"/>
      <c r="T596" s="37"/>
      <c r="U596" s="37"/>
    </row>
    <row r="597" spans="1:21" ht="60" x14ac:dyDescent="0.25">
      <c r="A597" s="74">
        <v>235</v>
      </c>
      <c r="B597" s="63">
        <v>43538</v>
      </c>
      <c r="C597" s="59" t="s">
        <v>800</v>
      </c>
      <c r="D597" s="58" t="s">
        <v>524</v>
      </c>
      <c r="E597" s="58" t="s">
        <v>561</v>
      </c>
      <c r="F597" s="59" t="s">
        <v>801</v>
      </c>
      <c r="G597" s="62" t="s">
        <v>802</v>
      </c>
      <c r="H597" s="61" t="s">
        <v>163</v>
      </c>
      <c r="I597" s="61" t="s">
        <v>414</v>
      </c>
      <c r="J597" s="60">
        <v>58290</v>
      </c>
      <c r="K597" s="64">
        <v>43550</v>
      </c>
      <c r="L597" s="61"/>
      <c r="M597" s="61"/>
      <c r="N597" s="127" t="s">
        <v>415</v>
      </c>
      <c r="O597" s="37"/>
      <c r="P597" s="37"/>
      <c r="Q597" s="37"/>
      <c r="R597" s="37"/>
      <c r="S597" s="37"/>
      <c r="T597" s="37"/>
      <c r="U597" s="37"/>
    </row>
    <row r="598" spans="1:21" x14ac:dyDescent="0.25">
      <c r="A598" s="74">
        <v>236</v>
      </c>
      <c r="B598" s="63">
        <v>43537</v>
      </c>
      <c r="C598" s="59" t="s">
        <v>803</v>
      </c>
      <c r="D598" s="58" t="s">
        <v>804</v>
      </c>
      <c r="E598" s="58" t="s">
        <v>805</v>
      </c>
      <c r="F598" s="59" t="s">
        <v>806</v>
      </c>
      <c r="G598" s="62" t="s">
        <v>807</v>
      </c>
      <c r="H598" s="61" t="s">
        <v>163</v>
      </c>
      <c r="I598" s="61" t="s">
        <v>414</v>
      </c>
      <c r="J598" s="60">
        <v>55610</v>
      </c>
      <c r="K598" s="64">
        <v>43550</v>
      </c>
      <c r="L598" s="61"/>
      <c r="M598" s="61"/>
      <c r="N598" s="127" t="s">
        <v>415</v>
      </c>
      <c r="O598" s="37"/>
      <c r="P598" s="37"/>
      <c r="Q598" s="37"/>
      <c r="R598" s="37"/>
      <c r="S598" s="37"/>
      <c r="T598" s="37"/>
      <c r="U598" s="37"/>
    </row>
    <row r="599" spans="1:21" ht="45" x14ac:dyDescent="0.25">
      <c r="A599" s="74">
        <v>237</v>
      </c>
      <c r="B599" s="63">
        <v>43538</v>
      </c>
      <c r="C599" s="59" t="s">
        <v>808</v>
      </c>
      <c r="D599" s="58" t="s">
        <v>524</v>
      </c>
      <c r="E599" s="58" t="s">
        <v>533</v>
      </c>
      <c r="F599" s="59" t="s">
        <v>809</v>
      </c>
      <c r="G599" s="62" t="s">
        <v>810</v>
      </c>
      <c r="H599" s="61" t="s">
        <v>163</v>
      </c>
      <c r="I599" s="61" t="s">
        <v>414</v>
      </c>
      <c r="J599" s="60">
        <v>67670</v>
      </c>
      <c r="K599" s="64">
        <v>43550</v>
      </c>
      <c r="L599" s="61"/>
      <c r="M599" s="61"/>
      <c r="N599" s="127" t="s">
        <v>415</v>
      </c>
      <c r="O599" s="37"/>
      <c r="P599" s="37"/>
      <c r="Q599" s="37"/>
      <c r="R599" s="37"/>
      <c r="S599" s="37"/>
      <c r="T599" s="37"/>
      <c r="U599" s="37"/>
    </row>
    <row r="600" spans="1:21" ht="45" x14ac:dyDescent="0.25">
      <c r="A600" s="74">
        <v>238</v>
      </c>
      <c r="B600" s="63">
        <v>43538</v>
      </c>
      <c r="C600" s="59" t="s">
        <v>788</v>
      </c>
      <c r="D600" s="58" t="s">
        <v>524</v>
      </c>
      <c r="E600" s="58" t="s">
        <v>789</v>
      </c>
      <c r="F600" s="59" t="s">
        <v>790</v>
      </c>
      <c r="G600" s="62" t="s">
        <v>791</v>
      </c>
      <c r="H600" s="61" t="s">
        <v>163</v>
      </c>
      <c r="I600" s="61" t="s">
        <v>414</v>
      </c>
      <c r="J600" s="60">
        <v>48910</v>
      </c>
      <c r="K600" s="64">
        <v>43550</v>
      </c>
      <c r="L600" s="61"/>
      <c r="M600" s="61"/>
      <c r="N600" s="127" t="s">
        <v>415</v>
      </c>
      <c r="O600" s="37"/>
      <c r="P600" s="37"/>
      <c r="Q600" s="37"/>
      <c r="R600" s="37"/>
      <c r="S600" s="37"/>
      <c r="T600" s="37"/>
      <c r="U600" s="37"/>
    </row>
    <row r="601" spans="1:21" ht="45" x14ac:dyDescent="0.25">
      <c r="A601" s="74">
        <v>239</v>
      </c>
      <c r="B601" s="63">
        <v>43538</v>
      </c>
      <c r="C601" s="59" t="s">
        <v>792</v>
      </c>
      <c r="D601" s="58" t="s">
        <v>524</v>
      </c>
      <c r="E601" s="58" t="s">
        <v>719</v>
      </c>
      <c r="F601" s="59" t="s">
        <v>793</v>
      </c>
      <c r="G601" s="62" t="s">
        <v>794</v>
      </c>
      <c r="H601" s="61" t="s">
        <v>163</v>
      </c>
      <c r="I601" s="61" t="s">
        <v>414</v>
      </c>
      <c r="J601" s="60">
        <v>86229</v>
      </c>
      <c r="K601" s="64">
        <v>43550</v>
      </c>
      <c r="L601" s="61"/>
      <c r="M601" s="61"/>
      <c r="N601" s="127" t="s">
        <v>415</v>
      </c>
      <c r="O601" s="37"/>
      <c r="P601" s="37"/>
      <c r="Q601" s="37"/>
      <c r="R601" s="37"/>
      <c r="S601" s="37"/>
      <c r="T601" s="37"/>
      <c r="U601" s="37"/>
    </row>
    <row r="602" spans="1:21" ht="30" x14ac:dyDescent="0.25">
      <c r="A602" s="74">
        <v>240</v>
      </c>
      <c r="B602" s="63">
        <v>43538</v>
      </c>
      <c r="C602" s="59" t="s">
        <v>613</v>
      </c>
      <c r="D602" s="58" t="s">
        <v>524</v>
      </c>
      <c r="E602" s="58" t="s">
        <v>565</v>
      </c>
      <c r="F602" s="59" t="s">
        <v>614</v>
      </c>
      <c r="G602" s="62" t="s">
        <v>615</v>
      </c>
      <c r="H602" s="61" t="s">
        <v>163</v>
      </c>
      <c r="I602" s="61" t="s">
        <v>414</v>
      </c>
      <c r="J602" s="60">
        <v>43550</v>
      </c>
      <c r="K602" s="64">
        <v>43550</v>
      </c>
      <c r="L602" s="61"/>
      <c r="M602" s="61"/>
      <c r="N602" s="127" t="s">
        <v>415</v>
      </c>
      <c r="O602" s="37"/>
      <c r="P602" s="37"/>
      <c r="Q602" s="37"/>
      <c r="R602" s="37"/>
      <c r="S602" s="37"/>
      <c r="T602" s="37"/>
      <c r="U602" s="37"/>
    </row>
    <row r="603" spans="1:21" ht="30" x14ac:dyDescent="0.25">
      <c r="A603" s="74">
        <v>241</v>
      </c>
      <c r="B603" s="63">
        <v>43538</v>
      </c>
      <c r="C603" s="59" t="s">
        <v>616</v>
      </c>
      <c r="D603" s="58" t="s">
        <v>524</v>
      </c>
      <c r="E603" s="58" t="s">
        <v>565</v>
      </c>
      <c r="F603" s="59" t="s">
        <v>617</v>
      </c>
      <c r="G603" s="62" t="s">
        <v>618</v>
      </c>
      <c r="H603" s="61" t="s">
        <v>163</v>
      </c>
      <c r="I603" s="61" t="s">
        <v>414</v>
      </c>
      <c r="J603" s="60">
        <v>67000</v>
      </c>
      <c r="K603" s="64">
        <v>43550</v>
      </c>
      <c r="L603" s="61"/>
      <c r="M603" s="61"/>
      <c r="N603" s="127" t="s">
        <v>415</v>
      </c>
      <c r="O603" s="37"/>
      <c r="P603" s="37"/>
      <c r="Q603" s="37"/>
      <c r="R603" s="37"/>
      <c r="S603" s="37"/>
      <c r="T603" s="37"/>
      <c r="U603" s="37"/>
    </row>
    <row r="604" spans="1:21" ht="30" x14ac:dyDescent="0.25">
      <c r="A604" s="74">
        <v>242</v>
      </c>
      <c r="B604" s="63">
        <v>43538</v>
      </c>
      <c r="C604" s="59" t="s">
        <v>564</v>
      </c>
      <c r="D604" s="58" t="s">
        <v>524</v>
      </c>
      <c r="E604" s="58" t="s">
        <v>565</v>
      </c>
      <c r="F604" s="59" t="s">
        <v>566</v>
      </c>
      <c r="G604" s="62" t="s">
        <v>567</v>
      </c>
      <c r="H604" s="61" t="s">
        <v>163</v>
      </c>
      <c r="I604" s="61" t="s">
        <v>414</v>
      </c>
      <c r="J604" s="60">
        <v>60960</v>
      </c>
      <c r="K604" s="64">
        <v>43550</v>
      </c>
      <c r="L604" s="61"/>
      <c r="M604" s="61"/>
      <c r="N604" s="127" t="s">
        <v>415</v>
      </c>
      <c r="O604" s="37"/>
      <c r="P604" s="37"/>
      <c r="Q604" s="37"/>
      <c r="R604" s="37"/>
      <c r="S604" s="37"/>
      <c r="T604" s="37"/>
      <c r="U604" s="37"/>
    </row>
    <row r="605" spans="1:21" ht="30" x14ac:dyDescent="0.25">
      <c r="A605" s="74">
        <v>243</v>
      </c>
      <c r="B605" s="63">
        <v>43538</v>
      </c>
      <c r="C605" s="59" t="s">
        <v>777</v>
      </c>
      <c r="D605" s="58" t="s">
        <v>524</v>
      </c>
      <c r="E605" s="58" t="s">
        <v>572</v>
      </c>
      <c r="F605" s="59" t="s">
        <v>778</v>
      </c>
      <c r="G605" s="62" t="s">
        <v>779</v>
      </c>
      <c r="H605" s="61" t="s">
        <v>163</v>
      </c>
      <c r="I605" s="61" t="s">
        <v>414</v>
      </c>
      <c r="J605" s="60">
        <v>24000</v>
      </c>
      <c r="K605" s="64">
        <v>43550</v>
      </c>
      <c r="L605" s="61"/>
      <c r="M605" s="61"/>
      <c r="N605" s="127" t="s">
        <v>415</v>
      </c>
      <c r="O605" s="37"/>
      <c r="P605" s="37"/>
      <c r="Q605" s="37"/>
      <c r="R605" s="37"/>
      <c r="S605" s="37"/>
      <c r="T605" s="37"/>
      <c r="U605" s="37"/>
    </row>
    <row r="606" spans="1:21" ht="30" x14ac:dyDescent="0.25">
      <c r="A606" s="74">
        <v>244</v>
      </c>
      <c r="B606" s="63">
        <v>43538</v>
      </c>
      <c r="C606" s="59" t="s">
        <v>795</v>
      </c>
      <c r="D606" s="58" t="s">
        <v>524</v>
      </c>
      <c r="E606" s="58" t="s">
        <v>719</v>
      </c>
      <c r="F606" s="59" t="s">
        <v>474</v>
      </c>
      <c r="G606" s="62" t="s">
        <v>796</v>
      </c>
      <c r="H606" s="61" t="s">
        <v>163</v>
      </c>
      <c r="I606" s="61" t="s">
        <v>414</v>
      </c>
      <c r="J606" s="60">
        <v>125400</v>
      </c>
      <c r="K606" s="64">
        <v>43550</v>
      </c>
      <c r="L606" s="61"/>
      <c r="M606" s="61"/>
      <c r="N606" s="127" t="s">
        <v>415</v>
      </c>
      <c r="O606" s="37"/>
      <c r="P606" s="37"/>
      <c r="Q606" s="37"/>
      <c r="R606" s="37"/>
      <c r="S606" s="37"/>
      <c r="T606" s="37"/>
      <c r="U606" s="37"/>
    </row>
    <row r="607" spans="1:21" ht="30" x14ac:dyDescent="0.25">
      <c r="A607" s="74">
        <v>245</v>
      </c>
      <c r="B607" s="63">
        <v>43539</v>
      </c>
      <c r="C607" s="59" t="s">
        <v>797</v>
      </c>
      <c r="D607" s="58" t="s">
        <v>442</v>
      </c>
      <c r="E607" s="58" t="s">
        <v>798</v>
      </c>
      <c r="F607" s="59"/>
      <c r="G607" s="62" t="s">
        <v>799</v>
      </c>
      <c r="H607" s="61" t="s">
        <v>163</v>
      </c>
      <c r="I607" s="61" t="s">
        <v>414</v>
      </c>
      <c r="J607" s="60">
        <v>48000</v>
      </c>
      <c r="K607" s="64">
        <v>43550</v>
      </c>
      <c r="L607" s="61"/>
      <c r="M607" s="61"/>
      <c r="N607" s="127" t="s">
        <v>415</v>
      </c>
      <c r="O607" s="37"/>
      <c r="P607" s="37"/>
      <c r="Q607" s="37"/>
      <c r="R607" s="37"/>
      <c r="S607" s="37"/>
      <c r="T607" s="37"/>
      <c r="U607" s="37"/>
    </row>
    <row r="608" spans="1:21" ht="30" x14ac:dyDescent="0.25">
      <c r="A608" s="74">
        <v>246</v>
      </c>
      <c r="B608" s="63">
        <v>43538</v>
      </c>
      <c r="C608" s="59" t="s">
        <v>785</v>
      </c>
      <c r="D608" s="58" t="s">
        <v>524</v>
      </c>
      <c r="E608" s="58" t="s">
        <v>572</v>
      </c>
      <c r="F608" s="59" t="s">
        <v>786</v>
      </c>
      <c r="G608" s="62" t="s">
        <v>787</v>
      </c>
      <c r="H608" s="61" t="s">
        <v>163</v>
      </c>
      <c r="I608" s="61" t="s">
        <v>414</v>
      </c>
      <c r="J608" s="60">
        <v>25920</v>
      </c>
      <c r="K608" s="64">
        <v>43550</v>
      </c>
      <c r="L608" s="61"/>
      <c r="M608" s="61"/>
      <c r="N608" s="127" t="s">
        <v>415</v>
      </c>
      <c r="O608" s="37"/>
      <c r="P608" s="37"/>
      <c r="Q608" s="37"/>
      <c r="R608" s="37"/>
      <c r="S608" s="37"/>
      <c r="T608" s="37"/>
      <c r="U608" s="37"/>
    </row>
    <row r="609" spans="1:21" ht="30" x14ac:dyDescent="0.25">
      <c r="A609" s="74">
        <v>247</v>
      </c>
      <c r="B609" s="63">
        <v>43537</v>
      </c>
      <c r="C609" s="59" t="s">
        <v>601</v>
      </c>
      <c r="D609" s="58" t="s">
        <v>422</v>
      </c>
      <c r="E609" s="58" t="s">
        <v>423</v>
      </c>
      <c r="F609" s="59" t="s">
        <v>602</v>
      </c>
      <c r="G609" s="62" t="s">
        <v>603</v>
      </c>
      <c r="H609" s="61" t="s">
        <v>163</v>
      </c>
      <c r="I609" s="61" t="s">
        <v>414</v>
      </c>
      <c r="J609" s="60">
        <v>940800</v>
      </c>
      <c r="K609" s="64">
        <v>43550</v>
      </c>
      <c r="L609" s="61"/>
      <c r="M609" s="61"/>
      <c r="N609" s="127" t="s">
        <v>415</v>
      </c>
      <c r="O609" s="37"/>
      <c r="P609" s="37"/>
      <c r="Q609" s="37"/>
      <c r="R609" s="37"/>
      <c r="S609" s="37"/>
      <c r="T609" s="37"/>
      <c r="U609" s="37"/>
    </row>
    <row r="610" spans="1:21" x14ac:dyDescent="0.25">
      <c r="A610" s="74">
        <v>248</v>
      </c>
      <c r="B610" s="63">
        <v>43537</v>
      </c>
      <c r="C610" s="59" t="s">
        <v>803</v>
      </c>
      <c r="D610" s="58" t="s">
        <v>804</v>
      </c>
      <c r="E610" s="58" t="s">
        <v>805</v>
      </c>
      <c r="F610" s="59" t="s">
        <v>806</v>
      </c>
      <c r="G610" s="62" t="s">
        <v>807</v>
      </c>
      <c r="H610" s="61" t="s">
        <v>163</v>
      </c>
      <c r="I610" s="61" t="s">
        <v>414</v>
      </c>
      <c r="J610" s="60">
        <v>333600</v>
      </c>
      <c r="K610" s="64">
        <v>43550</v>
      </c>
      <c r="L610" s="61"/>
      <c r="M610" s="61"/>
      <c r="N610" s="127" t="s">
        <v>415</v>
      </c>
      <c r="O610" s="37"/>
      <c r="P610" s="37"/>
      <c r="Q610" s="37"/>
      <c r="R610" s="37"/>
      <c r="S610" s="37"/>
      <c r="T610" s="37"/>
      <c r="U610" s="37"/>
    </row>
    <row r="611" spans="1:21" ht="45" x14ac:dyDescent="0.25">
      <c r="A611" s="74">
        <v>249</v>
      </c>
      <c r="B611" s="63">
        <v>43538</v>
      </c>
      <c r="C611" s="59" t="s">
        <v>808</v>
      </c>
      <c r="D611" s="58" t="s">
        <v>524</v>
      </c>
      <c r="E611" s="58" t="s">
        <v>533</v>
      </c>
      <c r="F611" s="59" t="s">
        <v>809</v>
      </c>
      <c r="G611" s="62" t="s">
        <v>810</v>
      </c>
      <c r="H611" s="61" t="s">
        <v>163</v>
      </c>
      <c r="I611" s="61" t="s">
        <v>414</v>
      </c>
      <c r="J611" s="60">
        <v>42960</v>
      </c>
      <c r="K611" s="64">
        <v>43550</v>
      </c>
      <c r="L611" s="61"/>
      <c r="M611" s="61"/>
      <c r="N611" s="127" t="s">
        <v>415</v>
      </c>
      <c r="O611" s="37"/>
      <c r="P611" s="37"/>
      <c r="Q611" s="37"/>
      <c r="R611" s="37"/>
      <c r="S611" s="37"/>
      <c r="T611" s="37"/>
      <c r="U611" s="37"/>
    </row>
    <row r="612" spans="1:21" ht="45" x14ac:dyDescent="0.25">
      <c r="A612" s="74">
        <v>250</v>
      </c>
      <c r="B612" s="63">
        <v>43538</v>
      </c>
      <c r="C612" s="59" t="s">
        <v>788</v>
      </c>
      <c r="D612" s="58" t="s">
        <v>524</v>
      </c>
      <c r="E612" s="58" t="s">
        <v>789</v>
      </c>
      <c r="F612" s="59" t="s">
        <v>790</v>
      </c>
      <c r="G612" s="62" t="s">
        <v>791</v>
      </c>
      <c r="H612" s="61" t="s">
        <v>163</v>
      </c>
      <c r="I612" s="61" t="s">
        <v>414</v>
      </c>
      <c r="J612" s="60">
        <v>27000</v>
      </c>
      <c r="K612" s="64">
        <v>43550</v>
      </c>
      <c r="L612" s="61"/>
      <c r="M612" s="61"/>
      <c r="N612" s="127" t="s">
        <v>415</v>
      </c>
      <c r="O612" s="37"/>
      <c r="P612" s="37"/>
      <c r="Q612" s="37"/>
      <c r="R612" s="37"/>
      <c r="S612" s="37"/>
      <c r="T612" s="37"/>
      <c r="U612" s="37"/>
    </row>
    <row r="613" spans="1:21" ht="45" x14ac:dyDescent="0.25">
      <c r="A613" s="74">
        <v>251</v>
      </c>
      <c r="B613" s="63">
        <v>43538</v>
      </c>
      <c r="C613" s="59" t="s">
        <v>792</v>
      </c>
      <c r="D613" s="58" t="s">
        <v>524</v>
      </c>
      <c r="E613" s="58" t="s">
        <v>719</v>
      </c>
      <c r="F613" s="59" t="s">
        <v>793</v>
      </c>
      <c r="G613" s="62" t="s">
        <v>794</v>
      </c>
      <c r="H613" s="61" t="s">
        <v>163</v>
      </c>
      <c r="I613" s="61" t="s">
        <v>414</v>
      </c>
      <c r="J613" s="60">
        <v>39600</v>
      </c>
      <c r="K613" s="64">
        <v>43550</v>
      </c>
      <c r="L613" s="61"/>
      <c r="M613" s="61"/>
      <c r="N613" s="127" t="s">
        <v>415</v>
      </c>
      <c r="O613" s="37"/>
      <c r="P613" s="37"/>
      <c r="Q613" s="37"/>
      <c r="R613" s="37"/>
      <c r="S613" s="37"/>
      <c r="T613" s="37"/>
      <c r="U613" s="37"/>
    </row>
    <row r="614" spans="1:21" ht="30" x14ac:dyDescent="0.25">
      <c r="A614" s="74">
        <v>252</v>
      </c>
      <c r="B614" s="63">
        <v>43538</v>
      </c>
      <c r="C614" s="59" t="s">
        <v>616</v>
      </c>
      <c r="D614" s="58" t="s">
        <v>524</v>
      </c>
      <c r="E614" s="58" t="s">
        <v>565</v>
      </c>
      <c r="F614" s="59" t="s">
        <v>617</v>
      </c>
      <c r="G614" s="62" t="s">
        <v>618</v>
      </c>
      <c r="H614" s="61" t="s">
        <v>163</v>
      </c>
      <c r="I614" s="61" t="s">
        <v>414</v>
      </c>
      <c r="J614" s="60">
        <v>36000</v>
      </c>
      <c r="K614" s="64">
        <v>43550</v>
      </c>
      <c r="L614" s="61"/>
      <c r="M614" s="61"/>
      <c r="N614" s="127" t="s">
        <v>415</v>
      </c>
      <c r="O614" s="37"/>
      <c r="P614" s="37"/>
      <c r="Q614" s="37"/>
      <c r="R614" s="37"/>
      <c r="S614" s="37"/>
      <c r="T614" s="37"/>
      <c r="U614" s="37"/>
    </row>
    <row r="615" spans="1:21" ht="30" x14ac:dyDescent="0.25">
      <c r="A615" s="74">
        <v>253</v>
      </c>
      <c r="B615" s="63">
        <v>43538</v>
      </c>
      <c r="C615" s="59" t="s">
        <v>811</v>
      </c>
      <c r="D615" s="58" t="s">
        <v>422</v>
      </c>
      <c r="E615" s="58" t="s">
        <v>661</v>
      </c>
      <c r="F615" s="59" t="s">
        <v>812</v>
      </c>
      <c r="G615" s="62" t="s">
        <v>813</v>
      </c>
      <c r="H615" s="61" t="s">
        <v>163</v>
      </c>
      <c r="I615" s="61" t="s">
        <v>414</v>
      </c>
      <c r="J615" s="60">
        <v>25600</v>
      </c>
      <c r="K615" s="64">
        <v>43552</v>
      </c>
      <c r="L615" s="61"/>
      <c r="M615" s="61"/>
      <c r="N615" s="127" t="s">
        <v>415</v>
      </c>
      <c r="O615" s="37"/>
      <c r="P615" s="37"/>
      <c r="Q615" s="37"/>
      <c r="R615" s="37"/>
      <c r="S615" s="37"/>
      <c r="T615" s="37"/>
      <c r="U615" s="37"/>
    </row>
    <row r="616" spans="1:21" ht="30" x14ac:dyDescent="0.25">
      <c r="A616" s="74">
        <v>254</v>
      </c>
      <c r="B616" s="63">
        <v>43545</v>
      </c>
      <c r="C616" s="59" t="s">
        <v>814</v>
      </c>
      <c r="D616" s="58" t="s">
        <v>422</v>
      </c>
      <c r="E616" s="58" t="s">
        <v>672</v>
      </c>
      <c r="F616" s="59" t="s">
        <v>815</v>
      </c>
      <c r="G616" s="62" t="s">
        <v>816</v>
      </c>
      <c r="H616" s="61" t="s">
        <v>163</v>
      </c>
      <c r="I616" s="61" t="s">
        <v>414</v>
      </c>
      <c r="J616" s="60">
        <v>20480</v>
      </c>
      <c r="K616" s="64">
        <v>43552</v>
      </c>
      <c r="L616" s="61"/>
      <c r="M616" s="61"/>
      <c r="N616" s="127" t="s">
        <v>415</v>
      </c>
      <c r="O616" s="37"/>
      <c r="P616" s="37"/>
      <c r="Q616" s="37"/>
      <c r="R616" s="37"/>
      <c r="S616" s="37"/>
      <c r="T616" s="37"/>
      <c r="U616" s="37"/>
    </row>
    <row r="617" spans="1:21" ht="30" x14ac:dyDescent="0.25">
      <c r="A617" s="74">
        <v>255</v>
      </c>
      <c r="B617" s="63">
        <v>43545</v>
      </c>
      <c r="C617" s="59" t="s">
        <v>817</v>
      </c>
      <c r="D617" s="58" t="s">
        <v>422</v>
      </c>
      <c r="E617" s="58" t="s">
        <v>672</v>
      </c>
      <c r="F617" s="59" t="s">
        <v>818</v>
      </c>
      <c r="G617" s="62" t="s">
        <v>819</v>
      </c>
      <c r="H617" s="61" t="s">
        <v>163</v>
      </c>
      <c r="I617" s="61" t="s">
        <v>414</v>
      </c>
      <c r="J617" s="60">
        <v>34560</v>
      </c>
      <c r="K617" s="64">
        <v>43552</v>
      </c>
      <c r="L617" s="61"/>
      <c r="M617" s="61"/>
      <c r="N617" s="127" t="s">
        <v>415</v>
      </c>
      <c r="O617" s="37"/>
      <c r="P617" s="37"/>
      <c r="Q617" s="37"/>
      <c r="R617" s="37"/>
      <c r="S617" s="37"/>
      <c r="T617" s="37"/>
      <c r="U617" s="37"/>
    </row>
    <row r="618" spans="1:21" ht="45" x14ac:dyDescent="0.25">
      <c r="A618" s="74">
        <v>256</v>
      </c>
      <c r="B618" s="63">
        <v>43549</v>
      </c>
      <c r="C618" s="59" t="s">
        <v>820</v>
      </c>
      <c r="D618" s="58" t="s">
        <v>804</v>
      </c>
      <c r="E618" s="58" t="s">
        <v>821</v>
      </c>
      <c r="F618" s="59" t="s">
        <v>822</v>
      </c>
      <c r="G618" s="62" t="s">
        <v>823</v>
      </c>
      <c r="H618" s="61" t="s">
        <v>163</v>
      </c>
      <c r="I618" s="61" t="s">
        <v>414</v>
      </c>
      <c r="J618" s="60">
        <v>26880</v>
      </c>
      <c r="K618" s="64">
        <v>43552</v>
      </c>
      <c r="L618" s="61"/>
      <c r="M618" s="61"/>
      <c r="N618" s="127" t="s">
        <v>415</v>
      </c>
      <c r="O618" s="37"/>
      <c r="P618" s="37"/>
      <c r="Q618" s="37"/>
      <c r="R618" s="37"/>
      <c r="S618" s="37"/>
      <c r="T618" s="37"/>
      <c r="U618" s="37"/>
    </row>
    <row r="619" spans="1:21" x14ac:dyDescent="0.25">
      <c r="A619" s="74">
        <v>257</v>
      </c>
      <c r="B619" s="63">
        <v>43549</v>
      </c>
      <c r="C619" s="59" t="s">
        <v>824</v>
      </c>
      <c r="D619" s="58" t="s">
        <v>804</v>
      </c>
      <c r="E619" s="58" t="s">
        <v>825</v>
      </c>
      <c r="F619" s="59"/>
      <c r="G619" s="62" t="s">
        <v>826</v>
      </c>
      <c r="H619" s="61" t="s">
        <v>163</v>
      </c>
      <c r="I619" s="61" t="s">
        <v>414</v>
      </c>
      <c r="J619" s="60">
        <v>51200</v>
      </c>
      <c r="K619" s="64">
        <v>43552</v>
      </c>
      <c r="L619" s="61"/>
      <c r="M619" s="61"/>
      <c r="N619" s="127" t="s">
        <v>415</v>
      </c>
      <c r="O619" s="37"/>
      <c r="P619" s="37"/>
      <c r="Q619" s="37"/>
      <c r="R619" s="37"/>
      <c r="S619" s="37"/>
      <c r="T619" s="37"/>
      <c r="U619" s="37"/>
    </row>
    <row r="620" spans="1:21" ht="30" x14ac:dyDescent="0.25">
      <c r="A620" s="74">
        <v>258</v>
      </c>
      <c r="B620" s="63">
        <v>43545</v>
      </c>
      <c r="C620" s="59" t="s">
        <v>827</v>
      </c>
      <c r="D620" s="58" t="s">
        <v>524</v>
      </c>
      <c r="E620" s="58" t="s">
        <v>789</v>
      </c>
      <c r="F620" s="59" t="s">
        <v>828</v>
      </c>
      <c r="G620" s="62" t="s">
        <v>829</v>
      </c>
      <c r="H620" s="61" t="s">
        <v>163</v>
      </c>
      <c r="I620" s="61" t="s">
        <v>414</v>
      </c>
      <c r="J620" s="60">
        <v>68340</v>
      </c>
      <c r="K620" s="64">
        <v>43552</v>
      </c>
      <c r="L620" s="61"/>
      <c r="M620" s="61"/>
      <c r="N620" s="127" t="s">
        <v>415</v>
      </c>
      <c r="O620" s="37"/>
      <c r="P620" s="37"/>
      <c r="Q620" s="37"/>
      <c r="R620" s="37"/>
      <c r="S620" s="37"/>
      <c r="T620" s="37"/>
      <c r="U620" s="37"/>
    </row>
    <row r="621" spans="1:21" ht="30" x14ac:dyDescent="0.25">
      <c r="A621" s="74">
        <v>259</v>
      </c>
      <c r="B621" s="63">
        <v>43546</v>
      </c>
      <c r="C621" s="59" t="s">
        <v>830</v>
      </c>
      <c r="D621" s="58" t="s">
        <v>422</v>
      </c>
      <c r="E621" s="58" t="s">
        <v>672</v>
      </c>
      <c r="F621" s="59" t="s">
        <v>831</v>
      </c>
      <c r="G621" s="62" t="s">
        <v>832</v>
      </c>
      <c r="H621" s="61" t="s">
        <v>163</v>
      </c>
      <c r="I621" s="61" t="s">
        <v>414</v>
      </c>
      <c r="J621" s="60">
        <v>57486</v>
      </c>
      <c r="K621" s="64">
        <v>43552</v>
      </c>
      <c r="L621" s="61"/>
      <c r="M621" s="61"/>
      <c r="N621" s="127" t="s">
        <v>415</v>
      </c>
      <c r="O621" s="37"/>
      <c r="P621" s="37"/>
      <c r="Q621" s="37"/>
      <c r="R621" s="37"/>
      <c r="S621" s="37"/>
      <c r="T621" s="37"/>
      <c r="U621" s="37"/>
    </row>
    <row r="622" spans="1:21" ht="45" x14ac:dyDescent="0.25">
      <c r="A622" s="74">
        <v>260</v>
      </c>
      <c r="B622" s="63">
        <v>43545</v>
      </c>
      <c r="C622" s="59" t="s">
        <v>833</v>
      </c>
      <c r="D622" s="58" t="s">
        <v>524</v>
      </c>
      <c r="E622" s="58" t="s">
        <v>719</v>
      </c>
      <c r="F622" s="59" t="s">
        <v>834</v>
      </c>
      <c r="G622" s="62" t="s">
        <v>835</v>
      </c>
      <c r="H622" s="61" t="s">
        <v>163</v>
      </c>
      <c r="I622" s="61" t="s">
        <v>414</v>
      </c>
      <c r="J622" s="60">
        <v>81070</v>
      </c>
      <c r="K622" s="64">
        <v>43552</v>
      </c>
      <c r="L622" s="61"/>
      <c r="M622" s="61"/>
      <c r="N622" s="127" t="s">
        <v>415</v>
      </c>
      <c r="O622" s="37"/>
      <c r="P622" s="37"/>
      <c r="Q622" s="37"/>
      <c r="R622" s="37"/>
      <c r="S622" s="37"/>
      <c r="T622" s="37"/>
      <c r="U622" s="37"/>
    </row>
    <row r="623" spans="1:21" ht="30" x14ac:dyDescent="0.25">
      <c r="A623" s="74">
        <v>261</v>
      </c>
      <c r="B623" s="63">
        <v>43546</v>
      </c>
      <c r="C623" s="59" t="s">
        <v>836</v>
      </c>
      <c r="D623" s="58" t="s">
        <v>422</v>
      </c>
      <c r="E623" s="58" t="s">
        <v>542</v>
      </c>
      <c r="F623" s="59" t="s">
        <v>837</v>
      </c>
      <c r="G623" s="62" t="s">
        <v>838</v>
      </c>
      <c r="H623" s="61" t="s">
        <v>163</v>
      </c>
      <c r="I623" s="61" t="s">
        <v>414</v>
      </c>
      <c r="J623" s="60">
        <v>60300</v>
      </c>
      <c r="K623" s="64">
        <v>43552</v>
      </c>
      <c r="L623" s="61"/>
      <c r="M623" s="61"/>
      <c r="N623" s="127" t="s">
        <v>415</v>
      </c>
      <c r="O623" s="37"/>
      <c r="P623" s="37"/>
      <c r="Q623" s="37"/>
      <c r="R623" s="37"/>
      <c r="S623" s="37"/>
      <c r="T623" s="37"/>
      <c r="U623" s="37"/>
    </row>
    <row r="624" spans="1:21" ht="45" x14ac:dyDescent="0.25">
      <c r="A624" s="74">
        <v>262</v>
      </c>
      <c r="B624" s="63">
        <v>43545</v>
      </c>
      <c r="C624" s="59" t="s">
        <v>435</v>
      </c>
      <c r="D624" s="58" t="s">
        <v>422</v>
      </c>
      <c r="E624" s="58" t="s">
        <v>431</v>
      </c>
      <c r="F624" s="59" t="s">
        <v>436</v>
      </c>
      <c r="G624" s="62" t="s">
        <v>437</v>
      </c>
      <c r="H624" s="61" t="s">
        <v>163</v>
      </c>
      <c r="I624" s="61" t="s">
        <v>414</v>
      </c>
      <c r="J624" s="60">
        <v>36180</v>
      </c>
      <c r="K624" s="64">
        <v>43552</v>
      </c>
      <c r="L624" s="61"/>
      <c r="M624" s="61"/>
      <c r="N624" s="127" t="s">
        <v>415</v>
      </c>
      <c r="O624" s="37"/>
      <c r="P624" s="37"/>
      <c r="Q624" s="37"/>
      <c r="R624" s="37"/>
      <c r="S624" s="37"/>
      <c r="T624" s="37"/>
      <c r="U624" s="37"/>
    </row>
    <row r="625" spans="1:21" ht="45" x14ac:dyDescent="0.25">
      <c r="A625" s="74">
        <v>263</v>
      </c>
      <c r="B625" s="63">
        <v>43546</v>
      </c>
      <c r="C625" s="59" t="s">
        <v>839</v>
      </c>
      <c r="D625" s="58" t="s">
        <v>422</v>
      </c>
      <c r="E625" s="58" t="s">
        <v>427</v>
      </c>
      <c r="F625" s="59" t="s">
        <v>840</v>
      </c>
      <c r="G625" s="62" t="s">
        <v>841</v>
      </c>
      <c r="H625" s="61" t="s">
        <v>163</v>
      </c>
      <c r="I625" s="61" t="s">
        <v>414</v>
      </c>
      <c r="J625" s="60">
        <v>44220</v>
      </c>
      <c r="K625" s="64">
        <v>43552</v>
      </c>
      <c r="L625" s="61"/>
      <c r="M625" s="61"/>
      <c r="N625" s="127" t="s">
        <v>415</v>
      </c>
      <c r="O625" s="37"/>
      <c r="P625" s="37"/>
      <c r="Q625" s="37"/>
      <c r="R625" s="37"/>
      <c r="S625" s="37"/>
      <c r="T625" s="37"/>
      <c r="U625" s="37"/>
    </row>
    <row r="626" spans="1:21" ht="45" x14ac:dyDescent="0.25">
      <c r="A626" s="74">
        <v>264</v>
      </c>
      <c r="B626" s="63">
        <v>43549</v>
      </c>
      <c r="C626" s="59" t="s">
        <v>842</v>
      </c>
      <c r="D626" s="58" t="s">
        <v>524</v>
      </c>
      <c r="E626" s="58" t="s">
        <v>719</v>
      </c>
      <c r="F626" s="59" t="s">
        <v>843</v>
      </c>
      <c r="G626" s="62" t="s">
        <v>844</v>
      </c>
      <c r="H626" s="61" t="s">
        <v>163</v>
      </c>
      <c r="I626" s="61" t="s">
        <v>414</v>
      </c>
      <c r="J626" s="60">
        <v>42009</v>
      </c>
      <c r="K626" s="64">
        <v>43552</v>
      </c>
      <c r="L626" s="61"/>
      <c r="M626" s="61"/>
      <c r="N626" s="127" t="s">
        <v>415</v>
      </c>
      <c r="O626" s="37"/>
      <c r="P626" s="37"/>
      <c r="Q626" s="37"/>
      <c r="R626" s="37"/>
      <c r="S626" s="37"/>
      <c r="T626" s="37"/>
      <c r="U626" s="37"/>
    </row>
    <row r="627" spans="1:21" ht="30" x14ac:dyDescent="0.25">
      <c r="A627" s="74">
        <v>265</v>
      </c>
      <c r="B627" s="63">
        <v>43545</v>
      </c>
      <c r="C627" s="59" t="s">
        <v>845</v>
      </c>
      <c r="D627" s="58" t="s">
        <v>524</v>
      </c>
      <c r="E627" s="58" t="s">
        <v>789</v>
      </c>
      <c r="F627" s="59" t="s">
        <v>846</v>
      </c>
      <c r="G627" s="62" t="s">
        <v>847</v>
      </c>
      <c r="H627" s="61" t="s">
        <v>163</v>
      </c>
      <c r="I627" s="61" t="s">
        <v>414</v>
      </c>
      <c r="J627" s="60">
        <v>36850</v>
      </c>
      <c r="K627" s="64">
        <v>43552</v>
      </c>
      <c r="L627" s="61"/>
      <c r="M627" s="61"/>
      <c r="N627" s="127" t="s">
        <v>415</v>
      </c>
      <c r="O627" s="37"/>
      <c r="P627" s="37"/>
      <c r="Q627" s="37"/>
      <c r="R627" s="37"/>
      <c r="S627" s="37"/>
      <c r="T627" s="37"/>
      <c r="U627" s="37"/>
    </row>
    <row r="628" spans="1:21" ht="30" x14ac:dyDescent="0.25">
      <c r="A628" s="74">
        <v>266</v>
      </c>
      <c r="B628" s="63">
        <v>43545</v>
      </c>
      <c r="C628" s="59" t="s">
        <v>848</v>
      </c>
      <c r="D628" s="58" t="s">
        <v>442</v>
      </c>
      <c r="E628" s="58" t="s">
        <v>849</v>
      </c>
      <c r="F628" s="59" t="s">
        <v>850</v>
      </c>
      <c r="G628" s="62" t="s">
        <v>851</v>
      </c>
      <c r="H628" s="61" t="s">
        <v>163</v>
      </c>
      <c r="I628" s="61" t="s">
        <v>414</v>
      </c>
      <c r="J628" s="60">
        <v>67000</v>
      </c>
      <c r="K628" s="64">
        <v>43552</v>
      </c>
      <c r="L628" s="61"/>
      <c r="M628" s="61"/>
      <c r="N628" s="127" t="s">
        <v>415</v>
      </c>
      <c r="O628" s="37"/>
      <c r="P628" s="37"/>
      <c r="Q628" s="37"/>
      <c r="R628" s="37"/>
      <c r="S628" s="37"/>
      <c r="T628" s="37"/>
      <c r="U628" s="37"/>
    </row>
    <row r="629" spans="1:21" ht="30" x14ac:dyDescent="0.25">
      <c r="A629" s="74">
        <v>267</v>
      </c>
      <c r="B629" s="63">
        <v>43545</v>
      </c>
      <c r="C629" s="59" t="s">
        <v>852</v>
      </c>
      <c r="D629" s="58" t="s">
        <v>442</v>
      </c>
      <c r="E629" s="58" t="s">
        <v>443</v>
      </c>
      <c r="F629" s="59" t="s">
        <v>853</v>
      </c>
      <c r="G629" s="62" t="s">
        <v>854</v>
      </c>
      <c r="H629" s="61" t="s">
        <v>163</v>
      </c>
      <c r="I629" s="61" t="s">
        <v>414</v>
      </c>
      <c r="J629" s="60">
        <v>34840</v>
      </c>
      <c r="K629" s="64">
        <v>43552</v>
      </c>
      <c r="L629" s="61"/>
      <c r="M629" s="61"/>
      <c r="N629" s="127" t="s">
        <v>415</v>
      </c>
      <c r="O629" s="37"/>
      <c r="P629" s="37"/>
      <c r="Q629" s="37"/>
      <c r="R629" s="37"/>
      <c r="S629" s="37"/>
      <c r="T629" s="37"/>
      <c r="U629" s="37"/>
    </row>
    <row r="630" spans="1:21" ht="30" x14ac:dyDescent="0.25">
      <c r="A630" s="74">
        <v>268</v>
      </c>
      <c r="B630" s="63">
        <v>43545</v>
      </c>
      <c r="C630" s="59" t="s">
        <v>855</v>
      </c>
      <c r="D630" s="58" t="s">
        <v>524</v>
      </c>
      <c r="E630" s="58"/>
      <c r="F630" s="59"/>
      <c r="G630" s="62" t="s">
        <v>856</v>
      </c>
      <c r="H630" s="61" t="s">
        <v>163</v>
      </c>
      <c r="I630" s="61" t="s">
        <v>414</v>
      </c>
      <c r="J630" s="60">
        <v>89110</v>
      </c>
      <c r="K630" s="64">
        <v>43552</v>
      </c>
      <c r="L630" s="61"/>
      <c r="M630" s="61"/>
      <c r="N630" s="127" t="s">
        <v>415</v>
      </c>
      <c r="O630" s="37"/>
      <c r="P630" s="37"/>
      <c r="Q630" s="37"/>
      <c r="R630" s="37"/>
      <c r="S630" s="37"/>
      <c r="T630" s="37"/>
      <c r="U630" s="37"/>
    </row>
    <row r="631" spans="1:21" ht="45" x14ac:dyDescent="0.25">
      <c r="A631" s="74">
        <v>269</v>
      </c>
      <c r="B631" s="63">
        <v>43545</v>
      </c>
      <c r="C631" s="59" t="s">
        <v>857</v>
      </c>
      <c r="D631" s="58" t="s">
        <v>524</v>
      </c>
      <c r="E631" s="58" t="s">
        <v>789</v>
      </c>
      <c r="F631" s="59" t="s">
        <v>846</v>
      </c>
      <c r="G631" s="62" t="s">
        <v>858</v>
      </c>
      <c r="H631" s="61" t="s">
        <v>163</v>
      </c>
      <c r="I631" s="61" t="s">
        <v>414</v>
      </c>
      <c r="J631" s="60">
        <v>52260</v>
      </c>
      <c r="K631" s="64">
        <v>43552</v>
      </c>
      <c r="L631" s="61"/>
      <c r="M631" s="61"/>
      <c r="N631" s="127" t="s">
        <v>415</v>
      </c>
      <c r="O631" s="37"/>
      <c r="P631" s="37"/>
      <c r="Q631" s="37"/>
      <c r="R631" s="37"/>
      <c r="S631" s="37"/>
      <c r="T631" s="37"/>
      <c r="U631" s="37"/>
    </row>
    <row r="632" spans="1:21" ht="45" x14ac:dyDescent="0.25">
      <c r="A632" s="74">
        <v>270</v>
      </c>
      <c r="B632" s="63">
        <v>43545</v>
      </c>
      <c r="C632" s="59" t="s">
        <v>664</v>
      </c>
      <c r="D632" s="58" t="s">
        <v>442</v>
      </c>
      <c r="E632" s="58" t="s">
        <v>665</v>
      </c>
      <c r="F632" s="59" t="s">
        <v>666</v>
      </c>
      <c r="G632" s="62" t="s">
        <v>667</v>
      </c>
      <c r="H632" s="61" t="s">
        <v>163</v>
      </c>
      <c r="I632" s="61" t="s">
        <v>414</v>
      </c>
      <c r="J632" s="60">
        <v>80400</v>
      </c>
      <c r="K632" s="64">
        <v>43552</v>
      </c>
      <c r="L632" s="61"/>
      <c r="M632" s="61"/>
      <c r="N632" s="127" t="s">
        <v>415</v>
      </c>
      <c r="O632" s="37"/>
      <c r="P632" s="37"/>
      <c r="Q632" s="37"/>
      <c r="R632" s="37"/>
      <c r="S632" s="37"/>
      <c r="T632" s="37"/>
      <c r="U632" s="37"/>
    </row>
    <row r="633" spans="1:21" ht="30" x14ac:dyDescent="0.25">
      <c r="A633" s="74">
        <v>271</v>
      </c>
      <c r="B633" s="63">
        <v>43546</v>
      </c>
      <c r="C633" s="59" t="s">
        <v>859</v>
      </c>
      <c r="D633" s="58" t="s">
        <v>422</v>
      </c>
      <c r="E633" s="58" t="s">
        <v>860</v>
      </c>
      <c r="F633" s="59" t="s">
        <v>861</v>
      </c>
      <c r="G633" s="62" t="s">
        <v>862</v>
      </c>
      <c r="H633" s="61" t="s">
        <v>163</v>
      </c>
      <c r="I633" s="61" t="s">
        <v>414</v>
      </c>
      <c r="J633" s="60">
        <v>80400</v>
      </c>
      <c r="K633" s="64">
        <v>43552</v>
      </c>
      <c r="L633" s="61"/>
      <c r="M633" s="61"/>
      <c r="N633" s="127" t="s">
        <v>415</v>
      </c>
      <c r="O633" s="37"/>
      <c r="P633" s="37"/>
      <c r="Q633" s="37"/>
      <c r="R633" s="37"/>
      <c r="S633" s="37"/>
      <c r="T633" s="37"/>
      <c r="U633" s="37"/>
    </row>
    <row r="634" spans="1:21" ht="45" x14ac:dyDescent="0.25">
      <c r="A634" s="74">
        <v>272</v>
      </c>
      <c r="B634" s="63">
        <v>43545</v>
      </c>
      <c r="C634" s="59" t="s">
        <v>863</v>
      </c>
      <c r="D634" s="58" t="s">
        <v>524</v>
      </c>
      <c r="E634" s="58" t="s">
        <v>572</v>
      </c>
      <c r="F634" s="59" t="s">
        <v>864</v>
      </c>
      <c r="G634" s="62" t="s">
        <v>865</v>
      </c>
      <c r="H634" s="61" t="s">
        <v>163</v>
      </c>
      <c r="I634" s="61" t="s">
        <v>414</v>
      </c>
      <c r="J634" s="60">
        <v>46900</v>
      </c>
      <c r="K634" s="64">
        <v>43552</v>
      </c>
      <c r="L634" s="61"/>
      <c r="M634" s="61"/>
      <c r="N634" s="127" t="s">
        <v>415</v>
      </c>
      <c r="O634" s="37"/>
      <c r="P634" s="37"/>
      <c r="Q634" s="37"/>
      <c r="R634" s="37"/>
      <c r="S634" s="37"/>
      <c r="T634" s="37"/>
      <c r="U634" s="37"/>
    </row>
    <row r="635" spans="1:21" ht="45" x14ac:dyDescent="0.25">
      <c r="A635" s="74">
        <v>273</v>
      </c>
      <c r="B635" s="63">
        <v>43545</v>
      </c>
      <c r="C635" s="59" t="s">
        <v>866</v>
      </c>
      <c r="D635" s="58" t="s">
        <v>442</v>
      </c>
      <c r="E635" s="58" t="s">
        <v>443</v>
      </c>
      <c r="F635" s="59" t="s">
        <v>867</v>
      </c>
      <c r="G635" s="62" t="s">
        <v>868</v>
      </c>
      <c r="H635" s="61" t="s">
        <v>163</v>
      </c>
      <c r="I635" s="61" t="s">
        <v>414</v>
      </c>
      <c r="J635" s="60">
        <v>38190</v>
      </c>
      <c r="K635" s="64">
        <v>43552</v>
      </c>
      <c r="L635" s="61"/>
      <c r="M635" s="61"/>
      <c r="N635" s="127" t="s">
        <v>415</v>
      </c>
      <c r="O635" s="37"/>
      <c r="P635" s="37"/>
      <c r="Q635" s="37"/>
      <c r="R635" s="37"/>
      <c r="S635" s="37"/>
      <c r="T635" s="37"/>
      <c r="U635" s="37"/>
    </row>
    <row r="636" spans="1:21" ht="45" x14ac:dyDescent="0.25">
      <c r="A636" s="74">
        <v>274</v>
      </c>
      <c r="B636" s="63">
        <v>43546</v>
      </c>
      <c r="C636" s="59" t="s">
        <v>490</v>
      </c>
      <c r="D636" s="58" t="s">
        <v>422</v>
      </c>
      <c r="E636" s="58" t="s">
        <v>423</v>
      </c>
      <c r="F636" s="59" t="s">
        <v>491</v>
      </c>
      <c r="G636" s="62" t="s">
        <v>492</v>
      </c>
      <c r="H636" s="61" t="s">
        <v>163</v>
      </c>
      <c r="I636" s="61" t="s">
        <v>414</v>
      </c>
      <c r="J636" s="60">
        <v>44890</v>
      </c>
      <c r="K636" s="64">
        <v>43552</v>
      </c>
      <c r="L636" s="61"/>
      <c r="M636" s="61"/>
      <c r="N636" s="127" t="s">
        <v>415</v>
      </c>
      <c r="O636" s="37"/>
      <c r="P636" s="37"/>
      <c r="Q636" s="37"/>
      <c r="R636" s="37"/>
      <c r="S636" s="37"/>
      <c r="T636" s="37"/>
      <c r="U636" s="37"/>
    </row>
    <row r="637" spans="1:21" ht="45" x14ac:dyDescent="0.25">
      <c r="A637" s="74">
        <v>275</v>
      </c>
      <c r="B637" s="63">
        <v>43546</v>
      </c>
      <c r="C637" s="59" t="s">
        <v>544</v>
      </c>
      <c r="D637" s="58" t="s">
        <v>422</v>
      </c>
      <c r="E637" s="58" t="s">
        <v>423</v>
      </c>
      <c r="F637" s="59" t="s">
        <v>545</v>
      </c>
      <c r="G637" s="62" t="s">
        <v>546</v>
      </c>
      <c r="H637" s="61" t="s">
        <v>163</v>
      </c>
      <c r="I637" s="61" t="s">
        <v>414</v>
      </c>
      <c r="J637" s="60">
        <v>34170</v>
      </c>
      <c r="K637" s="64">
        <v>43552</v>
      </c>
      <c r="L637" s="61"/>
      <c r="M637" s="61"/>
      <c r="N637" s="127" t="s">
        <v>415</v>
      </c>
      <c r="O637" s="37"/>
      <c r="P637" s="37"/>
      <c r="Q637" s="37"/>
      <c r="R637" s="37"/>
      <c r="S637" s="37"/>
      <c r="T637" s="37"/>
      <c r="U637" s="37"/>
    </row>
    <row r="638" spans="1:21" ht="30" x14ac:dyDescent="0.25">
      <c r="A638" s="74">
        <v>276</v>
      </c>
      <c r="B638" s="63">
        <v>43545</v>
      </c>
      <c r="C638" s="59" t="s">
        <v>686</v>
      </c>
      <c r="D638" s="58" t="s">
        <v>442</v>
      </c>
      <c r="E638" s="58" t="s">
        <v>687</v>
      </c>
      <c r="F638" s="59" t="s">
        <v>688</v>
      </c>
      <c r="G638" s="62" t="s">
        <v>689</v>
      </c>
      <c r="H638" s="61" t="s">
        <v>163</v>
      </c>
      <c r="I638" s="61" t="s">
        <v>414</v>
      </c>
      <c r="J638" s="60">
        <v>58290</v>
      </c>
      <c r="K638" s="64">
        <v>43552</v>
      </c>
      <c r="L638" s="61"/>
      <c r="M638" s="61"/>
      <c r="N638" s="127" t="s">
        <v>415</v>
      </c>
      <c r="O638" s="37"/>
      <c r="P638" s="37"/>
      <c r="Q638" s="37"/>
      <c r="R638" s="37"/>
      <c r="S638" s="37"/>
      <c r="T638" s="37"/>
      <c r="U638" s="37"/>
    </row>
    <row r="639" spans="1:21" ht="45" x14ac:dyDescent="0.25">
      <c r="A639" s="74">
        <v>277</v>
      </c>
      <c r="B639" s="63">
        <v>43545</v>
      </c>
      <c r="C639" s="59" t="s">
        <v>869</v>
      </c>
      <c r="D639" s="58" t="s">
        <v>442</v>
      </c>
      <c r="E639" s="58" t="s">
        <v>751</v>
      </c>
      <c r="F639" s="59" t="s">
        <v>870</v>
      </c>
      <c r="G639" s="62" t="s">
        <v>871</v>
      </c>
      <c r="H639" s="61" t="s">
        <v>163</v>
      </c>
      <c r="I639" s="61" t="s">
        <v>414</v>
      </c>
      <c r="J639" s="60">
        <v>36180</v>
      </c>
      <c r="K639" s="64">
        <v>43552</v>
      </c>
      <c r="L639" s="61"/>
      <c r="M639" s="61"/>
      <c r="N639" s="127" t="s">
        <v>415</v>
      </c>
      <c r="O639" s="37"/>
      <c r="P639" s="37"/>
      <c r="Q639" s="37"/>
      <c r="R639" s="37"/>
      <c r="S639" s="37"/>
      <c r="T639" s="37"/>
      <c r="U639" s="37"/>
    </row>
    <row r="640" spans="1:21" ht="45" x14ac:dyDescent="0.25">
      <c r="A640" s="74">
        <v>278</v>
      </c>
      <c r="B640" s="63">
        <v>43545</v>
      </c>
      <c r="C640" s="59" t="s">
        <v>872</v>
      </c>
      <c r="D640" s="58" t="s">
        <v>442</v>
      </c>
      <c r="E640" s="58" t="s">
        <v>751</v>
      </c>
      <c r="F640" s="59" t="s">
        <v>873</v>
      </c>
      <c r="G640" s="62" t="s">
        <v>874</v>
      </c>
      <c r="H640" s="61" t="s">
        <v>163</v>
      </c>
      <c r="I640" s="61" t="s">
        <v>414</v>
      </c>
      <c r="J640" s="60">
        <v>34840</v>
      </c>
      <c r="K640" s="64">
        <v>43552</v>
      </c>
      <c r="L640" s="61"/>
      <c r="M640" s="61"/>
      <c r="N640" s="127" t="s">
        <v>415</v>
      </c>
      <c r="O640" s="37"/>
      <c r="P640" s="37"/>
      <c r="Q640" s="37"/>
      <c r="R640" s="37"/>
      <c r="S640" s="37"/>
      <c r="T640" s="37"/>
      <c r="U640" s="37"/>
    </row>
    <row r="641" spans="1:21" ht="45" x14ac:dyDescent="0.25">
      <c r="A641" s="74">
        <v>279</v>
      </c>
      <c r="B641" s="63">
        <v>43546</v>
      </c>
      <c r="C641" s="59" t="s">
        <v>875</v>
      </c>
      <c r="D641" s="58" t="s">
        <v>422</v>
      </c>
      <c r="E641" s="58" t="s">
        <v>483</v>
      </c>
      <c r="F641" s="59" t="s">
        <v>876</v>
      </c>
      <c r="G641" s="62" t="s">
        <v>877</v>
      </c>
      <c r="H641" s="61" t="s">
        <v>163</v>
      </c>
      <c r="I641" s="61" t="s">
        <v>414</v>
      </c>
      <c r="J641" s="60">
        <v>43550</v>
      </c>
      <c r="K641" s="64">
        <v>43552</v>
      </c>
      <c r="L641" s="61"/>
      <c r="M641" s="61"/>
      <c r="N641" s="127" t="s">
        <v>415</v>
      </c>
      <c r="O641" s="37"/>
      <c r="P641" s="37"/>
      <c r="Q641" s="37"/>
      <c r="R641" s="37"/>
      <c r="S641" s="37"/>
      <c r="T641" s="37"/>
      <c r="U641" s="37"/>
    </row>
    <row r="642" spans="1:21" ht="45" x14ac:dyDescent="0.25">
      <c r="A642" s="74">
        <v>280</v>
      </c>
      <c r="B642" s="63">
        <v>43545</v>
      </c>
      <c r="C642" s="59" t="s">
        <v>878</v>
      </c>
      <c r="D642" s="58" t="s">
        <v>442</v>
      </c>
      <c r="E642" s="58" t="s">
        <v>732</v>
      </c>
      <c r="F642" s="59" t="s">
        <v>879</v>
      </c>
      <c r="G642" s="62" t="s">
        <v>880</v>
      </c>
      <c r="H642" s="61" t="s">
        <v>163</v>
      </c>
      <c r="I642" s="61" t="s">
        <v>414</v>
      </c>
      <c r="J642" s="60">
        <v>38324</v>
      </c>
      <c r="K642" s="64">
        <v>43552</v>
      </c>
      <c r="L642" s="61"/>
      <c r="M642" s="61"/>
      <c r="N642" s="127" t="s">
        <v>415</v>
      </c>
      <c r="O642" s="37"/>
      <c r="P642" s="37"/>
      <c r="Q642" s="37"/>
      <c r="R642" s="37"/>
      <c r="S642" s="37"/>
      <c r="T642" s="37"/>
      <c r="U642" s="37"/>
    </row>
    <row r="643" spans="1:21" ht="45" x14ac:dyDescent="0.25">
      <c r="A643" s="74">
        <v>281</v>
      </c>
      <c r="B643" s="63">
        <v>43546</v>
      </c>
      <c r="C643" s="59" t="s">
        <v>496</v>
      </c>
      <c r="D643" s="58" t="s">
        <v>422</v>
      </c>
      <c r="E643" s="58" t="s">
        <v>439</v>
      </c>
      <c r="F643" s="59" t="s">
        <v>497</v>
      </c>
      <c r="G643" s="62" t="s">
        <v>498</v>
      </c>
      <c r="H643" s="61" t="s">
        <v>163</v>
      </c>
      <c r="I643" s="61" t="s">
        <v>414</v>
      </c>
      <c r="J643" s="60">
        <v>30217</v>
      </c>
      <c r="K643" s="64">
        <v>43552</v>
      </c>
      <c r="L643" s="61"/>
      <c r="M643" s="61"/>
      <c r="N643" s="127" t="s">
        <v>415</v>
      </c>
      <c r="O643" s="37"/>
      <c r="P643" s="37"/>
      <c r="Q643" s="37"/>
      <c r="R643" s="37"/>
      <c r="S643" s="37"/>
      <c r="T643" s="37"/>
      <c r="U643" s="37"/>
    </row>
    <row r="644" spans="1:21" ht="30" x14ac:dyDescent="0.25">
      <c r="A644" s="74">
        <v>282</v>
      </c>
      <c r="B644" s="63">
        <v>43545</v>
      </c>
      <c r="C644" s="59" t="s">
        <v>881</v>
      </c>
      <c r="D644" s="58" t="s">
        <v>524</v>
      </c>
      <c r="E644" s="58" t="s">
        <v>587</v>
      </c>
      <c r="F644" s="59" t="s">
        <v>882</v>
      </c>
      <c r="G644" s="62" t="s">
        <v>883</v>
      </c>
      <c r="H644" s="61" t="s">
        <v>163</v>
      </c>
      <c r="I644" s="61" t="s">
        <v>414</v>
      </c>
      <c r="J644" s="60">
        <v>113230</v>
      </c>
      <c r="K644" s="64">
        <v>43552</v>
      </c>
      <c r="L644" s="61"/>
      <c r="M644" s="61"/>
      <c r="N644" s="127" t="s">
        <v>415</v>
      </c>
      <c r="O644" s="37"/>
      <c r="P644" s="37"/>
      <c r="Q644" s="37"/>
      <c r="R644" s="37"/>
      <c r="S644" s="37"/>
      <c r="T644" s="37"/>
      <c r="U644" s="37"/>
    </row>
    <row r="645" spans="1:21" ht="30" x14ac:dyDescent="0.25">
      <c r="A645" s="74">
        <v>283</v>
      </c>
      <c r="B645" s="63">
        <v>43545</v>
      </c>
      <c r="C645" s="59" t="s">
        <v>884</v>
      </c>
      <c r="D645" s="58" t="s">
        <v>442</v>
      </c>
      <c r="E645" s="58" t="s">
        <v>676</v>
      </c>
      <c r="F645" s="59" t="s">
        <v>885</v>
      </c>
      <c r="G645" s="62" t="s">
        <v>886</v>
      </c>
      <c r="H645" s="61" t="s">
        <v>163</v>
      </c>
      <c r="I645" s="61" t="s">
        <v>414</v>
      </c>
      <c r="J645" s="60">
        <v>43550</v>
      </c>
      <c r="K645" s="64">
        <v>43552</v>
      </c>
      <c r="L645" s="61"/>
      <c r="M645" s="61"/>
      <c r="N645" s="127" t="s">
        <v>415</v>
      </c>
      <c r="O645" s="37"/>
      <c r="P645" s="37"/>
      <c r="Q645" s="37"/>
      <c r="R645" s="37"/>
      <c r="S645" s="37"/>
      <c r="T645" s="37"/>
      <c r="U645" s="37"/>
    </row>
    <row r="646" spans="1:21" ht="45" x14ac:dyDescent="0.25">
      <c r="A646" s="74">
        <v>284</v>
      </c>
      <c r="B646" s="63">
        <v>43546</v>
      </c>
      <c r="C646" s="59" t="s">
        <v>887</v>
      </c>
      <c r="D646" s="58" t="s">
        <v>422</v>
      </c>
      <c r="E646" s="58" t="s">
        <v>626</v>
      </c>
      <c r="F646" s="59" t="s">
        <v>888</v>
      </c>
      <c r="G646" s="62" t="s">
        <v>889</v>
      </c>
      <c r="H646" s="61" t="s">
        <v>163</v>
      </c>
      <c r="I646" s="61" t="s">
        <v>414</v>
      </c>
      <c r="J646" s="60">
        <v>75174</v>
      </c>
      <c r="K646" s="64">
        <v>43552</v>
      </c>
      <c r="L646" s="61"/>
      <c r="M646" s="61"/>
      <c r="N646" s="127" t="s">
        <v>415</v>
      </c>
      <c r="O646" s="37"/>
      <c r="P646" s="37"/>
      <c r="Q646" s="37"/>
      <c r="R646" s="37"/>
      <c r="S646" s="37"/>
      <c r="T646" s="37"/>
      <c r="U646" s="37"/>
    </row>
    <row r="647" spans="1:21" ht="30" x14ac:dyDescent="0.25">
      <c r="A647" s="74">
        <v>285</v>
      </c>
      <c r="B647" s="63">
        <v>43545</v>
      </c>
      <c r="C647" s="59" t="s">
        <v>890</v>
      </c>
      <c r="D647" s="58" t="s">
        <v>442</v>
      </c>
      <c r="E647" s="58" t="s">
        <v>665</v>
      </c>
      <c r="F647" s="59" t="s">
        <v>891</v>
      </c>
      <c r="G647" s="62" t="s">
        <v>892</v>
      </c>
      <c r="H647" s="61" t="s">
        <v>163</v>
      </c>
      <c r="I647" s="61" t="s">
        <v>414</v>
      </c>
      <c r="J647" s="60">
        <v>23450</v>
      </c>
      <c r="K647" s="64">
        <v>43552</v>
      </c>
      <c r="L647" s="61"/>
      <c r="M647" s="61"/>
      <c r="N647" s="127" t="s">
        <v>415</v>
      </c>
      <c r="O647" s="37"/>
      <c r="P647" s="37"/>
      <c r="Q647" s="37"/>
      <c r="R647" s="37"/>
      <c r="S647" s="37"/>
      <c r="T647" s="37"/>
      <c r="U647" s="37"/>
    </row>
    <row r="648" spans="1:21" ht="30" x14ac:dyDescent="0.25">
      <c r="A648" s="74">
        <v>286</v>
      </c>
      <c r="B648" s="63">
        <v>43545</v>
      </c>
      <c r="C648" s="59" t="s">
        <v>893</v>
      </c>
      <c r="D648" s="58" t="s">
        <v>524</v>
      </c>
      <c r="E648" s="58" t="s">
        <v>719</v>
      </c>
      <c r="F648" s="59" t="s">
        <v>894</v>
      </c>
      <c r="G648" s="62" t="s">
        <v>895</v>
      </c>
      <c r="H648" s="61" t="s">
        <v>163</v>
      </c>
      <c r="I648" s="61" t="s">
        <v>414</v>
      </c>
      <c r="J648" s="60">
        <v>35376</v>
      </c>
      <c r="K648" s="64">
        <v>43552</v>
      </c>
      <c r="L648" s="61"/>
      <c r="M648" s="61"/>
      <c r="N648" s="127" t="s">
        <v>415</v>
      </c>
      <c r="O648" s="37"/>
      <c r="P648" s="37"/>
      <c r="Q648" s="37"/>
      <c r="R648" s="37"/>
      <c r="S648" s="37"/>
      <c r="T648" s="37"/>
      <c r="U648" s="37"/>
    </row>
    <row r="649" spans="1:21" ht="75" x14ac:dyDescent="0.25">
      <c r="A649" s="74">
        <v>287</v>
      </c>
      <c r="B649" s="63">
        <v>43546</v>
      </c>
      <c r="C649" s="59" t="s">
        <v>896</v>
      </c>
      <c r="D649" s="58" t="s">
        <v>422</v>
      </c>
      <c r="E649" s="58" t="s">
        <v>423</v>
      </c>
      <c r="F649" s="59" t="s">
        <v>897</v>
      </c>
      <c r="G649" s="62" t="s">
        <v>898</v>
      </c>
      <c r="H649" s="61" t="s">
        <v>163</v>
      </c>
      <c r="I649" s="61" t="s">
        <v>414</v>
      </c>
      <c r="J649" s="60">
        <v>77050</v>
      </c>
      <c r="K649" s="64">
        <v>43552</v>
      </c>
      <c r="L649" s="61"/>
      <c r="M649" s="61"/>
      <c r="N649" s="127" t="s">
        <v>415</v>
      </c>
      <c r="O649" s="37"/>
      <c r="P649" s="37"/>
      <c r="Q649" s="37"/>
      <c r="R649" s="37"/>
      <c r="S649" s="37"/>
      <c r="T649" s="37"/>
      <c r="U649" s="37"/>
    </row>
    <row r="650" spans="1:21" ht="30" x14ac:dyDescent="0.25">
      <c r="A650" s="74">
        <v>288</v>
      </c>
      <c r="B650" s="63">
        <v>43545</v>
      </c>
      <c r="C650" s="59" t="s">
        <v>899</v>
      </c>
      <c r="D650" s="58" t="s">
        <v>524</v>
      </c>
      <c r="E650" s="58" t="s">
        <v>900</v>
      </c>
      <c r="F650" s="59" t="s">
        <v>901</v>
      </c>
      <c r="G650" s="62" t="s">
        <v>902</v>
      </c>
      <c r="H650" s="61" t="s">
        <v>163</v>
      </c>
      <c r="I650" s="61" t="s">
        <v>414</v>
      </c>
      <c r="J650" s="60">
        <v>56749</v>
      </c>
      <c r="K650" s="64">
        <v>43552</v>
      </c>
      <c r="L650" s="61"/>
      <c r="M650" s="61"/>
      <c r="N650" s="127" t="s">
        <v>415</v>
      </c>
      <c r="O650" s="37"/>
      <c r="P650" s="37"/>
      <c r="Q650" s="37"/>
      <c r="R650" s="37"/>
      <c r="S650" s="37"/>
      <c r="T650" s="37"/>
      <c r="U650" s="37"/>
    </row>
    <row r="651" spans="1:21" ht="30" x14ac:dyDescent="0.25">
      <c r="A651" s="74">
        <v>289</v>
      </c>
      <c r="B651" s="63">
        <v>43545</v>
      </c>
      <c r="C651" s="59" t="s">
        <v>903</v>
      </c>
      <c r="D651" s="58" t="s">
        <v>524</v>
      </c>
      <c r="E651" s="58" t="s">
        <v>719</v>
      </c>
      <c r="F651" s="59" t="s">
        <v>480</v>
      </c>
      <c r="G651" s="62" t="s">
        <v>904</v>
      </c>
      <c r="H651" s="61" t="s">
        <v>163</v>
      </c>
      <c r="I651" s="61" t="s">
        <v>414</v>
      </c>
      <c r="J651" s="60">
        <v>74437</v>
      </c>
      <c r="K651" s="64">
        <v>43552</v>
      </c>
      <c r="L651" s="61"/>
      <c r="M651" s="61"/>
      <c r="N651" s="127" t="s">
        <v>415</v>
      </c>
      <c r="O651" s="37"/>
      <c r="P651" s="37"/>
      <c r="Q651" s="37"/>
      <c r="R651" s="37"/>
      <c r="S651" s="37"/>
      <c r="T651" s="37"/>
      <c r="U651" s="37"/>
    </row>
    <row r="652" spans="1:21" ht="45" x14ac:dyDescent="0.25">
      <c r="A652" s="74">
        <v>290</v>
      </c>
      <c r="B652" s="63">
        <v>43545</v>
      </c>
      <c r="C652" s="59" t="s">
        <v>905</v>
      </c>
      <c r="D652" s="58" t="s">
        <v>524</v>
      </c>
      <c r="E652" s="58" t="s">
        <v>719</v>
      </c>
      <c r="F652" s="59" t="s">
        <v>906</v>
      </c>
      <c r="G652" s="62" t="s">
        <v>907</v>
      </c>
      <c r="H652" s="61" t="s">
        <v>163</v>
      </c>
      <c r="I652" s="61" t="s">
        <v>414</v>
      </c>
      <c r="J652" s="60">
        <v>28743</v>
      </c>
      <c r="K652" s="64">
        <v>43552</v>
      </c>
      <c r="L652" s="61"/>
      <c r="M652" s="61"/>
      <c r="N652" s="127" t="s">
        <v>415</v>
      </c>
      <c r="O652" s="37"/>
      <c r="P652" s="37"/>
      <c r="Q652" s="37"/>
      <c r="R652" s="37"/>
      <c r="S652" s="37"/>
      <c r="T652" s="37"/>
      <c r="U652" s="37"/>
    </row>
    <row r="653" spans="1:21" ht="45" x14ac:dyDescent="0.25">
      <c r="A653" s="74">
        <v>291</v>
      </c>
      <c r="B653" s="63">
        <v>43545</v>
      </c>
      <c r="C653" s="59" t="s">
        <v>908</v>
      </c>
      <c r="D653" s="58" t="s">
        <v>524</v>
      </c>
      <c r="E653" s="58" t="s">
        <v>789</v>
      </c>
      <c r="F653" s="59" t="s">
        <v>497</v>
      </c>
      <c r="G653" s="62" t="s">
        <v>909</v>
      </c>
      <c r="H653" s="61" t="s">
        <v>163</v>
      </c>
      <c r="I653" s="61" t="s">
        <v>414</v>
      </c>
      <c r="J653" s="60">
        <v>40870</v>
      </c>
      <c r="K653" s="64">
        <v>43552</v>
      </c>
      <c r="L653" s="61"/>
      <c r="M653" s="61"/>
      <c r="N653" s="127" t="s">
        <v>415</v>
      </c>
      <c r="O653" s="37"/>
      <c r="P653" s="37"/>
      <c r="Q653" s="37"/>
      <c r="R653" s="37"/>
      <c r="S653" s="37"/>
      <c r="T653" s="37"/>
      <c r="U653" s="37"/>
    </row>
    <row r="654" spans="1:21" ht="30" x14ac:dyDescent="0.25">
      <c r="A654" s="74">
        <v>292</v>
      </c>
      <c r="B654" s="63">
        <v>43542</v>
      </c>
      <c r="C654" s="59" t="s">
        <v>583</v>
      </c>
      <c r="D654" s="58" t="s">
        <v>422</v>
      </c>
      <c r="E654" s="58" t="s">
        <v>431</v>
      </c>
      <c r="F654" s="59" t="s">
        <v>584</v>
      </c>
      <c r="G654" s="62" t="s">
        <v>585</v>
      </c>
      <c r="H654" s="61" t="s">
        <v>163</v>
      </c>
      <c r="I654" s="61" t="s">
        <v>414</v>
      </c>
      <c r="J654" s="60">
        <v>38190</v>
      </c>
      <c r="K654" s="64">
        <v>43552</v>
      </c>
      <c r="L654" s="61"/>
      <c r="M654" s="61"/>
      <c r="N654" s="127" t="s">
        <v>415</v>
      </c>
      <c r="O654" s="37"/>
      <c r="P654" s="37"/>
      <c r="Q654" s="37"/>
      <c r="R654" s="37"/>
      <c r="S654" s="37"/>
      <c r="T654" s="37"/>
      <c r="U654" s="37"/>
    </row>
    <row r="655" spans="1:21" ht="60" x14ac:dyDescent="0.25">
      <c r="A655" s="74">
        <v>293</v>
      </c>
      <c r="B655" s="63">
        <v>43545</v>
      </c>
      <c r="C655" s="59" t="s">
        <v>910</v>
      </c>
      <c r="D655" s="58" t="s">
        <v>524</v>
      </c>
      <c r="E655" s="58" t="s">
        <v>691</v>
      </c>
      <c r="F655" s="59" t="s">
        <v>911</v>
      </c>
      <c r="G655" s="62" t="s">
        <v>912</v>
      </c>
      <c r="H655" s="61" t="s">
        <v>163</v>
      </c>
      <c r="I655" s="61" t="s">
        <v>414</v>
      </c>
      <c r="J655" s="60">
        <v>194970</v>
      </c>
      <c r="K655" s="64">
        <v>43552</v>
      </c>
      <c r="L655" s="61"/>
      <c r="M655" s="61"/>
      <c r="N655" s="127" t="s">
        <v>415</v>
      </c>
      <c r="O655" s="37"/>
      <c r="P655" s="37"/>
      <c r="Q655" s="37"/>
      <c r="R655" s="37"/>
      <c r="S655" s="37"/>
      <c r="T655" s="37"/>
      <c r="U655" s="37"/>
    </row>
    <row r="656" spans="1:21" ht="45" x14ac:dyDescent="0.25">
      <c r="A656" s="74">
        <v>294</v>
      </c>
      <c r="B656" s="63">
        <v>43545</v>
      </c>
      <c r="C656" s="59" t="s">
        <v>913</v>
      </c>
      <c r="D656" s="58" t="s">
        <v>524</v>
      </c>
      <c r="E656" s="58" t="s">
        <v>900</v>
      </c>
      <c r="F656" s="59" t="s">
        <v>914</v>
      </c>
      <c r="G656" s="62" t="s">
        <v>915</v>
      </c>
      <c r="H656" s="61" t="s">
        <v>163</v>
      </c>
      <c r="I656" s="61" t="s">
        <v>414</v>
      </c>
      <c r="J656" s="60">
        <v>65593</v>
      </c>
      <c r="K656" s="64">
        <v>43552</v>
      </c>
      <c r="L656" s="61"/>
      <c r="M656" s="61"/>
      <c r="N656" s="127" t="s">
        <v>415</v>
      </c>
      <c r="O656" s="37"/>
      <c r="P656" s="37"/>
      <c r="Q656" s="37"/>
      <c r="R656" s="37"/>
      <c r="S656" s="37"/>
      <c r="T656" s="37"/>
      <c r="U656" s="37"/>
    </row>
    <row r="657" spans="1:21" ht="30" x14ac:dyDescent="0.25">
      <c r="A657" s="74">
        <v>295</v>
      </c>
      <c r="B657" s="63">
        <v>43545</v>
      </c>
      <c r="C657" s="59" t="s">
        <v>916</v>
      </c>
      <c r="D657" s="58" t="s">
        <v>524</v>
      </c>
      <c r="E657" s="58" t="s">
        <v>774</v>
      </c>
      <c r="F657" s="59" t="s">
        <v>917</v>
      </c>
      <c r="G657" s="62" t="s">
        <v>918</v>
      </c>
      <c r="H657" s="61" t="s">
        <v>163</v>
      </c>
      <c r="I657" s="61" t="s">
        <v>414</v>
      </c>
      <c r="J657" s="60">
        <v>73700</v>
      </c>
      <c r="K657" s="64">
        <v>43552</v>
      </c>
      <c r="L657" s="61"/>
      <c r="M657" s="61"/>
      <c r="N657" s="127" t="s">
        <v>415</v>
      </c>
      <c r="O657" s="37"/>
      <c r="P657" s="37"/>
      <c r="Q657" s="37"/>
      <c r="R657" s="37"/>
      <c r="S657" s="37"/>
      <c r="T657" s="37"/>
      <c r="U657" s="37"/>
    </row>
    <row r="658" spans="1:21" ht="45" x14ac:dyDescent="0.25">
      <c r="A658" s="74">
        <v>296</v>
      </c>
      <c r="B658" s="63">
        <v>43542</v>
      </c>
      <c r="C658" s="59" t="s">
        <v>449</v>
      </c>
      <c r="D658" s="58" t="s">
        <v>422</v>
      </c>
      <c r="E658" s="58" t="s">
        <v>431</v>
      </c>
      <c r="F658" s="59" t="s">
        <v>450</v>
      </c>
      <c r="G658" s="62" t="s">
        <v>451</v>
      </c>
      <c r="H658" s="61" t="s">
        <v>163</v>
      </c>
      <c r="I658" s="61" t="s">
        <v>414</v>
      </c>
      <c r="J658" s="60">
        <v>36180</v>
      </c>
      <c r="K658" s="64">
        <v>43552</v>
      </c>
      <c r="L658" s="61"/>
      <c r="M658" s="61"/>
      <c r="N658" s="127" t="s">
        <v>415</v>
      </c>
      <c r="O658" s="37"/>
      <c r="P658" s="37"/>
      <c r="Q658" s="37"/>
      <c r="R658" s="37"/>
      <c r="S658" s="37"/>
      <c r="T658" s="37"/>
      <c r="U658" s="37"/>
    </row>
    <row r="659" spans="1:21" ht="30" x14ac:dyDescent="0.25">
      <c r="A659" s="74">
        <v>297</v>
      </c>
      <c r="B659" s="63">
        <v>43545</v>
      </c>
      <c r="C659" s="59" t="s">
        <v>919</v>
      </c>
      <c r="D659" s="58" t="s">
        <v>524</v>
      </c>
      <c r="E659" s="58" t="s">
        <v>572</v>
      </c>
      <c r="F659" s="59" t="s">
        <v>920</v>
      </c>
      <c r="G659" s="62" t="s">
        <v>921</v>
      </c>
      <c r="H659" s="61" t="s">
        <v>163</v>
      </c>
      <c r="I659" s="61" t="s">
        <v>414</v>
      </c>
      <c r="J659" s="60">
        <v>56280</v>
      </c>
      <c r="K659" s="64">
        <v>43552</v>
      </c>
      <c r="L659" s="61"/>
      <c r="M659" s="61"/>
      <c r="N659" s="127" t="s">
        <v>415</v>
      </c>
      <c r="O659" s="37"/>
      <c r="P659" s="37"/>
      <c r="Q659" s="37"/>
      <c r="R659" s="37"/>
      <c r="S659" s="37"/>
      <c r="T659" s="37"/>
      <c r="U659" s="37"/>
    </row>
    <row r="660" spans="1:21" ht="45" x14ac:dyDescent="0.25">
      <c r="A660" s="74">
        <v>298</v>
      </c>
      <c r="B660" s="63">
        <v>43545</v>
      </c>
      <c r="C660" s="59" t="s">
        <v>922</v>
      </c>
      <c r="D660" s="58" t="s">
        <v>524</v>
      </c>
      <c r="E660" s="58" t="s">
        <v>719</v>
      </c>
      <c r="F660" s="59" t="s">
        <v>923</v>
      </c>
      <c r="G660" s="62" t="s">
        <v>924</v>
      </c>
      <c r="H660" s="61" t="s">
        <v>163</v>
      </c>
      <c r="I660" s="61" t="s">
        <v>414</v>
      </c>
      <c r="J660" s="60">
        <v>66330</v>
      </c>
      <c r="K660" s="64">
        <v>43552</v>
      </c>
      <c r="L660" s="61"/>
      <c r="M660" s="61"/>
      <c r="N660" s="127" t="s">
        <v>415</v>
      </c>
      <c r="O660" s="37"/>
      <c r="P660" s="37"/>
      <c r="Q660" s="37"/>
      <c r="R660" s="37"/>
      <c r="S660" s="37"/>
      <c r="T660" s="37"/>
      <c r="U660" s="37"/>
    </row>
    <row r="661" spans="1:21" ht="30" x14ac:dyDescent="0.25">
      <c r="A661" s="74">
        <v>299</v>
      </c>
      <c r="B661" s="63">
        <v>43545</v>
      </c>
      <c r="C661" s="59" t="s">
        <v>925</v>
      </c>
      <c r="D661" s="58" t="s">
        <v>524</v>
      </c>
      <c r="E661" s="58" t="s">
        <v>561</v>
      </c>
      <c r="F661" s="59" t="s">
        <v>926</v>
      </c>
      <c r="G661" s="62" t="s">
        <v>927</v>
      </c>
      <c r="H661" s="61" t="s">
        <v>163</v>
      </c>
      <c r="I661" s="61" t="s">
        <v>414</v>
      </c>
      <c r="J661" s="60">
        <v>94470</v>
      </c>
      <c r="K661" s="64">
        <v>43552</v>
      </c>
      <c r="L661" s="61"/>
      <c r="M661" s="61"/>
      <c r="N661" s="127" t="s">
        <v>415</v>
      </c>
      <c r="O661" s="37"/>
      <c r="P661" s="37"/>
      <c r="Q661" s="37"/>
      <c r="R661" s="37"/>
      <c r="S661" s="37"/>
      <c r="T661" s="37"/>
      <c r="U661" s="37"/>
    </row>
    <row r="662" spans="1:21" ht="30" x14ac:dyDescent="0.25">
      <c r="A662" s="74">
        <v>300</v>
      </c>
      <c r="B662" s="63">
        <v>43545</v>
      </c>
      <c r="C662" s="59" t="s">
        <v>827</v>
      </c>
      <c r="D662" s="58" t="s">
        <v>524</v>
      </c>
      <c r="E662" s="58" t="s">
        <v>789</v>
      </c>
      <c r="F662" s="59" t="s">
        <v>828</v>
      </c>
      <c r="G662" s="62" t="s">
        <v>829</v>
      </c>
      <c r="H662" s="61" t="s">
        <v>163</v>
      </c>
      <c r="I662" s="61" t="s">
        <v>414</v>
      </c>
      <c r="J662" s="60">
        <v>13560</v>
      </c>
      <c r="K662" s="64">
        <v>43552</v>
      </c>
      <c r="L662" s="61"/>
      <c r="M662" s="61"/>
      <c r="N662" s="127" t="s">
        <v>415</v>
      </c>
      <c r="O662" s="37"/>
      <c r="P662" s="37"/>
      <c r="Q662" s="37"/>
      <c r="R662" s="37"/>
      <c r="S662" s="37"/>
      <c r="T662" s="37"/>
      <c r="U662" s="37"/>
    </row>
    <row r="663" spans="1:21" ht="30" x14ac:dyDescent="0.25">
      <c r="A663" s="74">
        <v>301</v>
      </c>
      <c r="B663" s="63">
        <v>43546</v>
      </c>
      <c r="C663" s="59" t="s">
        <v>830</v>
      </c>
      <c r="D663" s="58" t="s">
        <v>422</v>
      </c>
      <c r="E663" s="58" t="s">
        <v>672</v>
      </c>
      <c r="F663" s="59" t="s">
        <v>831</v>
      </c>
      <c r="G663" s="62" t="s">
        <v>832</v>
      </c>
      <c r="H663" s="61" t="s">
        <v>163</v>
      </c>
      <c r="I663" s="61" t="s">
        <v>414</v>
      </c>
      <c r="J663" s="60">
        <v>7920</v>
      </c>
      <c r="K663" s="64">
        <v>43552</v>
      </c>
      <c r="L663" s="61"/>
      <c r="M663" s="61"/>
      <c r="N663" s="127" t="s">
        <v>415</v>
      </c>
      <c r="O663" s="37"/>
      <c r="P663" s="37"/>
      <c r="Q663" s="37"/>
      <c r="R663" s="37"/>
      <c r="S663" s="37"/>
      <c r="T663" s="37"/>
      <c r="U663" s="37"/>
    </row>
    <row r="664" spans="1:21" ht="45" x14ac:dyDescent="0.25">
      <c r="A664" s="74">
        <v>302</v>
      </c>
      <c r="B664" s="63">
        <v>43545</v>
      </c>
      <c r="C664" s="59" t="s">
        <v>833</v>
      </c>
      <c r="D664" s="58" t="s">
        <v>524</v>
      </c>
      <c r="E664" s="58" t="s">
        <v>719</v>
      </c>
      <c r="F664" s="59" t="s">
        <v>834</v>
      </c>
      <c r="G664" s="62" t="s">
        <v>835</v>
      </c>
      <c r="H664" s="61" t="s">
        <v>163</v>
      </c>
      <c r="I664" s="61" t="s">
        <v>414</v>
      </c>
      <c r="J664" s="60">
        <v>11220</v>
      </c>
      <c r="K664" s="64">
        <v>43552</v>
      </c>
      <c r="L664" s="61"/>
      <c r="M664" s="61"/>
      <c r="N664" s="127" t="s">
        <v>415</v>
      </c>
      <c r="O664" s="37"/>
      <c r="P664" s="37"/>
      <c r="Q664" s="37"/>
      <c r="R664" s="37"/>
      <c r="S664" s="37"/>
      <c r="T664" s="37"/>
      <c r="U664" s="37"/>
    </row>
    <row r="665" spans="1:21" ht="30" x14ac:dyDescent="0.25">
      <c r="A665" s="74">
        <v>303</v>
      </c>
      <c r="B665" s="63">
        <v>43545</v>
      </c>
      <c r="C665" s="59" t="s">
        <v>928</v>
      </c>
      <c r="D665" s="58" t="s">
        <v>524</v>
      </c>
      <c r="E665" s="58" t="s">
        <v>640</v>
      </c>
      <c r="F665" s="59" t="s">
        <v>929</v>
      </c>
      <c r="G665" s="62" t="s">
        <v>930</v>
      </c>
      <c r="H665" s="61" t="s">
        <v>163</v>
      </c>
      <c r="I665" s="61" t="s">
        <v>414</v>
      </c>
      <c r="J665" s="60">
        <v>14160</v>
      </c>
      <c r="K665" s="64">
        <v>43552</v>
      </c>
      <c r="L665" s="61"/>
      <c r="M665" s="61"/>
      <c r="N665" s="127" t="s">
        <v>415</v>
      </c>
      <c r="O665" s="37"/>
      <c r="P665" s="37"/>
      <c r="Q665" s="37"/>
      <c r="R665" s="37"/>
      <c r="S665" s="37"/>
      <c r="T665" s="37"/>
      <c r="U665" s="37"/>
    </row>
    <row r="666" spans="1:21" ht="45" x14ac:dyDescent="0.25">
      <c r="A666" s="74">
        <v>304</v>
      </c>
      <c r="B666" s="63">
        <v>43546</v>
      </c>
      <c r="C666" s="59" t="s">
        <v>839</v>
      </c>
      <c r="D666" s="58" t="s">
        <v>422</v>
      </c>
      <c r="E666" s="58" t="s">
        <v>427</v>
      </c>
      <c r="F666" s="59" t="s">
        <v>840</v>
      </c>
      <c r="G666" s="62" t="s">
        <v>841</v>
      </c>
      <c r="H666" s="61" t="s">
        <v>163</v>
      </c>
      <c r="I666" s="61" t="s">
        <v>414</v>
      </c>
      <c r="J666" s="60">
        <v>15000</v>
      </c>
      <c r="K666" s="64">
        <v>43552</v>
      </c>
      <c r="L666" s="61"/>
      <c r="M666" s="61"/>
      <c r="N666" s="127" t="s">
        <v>415</v>
      </c>
      <c r="O666" s="37"/>
      <c r="P666" s="37"/>
      <c r="Q666" s="37"/>
      <c r="R666" s="37"/>
      <c r="S666" s="37"/>
      <c r="T666" s="37"/>
      <c r="U666" s="37"/>
    </row>
    <row r="667" spans="1:21" ht="45" x14ac:dyDescent="0.25">
      <c r="A667" s="74">
        <v>305</v>
      </c>
      <c r="B667" s="63">
        <v>43549</v>
      </c>
      <c r="C667" s="59" t="s">
        <v>842</v>
      </c>
      <c r="D667" s="58" t="s">
        <v>524</v>
      </c>
      <c r="E667" s="58" t="s">
        <v>719</v>
      </c>
      <c r="F667" s="59" t="s">
        <v>843</v>
      </c>
      <c r="G667" s="62" t="s">
        <v>844</v>
      </c>
      <c r="H667" s="61" t="s">
        <v>163</v>
      </c>
      <c r="I667" s="61" t="s">
        <v>414</v>
      </c>
      <c r="J667" s="60">
        <v>7260</v>
      </c>
      <c r="K667" s="64">
        <v>43552</v>
      </c>
      <c r="L667" s="61"/>
      <c r="M667" s="61"/>
      <c r="N667" s="127" t="s">
        <v>415</v>
      </c>
      <c r="O667" s="37"/>
      <c r="P667" s="37"/>
      <c r="Q667" s="37"/>
      <c r="R667" s="37"/>
      <c r="S667" s="37"/>
      <c r="T667" s="37"/>
      <c r="U667" s="37"/>
    </row>
    <row r="668" spans="1:21" ht="30" x14ac:dyDescent="0.25">
      <c r="A668" s="74">
        <v>306</v>
      </c>
      <c r="B668" s="63">
        <v>43545</v>
      </c>
      <c r="C668" s="59" t="s">
        <v>845</v>
      </c>
      <c r="D668" s="58" t="s">
        <v>524</v>
      </c>
      <c r="E668" s="58" t="s">
        <v>789</v>
      </c>
      <c r="F668" s="59" t="s">
        <v>846</v>
      </c>
      <c r="G668" s="62" t="s">
        <v>847</v>
      </c>
      <c r="H668" s="61" t="s">
        <v>163</v>
      </c>
      <c r="I668" s="61" t="s">
        <v>414</v>
      </c>
      <c r="J668" s="60">
        <v>9360</v>
      </c>
      <c r="K668" s="64">
        <v>43552</v>
      </c>
      <c r="L668" s="61"/>
      <c r="M668" s="61"/>
      <c r="N668" s="127" t="s">
        <v>415</v>
      </c>
      <c r="O668" s="37"/>
      <c r="P668" s="37"/>
      <c r="Q668" s="37"/>
      <c r="R668" s="37"/>
      <c r="S668" s="37"/>
      <c r="T668" s="37"/>
      <c r="U668" s="37"/>
    </row>
    <row r="669" spans="1:21" ht="45" x14ac:dyDescent="0.25">
      <c r="A669" s="74">
        <v>307</v>
      </c>
      <c r="B669" s="63">
        <v>43545</v>
      </c>
      <c r="C669" s="59" t="s">
        <v>908</v>
      </c>
      <c r="D669" s="58" t="s">
        <v>524</v>
      </c>
      <c r="E669" s="58" t="s">
        <v>789</v>
      </c>
      <c r="F669" s="59" t="s">
        <v>497</v>
      </c>
      <c r="G669" s="62" t="s">
        <v>909</v>
      </c>
      <c r="H669" s="61" t="s">
        <v>163</v>
      </c>
      <c r="I669" s="61" t="s">
        <v>414</v>
      </c>
      <c r="J669" s="60">
        <v>9000</v>
      </c>
      <c r="K669" s="64">
        <v>43552</v>
      </c>
      <c r="L669" s="61"/>
      <c r="M669" s="61"/>
      <c r="N669" s="127" t="s">
        <v>415</v>
      </c>
      <c r="O669" s="37"/>
      <c r="P669" s="37"/>
      <c r="Q669" s="37"/>
      <c r="R669" s="37"/>
      <c r="S669" s="37"/>
      <c r="T669" s="37"/>
      <c r="U669" s="37"/>
    </row>
    <row r="670" spans="1:21" ht="30" x14ac:dyDescent="0.25">
      <c r="A670" s="74">
        <v>308</v>
      </c>
      <c r="B670" s="63">
        <v>43545</v>
      </c>
      <c r="C670" s="59" t="s">
        <v>852</v>
      </c>
      <c r="D670" s="58" t="s">
        <v>442</v>
      </c>
      <c r="E670" s="58" t="s">
        <v>443</v>
      </c>
      <c r="F670" s="59" t="s">
        <v>853</v>
      </c>
      <c r="G670" s="62" t="s">
        <v>854</v>
      </c>
      <c r="H670" s="61" t="s">
        <v>163</v>
      </c>
      <c r="I670" s="61" t="s">
        <v>414</v>
      </c>
      <c r="J670" s="60">
        <v>9720</v>
      </c>
      <c r="K670" s="64">
        <v>43552</v>
      </c>
      <c r="L670" s="61"/>
      <c r="M670" s="61"/>
      <c r="N670" s="127" t="s">
        <v>415</v>
      </c>
      <c r="O670" s="37"/>
      <c r="P670" s="37"/>
      <c r="Q670" s="37"/>
      <c r="R670" s="37"/>
      <c r="S670" s="37"/>
      <c r="T670" s="37"/>
      <c r="U670" s="37"/>
    </row>
    <row r="671" spans="1:21" ht="30" x14ac:dyDescent="0.25">
      <c r="A671" s="74">
        <v>309</v>
      </c>
      <c r="B671" s="63">
        <v>43542</v>
      </c>
      <c r="C671" s="59" t="s">
        <v>583</v>
      </c>
      <c r="D671" s="58" t="s">
        <v>422</v>
      </c>
      <c r="E671" s="58" t="s">
        <v>431</v>
      </c>
      <c r="F671" s="59" t="s">
        <v>584</v>
      </c>
      <c r="G671" s="62" t="s">
        <v>585</v>
      </c>
      <c r="H671" s="61" t="s">
        <v>163</v>
      </c>
      <c r="I671" s="61" t="s">
        <v>414</v>
      </c>
      <c r="J671" s="60">
        <v>11160</v>
      </c>
      <c r="K671" s="64">
        <v>43552</v>
      </c>
      <c r="L671" s="61"/>
      <c r="M671" s="61"/>
      <c r="N671" s="127" t="s">
        <v>415</v>
      </c>
      <c r="O671" s="37"/>
      <c r="P671" s="37"/>
      <c r="Q671" s="37"/>
      <c r="R671" s="37"/>
      <c r="S671" s="37"/>
      <c r="T671" s="37"/>
      <c r="U671" s="37"/>
    </row>
    <row r="672" spans="1:21" ht="60" x14ac:dyDescent="0.25">
      <c r="A672" s="74">
        <v>310</v>
      </c>
      <c r="B672" s="63">
        <v>43545</v>
      </c>
      <c r="C672" s="59" t="s">
        <v>910</v>
      </c>
      <c r="D672" s="58" t="s">
        <v>524</v>
      </c>
      <c r="E672" s="58" t="s">
        <v>691</v>
      </c>
      <c r="F672" s="59" t="s">
        <v>911</v>
      </c>
      <c r="G672" s="62" t="s">
        <v>912</v>
      </c>
      <c r="H672" s="61" t="s">
        <v>163</v>
      </c>
      <c r="I672" s="61" t="s">
        <v>414</v>
      </c>
      <c r="J672" s="60">
        <v>345760</v>
      </c>
      <c r="K672" s="64">
        <v>43552</v>
      </c>
      <c r="L672" s="61"/>
      <c r="M672" s="61"/>
      <c r="N672" s="127" t="s">
        <v>415</v>
      </c>
      <c r="O672" s="37"/>
      <c r="P672" s="37"/>
      <c r="Q672" s="37"/>
      <c r="R672" s="37"/>
      <c r="S672" s="37"/>
      <c r="T672" s="37"/>
      <c r="U672" s="37"/>
    </row>
    <row r="673" spans="1:21" ht="45" x14ac:dyDescent="0.25">
      <c r="A673" s="74">
        <v>311</v>
      </c>
      <c r="B673" s="63">
        <v>43545</v>
      </c>
      <c r="C673" s="59" t="s">
        <v>857</v>
      </c>
      <c r="D673" s="58" t="s">
        <v>524</v>
      </c>
      <c r="E673" s="58" t="s">
        <v>789</v>
      </c>
      <c r="F673" s="59" t="s">
        <v>846</v>
      </c>
      <c r="G673" s="62" t="s">
        <v>858</v>
      </c>
      <c r="H673" s="61" t="s">
        <v>163</v>
      </c>
      <c r="I673" s="61" t="s">
        <v>414</v>
      </c>
      <c r="J673" s="60">
        <v>16080</v>
      </c>
      <c r="K673" s="64">
        <v>43552</v>
      </c>
      <c r="L673" s="61"/>
      <c r="M673" s="61"/>
      <c r="N673" s="127" t="s">
        <v>415</v>
      </c>
      <c r="O673" s="37"/>
      <c r="P673" s="37"/>
      <c r="Q673" s="37"/>
      <c r="R673" s="37"/>
      <c r="S673" s="37"/>
      <c r="T673" s="37"/>
      <c r="U673" s="37"/>
    </row>
    <row r="674" spans="1:21" ht="30" x14ac:dyDescent="0.25">
      <c r="A674" s="74">
        <v>312</v>
      </c>
      <c r="B674" s="63">
        <v>43545</v>
      </c>
      <c r="C674" s="59" t="s">
        <v>664</v>
      </c>
      <c r="D674" s="58" t="s">
        <v>442</v>
      </c>
      <c r="E674" s="58" t="s">
        <v>665</v>
      </c>
      <c r="F674" s="59" t="s">
        <v>666</v>
      </c>
      <c r="G674" s="62" t="s">
        <v>667</v>
      </c>
      <c r="H674" s="61" t="s">
        <v>163</v>
      </c>
      <c r="I674" s="61" t="s">
        <v>414</v>
      </c>
      <c r="J674" s="60">
        <v>12000</v>
      </c>
      <c r="K674" s="64">
        <v>43552</v>
      </c>
      <c r="L674" s="61"/>
      <c r="M674" s="61"/>
      <c r="N674" s="127" t="s">
        <v>415</v>
      </c>
      <c r="O674" s="37"/>
      <c r="P674" s="37"/>
      <c r="Q674" s="37"/>
      <c r="R674" s="37"/>
      <c r="S674" s="37"/>
      <c r="T674" s="37"/>
      <c r="U674" s="37"/>
    </row>
    <row r="675" spans="1:21" x14ac:dyDescent="0.25">
      <c r="A675" s="74">
        <v>313</v>
      </c>
      <c r="B675" s="63">
        <v>43539</v>
      </c>
      <c r="C675" s="59" t="s">
        <v>476</v>
      </c>
      <c r="D675" s="58" t="s">
        <v>442</v>
      </c>
      <c r="E675" s="58"/>
      <c r="F675" s="59"/>
      <c r="G675" s="62" t="s">
        <v>477</v>
      </c>
      <c r="H675" s="61" t="s">
        <v>163</v>
      </c>
      <c r="I675" s="61" t="s">
        <v>414</v>
      </c>
      <c r="J675" s="60">
        <v>182020</v>
      </c>
      <c r="K675" s="64">
        <v>43552</v>
      </c>
      <c r="L675" s="61"/>
      <c r="M675" s="61"/>
      <c r="N675" s="127" t="s">
        <v>415</v>
      </c>
      <c r="O675" s="37"/>
      <c r="P675" s="37"/>
      <c r="Q675" s="37"/>
      <c r="R675" s="37"/>
      <c r="S675" s="37"/>
      <c r="T675" s="37"/>
      <c r="U675" s="37"/>
    </row>
    <row r="676" spans="1:21" ht="45" x14ac:dyDescent="0.25">
      <c r="A676" s="74">
        <v>314</v>
      </c>
      <c r="B676" s="63">
        <v>43545</v>
      </c>
      <c r="C676" s="59" t="s">
        <v>913</v>
      </c>
      <c r="D676" s="58" t="s">
        <v>524</v>
      </c>
      <c r="E676" s="58" t="s">
        <v>900</v>
      </c>
      <c r="F676" s="59" t="s">
        <v>914</v>
      </c>
      <c r="G676" s="62" t="s">
        <v>915</v>
      </c>
      <c r="H676" s="61" t="s">
        <v>163</v>
      </c>
      <c r="I676" s="61" t="s">
        <v>414</v>
      </c>
      <c r="J676" s="60">
        <v>8052</v>
      </c>
      <c r="K676" s="64">
        <v>43552</v>
      </c>
      <c r="L676" s="61"/>
      <c r="M676" s="61"/>
      <c r="N676" s="127" t="s">
        <v>415</v>
      </c>
      <c r="O676" s="37"/>
      <c r="P676" s="37"/>
      <c r="Q676" s="37"/>
      <c r="R676" s="37"/>
      <c r="S676" s="37"/>
      <c r="T676" s="37"/>
      <c r="U676" s="37"/>
    </row>
    <row r="677" spans="1:21" ht="30" x14ac:dyDescent="0.25">
      <c r="A677" s="74">
        <v>315</v>
      </c>
      <c r="B677" s="63">
        <v>43545</v>
      </c>
      <c r="C677" s="59" t="s">
        <v>866</v>
      </c>
      <c r="D677" s="58" t="s">
        <v>442</v>
      </c>
      <c r="E677" s="58" t="s">
        <v>443</v>
      </c>
      <c r="F677" s="59" t="s">
        <v>867</v>
      </c>
      <c r="G677" s="62" t="s">
        <v>868</v>
      </c>
      <c r="H677" s="61" t="s">
        <v>163</v>
      </c>
      <c r="I677" s="61" t="s">
        <v>414</v>
      </c>
      <c r="J677" s="60">
        <v>7800</v>
      </c>
      <c r="K677" s="64">
        <v>43552</v>
      </c>
      <c r="L677" s="61"/>
      <c r="M677" s="61"/>
      <c r="N677" s="127" t="s">
        <v>415</v>
      </c>
      <c r="O677" s="37"/>
      <c r="P677" s="37"/>
      <c r="Q677" s="37"/>
      <c r="R677" s="37"/>
      <c r="S677" s="37"/>
      <c r="T677" s="37"/>
      <c r="U677" s="37"/>
    </row>
    <row r="678" spans="1:21" ht="30" x14ac:dyDescent="0.25">
      <c r="A678" s="74">
        <v>316</v>
      </c>
      <c r="B678" s="63">
        <v>43545</v>
      </c>
      <c r="C678" s="59" t="s">
        <v>916</v>
      </c>
      <c r="D678" s="58" t="s">
        <v>524</v>
      </c>
      <c r="E678" s="58" t="s">
        <v>774</v>
      </c>
      <c r="F678" s="59" t="s">
        <v>917</v>
      </c>
      <c r="G678" s="62" t="s">
        <v>918</v>
      </c>
      <c r="H678" s="61" t="s">
        <v>163</v>
      </c>
      <c r="I678" s="61" t="s">
        <v>414</v>
      </c>
      <c r="J678" s="60">
        <v>7920</v>
      </c>
      <c r="K678" s="64">
        <v>43552</v>
      </c>
      <c r="L678" s="61"/>
      <c r="M678" s="61"/>
      <c r="N678" s="127" t="s">
        <v>415</v>
      </c>
      <c r="O678" s="37"/>
      <c r="P678" s="37"/>
      <c r="Q678" s="37"/>
      <c r="R678" s="37"/>
      <c r="S678" s="37"/>
      <c r="T678" s="37"/>
      <c r="U678" s="37"/>
    </row>
    <row r="679" spans="1:21" ht="45" x14ac:dyDescent="0.25">
      <c r="A679" s="74">
        <v>317</v>
      </c>
      <c r="B679" s="63">
        <v>43545</v>
      </c>
      <c r="C679" s="59" t="s">
        <v>869</v>
      </c>
      <c r="D679" s="58" t="s">
        <v>442</v>
      </c>
      <c r="E679" s="58" t="s">
        <v>751</v>
      </c>
      <c r="F679" s="59" t="s">
        <v>870</v>
      </c>
      <c r="G679" s="62" t="s">
        <v>871</v>
      </c>
      <c r="H679" s="61" t="s">
        <v>163</v>
      </c>
      <c r="I679" s="61" t="s">
        <v>414</v>
      </c>
      <c r="J679" s="60">
        <v>6120</v>
      </c>
      <c r="K679" s="64">
        <v>43552</v>
      </c>
      <c r="L679" s="61"/>
      <c r="M679" s="61"/>
      <c r="N679" s="127" t="s">
        <v>415</v>
      </c>
      <c r="O679" s="37"/>
      <c r="P679" s="37"/>
      <c r="Q679" s="37"/>
      <c r="R679" s="37"/>
      <c r="S679" s="37"/>
      <c r="T679" s="37"/>
      <c r="U679" s="37"/>
    </row>
    <row r="680" spans="1:21" ht="45" x14ac:dyDescent="0.25">
      <c r="A680" s="74">
        <v>318</v>
      </c>
      <c r="B680" s="63">
        <v>43545</v>
      </c>
      <c r="C680" s="59" t="s">
        <v>872</v>
      </c>
      <c r="D680" s="58" t="s">
        <v>442</v>
      </c>
      <c r="E680" s="58" t="s">
        <v>751</v>
      </c>
      <c r="F680" s="59" t="s">
        <v>873</v>
      </c>
      <c r="G680" s="62" t="s">
        <v>874</v>
      </c>
      <c r="H680" s="61" t="s">
        <v>163</v>
      </c>
      <c r="I680" s="61" t="s">
        <v>414</v>
      </c>
      <c r="J680" s="60">
        <v>7440</v>
      </c>
      <c r="K680" s="64">
        <v>43552</v>
      </c>
      <c r="L680" s="61"/>
      <c r="M680" s="61"/>
      <c r="N680" s="127" t="s">
        <v>415</v>
      </c>
      <c r="O680" s="37"/>
      <c r="P680" s="37"/>
      <c r="Q680" s="37"/>
      <c r="R680" s="37"/>
      <c r="S680" s="37"/>
      <c r="T680" s="37"/>
      <c r="U680" s="37"/>
    </row>
    <row r="681" spans="1:21" ht="45" x14ac:dyDescent="0.25">
      <c r="A681" s="74">
        <v>319</v>
      </c>
      <c r="B681" s="63">
        <v>43542</v>
      </c>
      <c r="C681" s="59" t="s">
        <v>449</v>
      </c>
      <c r="D681" s="58" t="s">
        <v>422</v>
      </c>
      <c r="E681" s="58" t="s">
        <v>431</v>
      </c>
      <c r="F681" s="59" t="s">
        <v>450</v>
      </c>
      <c r="G681" s="62" t="s">
        <v>451</v>
      </c>
      <c r="H681" s="61" t="s">
        <v>163</v>
      </c>
      <c r="I681" s="61" t="s">
        <v>414</v>
      </c>
      <c r="J681" s="60">
        <v>6720</v>
      </c>
      <c r="K681" s="64">
        <v>43552</v>
      </c>
      <c r="L681" s="61"/>
      <c r="M681" s="61"/>
      <c r="N681" s="127" t="s">
        <v>415</v>
      </c>
      <c r="O681" s="37"/>
      <c r="P681" s="37"/>
      <c r="Q681" s="37"/>
      <c r="R681" s="37"/>
      <c r="S681" s="37"/>
      <c r="T681" s="37"/>
      <c r="U681" s="37"/>
    </row>
    <row r="682" spans="1:21" ht="30" x14ac:dyDescent="0.25">
      <c r="A682" s="74">
        <v>320</v>
      </c>
      <c r="B682" s="63">
        <v>43545</v>
      </c>
      <c r="C682" s="59" t="s">
        <v>878</v>
      </c>
      <c r="D682" s="58" t="s">
        <v>442</v>
      </c>
      <c r="E682" s="58" t="s">
        <v>732</v>
      </c>
      <c r="F682" s="59" t="s">
        <v>879</v>
      </c>
      <c r="G682" s="62" t="s">
        <v>880</v>
      </c>
      <c r="H682" s="61" t="s">
        <v>163</v>
      </c>
      <c r="I682" s="61" t="s">
        <v>414</v>
      </c>
      <c r="J682" s="60">
        <v>34320</v>
      </c>
      <c r="K682" s="64">
        <v>43552</v>
      </c>
      <c r="L682" s="61"/>
      <c r="M682" s="61"/>
      <c r="N682" s="127" t="s">
        <v>415</v>
      </c>
      <c r="O682" s="37"/>
      <c r="P682" s="37"/>
      <c r="Q682" s="37"/>
      <c r="R682" s="37"/>
      <c r="S682" s="37"/>
      <c r="T682" s="37"/>
      <c r="U682" s="37"/>
    </row>
    <row r="683" spans="1:21" ht="30" x14ac:dyDescent="0.25">
      <c r="A683" s="74">
        <v>321</v>
      </c>
      <c r="B683" s="63">
        <v>43546</v>
      </c>
      <c r="C683" s="59" t="s">
        <v>496</v>
      </c>
      <c r="D683" s="58" t="s">
        <v>422</v>
      </c>
      <c r="E683" s="58" t="s">
        <v>439</v>
      </c>
      <c r="F683" s="59" t="s">
        <v>497</v>
      </c>
      <c r="G683" s="62" t="s">
        <v>498</v>
      </c>
      <c r="H683" s="61" t="s">
        <v>163</v>
      </c>
      <c r="I683" s="61" t="s">
        <v>414</v>
      </c>
      <c r="J683" s="60">
        <v>15840</v>
      </c>
      <c r="K683" s="64">
        <v>43552</v>
      </c>
      <c r="L683" s="61"/>
      <c r="M683" s="61"/>
      <c r="N683" s="127" t="s">
        <v>415</v>
      </c>
      <c r="O683" s="37"/>
      <c r="P683" s="37"/>
      <c r="Q683" s="37"/>
      <c r="R683" s="37"/>
      <c r="S683" s="37"/>
      <c r="T683" s="37"/>
      <c r="U683" s="37"/>
    </row>
    <row r="684" spans="1:21" ht="30" x14ac:dyDescent="0.25">
      <c r="A684" s="74">
        <v>322</v>
      </c>
      <c r="B684" s="63">
        <v>43545</v>
      </c>
      <c r="C684" s="59" t="s">
        <v>881</v>
      </c>
      <c r="D684" s="58" t="s">
        <v>524</v>
      </c>
      <c r="E684" s="58" t="s">
        <v>587</v>
      </c>
      <c r="F684" s="59" t="s">
        <v>882</v>
      </c>
      <c r="G684" s="62" t="s">
        <v>883</v>
      </c>
      <c r="H684" s="61" t="s">
        <v>163</v>
      </c>
      <c r="I684" s="61" t="s">
        <v>414</v>
      </c>
      <c r="J684" s="60">
        <v>39840</v>
      </c>
      <c r="K684" s="64">
        <v>43552</v>
      </c>
      <c r="L684" s="61"/>
      <c r="M684" s="61"/>
      <c r="N684" s="127" t="s">
        <v>415</v>
      </c>
      <c r="O684" s="37"/>
      <c r="P684" s="37"/>
      <c r="Q684" s="37"/>
      <c r="R684" s="37"/>
      <c r="S684" s="37"/>
      <c r="T684" s="37"/>
      <c r="U684" s="37"/>
    </row>
    <row r="685" spans="1:21" ht="30" x14ac:dyDescent="0.25">
      <c r="A685" s="74">
        <v>323</v>
      </c>
      <c r="B685" s="63">
        <v>43546</v>
      </c>
      <c r="C685" s="59" t="s">
        <v>931</v>
      </c>
      <c r="D685" s="58" t="s">
        <v>442</v>
      </c>
      <c r="E685" s="58" t="s">
        <v>651</v>
      </c>
      <c r="F685" s="59" t="s">
        <v>932</v>
      </c>
      <c r="G685" s="62" t="s">
        <v>933</v>
      </c>
      <c r="H685" s="61" t="s">
        <v>163</v>
      </c>
      <c r="I685" s="61" t="s">
        <v>414</v>
      </c>
      <c r="J685" s="60">
        <v>42840</v>
      </c>
      <c r="K685" s="64">
        <v>43552</v>
      </c>
      <c r="L685" s="61"/>
      <c r="M685" s="61"/>
      <c r="N685" s="127" t="s">
        <v>415</v>
      </c>
      <c r="O685" s="37"/>
      <c r="P685" s="37"/>
      <c r="Q685" s="37"/>
      <c r="R685" s="37"/>
      <c r="S685" s="37"/>
      <c r="T685" s="37"/>
      <c r="U685" s="37"/>
    </row>
    <row r="686" spans="1:21" ht="30" x14ac:dyDescent="0.25">
      <c r="A686" s="74">
        <v>324</v>
      </c>
      <c r="B686" s="63">
        <v>43545</v>
      </c>
      <c r="C686" s="59" t="s">
        <v>919</v>
      </c>
      <c r="D686" s="58" t="s">
        <v>524</v>
      </c>
      <c r="E686" s="58" t="s">
        <v>572</v>
      </c>
      <c r="F686" s="59" t="s">
        <v>920</v>
      </c>
      <c r="G686" s="62" t="s">
        <v>921</v>
      </c>
      <c r="H686" s="61" t="s">
        <v>163</v>
      </c>
      <c r="I686" s="61" t="s">
        <v>414</v>
      </c>
      <c r="J686" s="60">
        <v>13680</v>
      </c>
      <c r="K686" s="64">
        <v>43552</v>
      </c>
      <c r="L686" s="61"/>
      <c r="M686" s="61"/>
      <c r="N686" s="127" t="s">
        <v>415</v>
      </c>
      <c r="O686" s="37"/>
      <c r="P686" s="37"/>
      <c r="Q686" s="37"/>
      <c r="R686" s="37"/>
      <c r="S686" s="37"/>
      <c r="T686" s="37"/>
      <c r="U686" s="37"/>
    </row>
    <row r="687" spans="1:21" ht="45" x14ac:dyDescent="0.25">
      <c r="A687" s="74">
        <v>325</v>
      </c>
      <c r="B687" s="63">
        <v>43546</v>
      </c>
      <c r="C687" s="59" t="s">
        <v>887</v>
      </c>
      <c r="D687" s="58" t="s">
        <v>422</v>
      </c>
      <c r="E687" s="58" t="s">
        <v>626</v>
      </c>
      <c r="F687" s="59" t="s">
        <v>888</v>
      </c>
      <c r="G687" s="62" t="s">
        <v>889</v>
      </c>
      <c r="H687" s="61" t="s">
        <v>163</v>
      </c>
      <c r="I687" s="61" t="s">
        <v>414</v>
      </c>
      <c r="J687" s="60">
        <v>17688</v>
      </c>
      <c r="K687" s="64">
        <v>43552</v>
      </c>
      <c r="L687" s="61"/>
      <c r="M687" s="61"/>
      <c r="N687" s="127" t="s">
        <v>415</v>
      </c>
      <c r="O687" s="37"/>
      <c r="P687" s="37"/>
      <c r="Q687" s="37"/>
      <c r="R687" s="37"/>
      <c r="S687" s="37"/>
      <c r="T687" s="37"/>
      <c r="U687" s="37"/>
    </row>
    <row r="688" spans="1:21" ht="45" x14ac:dyDescent="0.25">
      <c r="A688" s="74">
        <v>326</v>
      </c>
      <c r="B688" s="63">
        <v>43545</v>
      </c>
      <c r="C688" s="59" t="s">
        <v>922</v>
      </c>
      <c r="D688" s="58" t="s">
        <v>524</v>
      </c>
      <c r="E688" s="58" t="s">
        <v>719</v>
      </c>
      <c r="F688" s="59" t="s">
        <v>923</v>
      </c>
      <c r="G688" s="62" t="s">
        <v>924</v>
      </c>
      <c r="H688" s="61" t="s">
        <v>163</v>
      </c>
      <c r="I688" s="61" t="s">
        <v>414</v>
      </c>
      <c r="J688" s="60">
        <v>8844</v>
      </c>
      <c r="K688" s="64">
        <v>43552</v>
      </c>
      <c r="L688" s="61"/>
      <c r="M688" s="61"/>
      <c r="N688" s="127" t="s">
        <v>415</v>
      </c>
      <c r="O688" s="37"/>
      <c r="P688" s="37"/>
      <c r="Q688" s="37"/>
      <c r="R688" s="37"/>
      <c r="S688" s="37"/>
      <c r="T688" s="37"/>
      <c r="U688" s="37"/>
    </row>
    <row r="689" spans="1:21" ht="30" x14ac:dyDescent="0.25">
      <c r="A689" s="74">
        <v>327</v>
      </c>
      <c r="B689" s="63">
        <v>43545</v>
      </c>
      <c r="C689" s="59" t="s">
        <v>890</v>
      </c>
      <c r="D689" s="58" t="s">
        <v>442</v>
      </c>
      <c r="E689" s="58" t="s">
        <v>665</v>
      </c>
      <c r="F689" s="59" t="s">
        <v>891</v>
      </c>
      <c r="G689" s="62" t="s">
        <v>892</v>
      </c>
      <c r="H689" s="61" t="s">
        <v>163</v>
      </c>
      <c r="I689" s="61" t="s">
        <v>414</v>
      </c>
      <c r="J689" s="60">
        <v>6000</v>
      </c>
      <c r="K689" s="64">
        <v>43552</v>
      </c>
      <c r="L689" s="61"/>
      <c r="M689" s="61"/>
      <c r="N689" s="127" t="s">
        <v>415</v>
      </c>
      <c r="O689" s="37"/>
      <c r="P689" s="37"/>
      <c r="Q689" s="37"/>
      <c r="R689" s="37"/>
      <c r="S689" s="37"/>
      <c r="T689" s="37"/>
      <c r="U689" s="37"/>
    </row>
    <row r="690" spans="1:21" ht="30" x14ac:dyDescent="0.25">
      <c r="A690" s="74">
        <v>328</v>
      </c>
      <c r="B690" s="63">
        <v>43545</v>
      </c>
      <c r="C690" s="59" t="s">
        <v>893</v>
      </c>
      <c r="D690" s="58" t="s">
        <v>524</v>
      </c>
      <c r="E690" s="58" t="s">
        <v>719</v>
      </c>
      <c r="F690" s="59" t="s">
        <v>894</v>
      </c>
      <c r="G690" s="62" t="s">
        <v>895</v>
      </c>
      <c r="H690" s="61" t="s">
        <v>163</v>
      </c>
      <c r="I690" s="61" t="s">
        <v>414</v>
      </c>
      <c r="J690" s="60">
        <v>19272</v>
      </c>
      <c r="K690" s="64">
        <v>43552</v>
      </c>
      <c r="L690" s="61"/>
      <c r="M690" s="61"/>
      <c r="N690" s="127" t="s">
        <v>415</v>
      </c>
      <c r="O690" s="37"/>
      <c r="P690" s="37"/>
      <c r="Q690" s="37"/>
      <c r="R690" s="37"/>
      <c r="S690" s="37"/>
      <c r="T690" s="37"/>
      <c r="U690" s="37"/>
    </row>
    <row r="691" spans="1:21" ht="75" x14ac:dyDescent="0.25">
      <c r="A691" s="74">
        <v>329</v>
      </c>
      <c r="B691" s="63">
        <v>43546</v>
      </c>
      <c r="C691" s="59" t="s">
        <v>896</v>
      </c>
      <c r="D691" s="58" t="s">
        <v>422</v>
      </c>
      <c r="E691" s="58" t="s">
        <v>423</v>
      </c>
      <c r="F691" s="59" t="s">
        <v>897</v>
      </c>
      <c r="G691" s="62" t="s">
        <v>898</v>
      </c>
      <c r="H691" s="61" t="s">
        <v>163</v>
      </c>
      <c r="I691" s="61" t="s">
        <v>414</v>
      </c>
      <c r="J691" s="60">
        <v>20160</v>
      </c>
      <c r="K691" s="64">
        <v>43552</v>
      </c>
      <c r="L691" s="61"/>
      <c r="M691" s="61"/>
      <c r="N691" s="127" t="s">
        <v>415</v>
      </c>
      <c r="O691" s="37"/>
      <c r="P691" s="37"/>
      <c r="Q691" s="37"/>
      <c r="R691" s="37"/>
      <c r="S691" s="37"/>
      <c r="T691" s="37"/>
      <c r="U691" s="37"/>
    </row>
    <row r="692" spans="1:21" ht="45" x14ac:dyDescent="0.25">
      <c r="A692" s="74">
        <v>330</v>
      </c>
      <c r="B692" s="63">
        <v>43545</v>
      </c>
      <c r="C692" s="59" t="s">
        <v>934</v>
      </c>
      <c r="D692" s="58" t="s">
        <v>442</v>
      </c>
      <c r="E692" s="58" t="s">
        <v>439</v>
      </c>
      <c r="F692" s="59" t="s">
        <v>935</v>
      </c>
      <c r="G692" s="62" t="s">
        <v>936</v>
      </c>
      <c r="H692" s="61" t="s">
        <v>163</v>
      </c>
      <c r="I692" s="61" t="s">
        <v>414</v>
      </c>
      <c r="J692" s="60">
        <v>121600</v>
      </c>
      <c r="K692" s="64">
        <v>43552</v>
      </c>
      <c r="L692" s="61"/>
      <c r="M692" s="61"/>
      <c r="N692" s="127" t="s">
        <v>415</v>
      </c>
      <c r="O692" s="37"/>
      <c r="P692" s="37"/>
      <c r="Q692" s="37"/>
      <c r="R692" s="37"/>
      <c r="S692" s="37"/>
      <c r="T692" s="37"/>
      <c r="U692" s="37"/>
    </row>
    <row r="693" spans="1:21" ht="30" x14ac:dyDescent="0.25">
      <c r="A693" s="74">
        <v>331</v>
      </c>
      <c r="B693" s="63">
        <v>43545</v>
      </c>
      <c r="C693" s="59" t="s">
        <v>925</v>
      </c>
      <c r="D693" s="58" t="s">
        <v>524</v>
      </c>
      <c r="E693" s="58" t="s">
        <v>561</v>
      </c>
      <c r="F693" s="59" t="s">
        <v>926</v>
      </c>
      <c r="G693" s="62" t="s">
        <v>927</v>
      </c>
      <c r="H693" s="61" t="s">
        <v>163</v>
      </c>
      <c r="I693" s="61" t="s">
        <v>414</v>
      </c>
      <c r="J693" s="60">
        <v>7920</v>
      </c>
      <c r="K693" s="64">
        <v>43552</v>
      </c>
      <c r="L693" s="61"/>
      <c r="M693" s="61"/>
      <c r="N693" s="127" t="s">
        <v>415</v>
      </c>
      <c r="O693" s="37"/>
      <c r="P693" s="37"/>
      <c r="Q693" s="37"/>
      <c r="R693" s="37"/>
      <c r="S693" s="37"/>
      <c r="T693" s="37"/>
      <c r="U693" s="37"/>
    </row>
    <row r="694" spans="1:21" ht="30" x14ac:dyDescent="0.25">
      <c r="A694" s="74">
        <v>332</v>
      </c>
      <c r="B694" s="63">
        <v>43545</v>
      </c>
      <c r="C694" s="59" t="s">
        <v>827</v>
      </c>
      <c r="D694" s="58" t="s">
        <v>524</v>
      </c>
      <c r="E694" s="58" t="s">
        <v>789</v>
      </c>
      <c r="F694" s="59" t="s">
        <v>828</v>
      </c>
      <c r="G694" s="62" t="s">
        <v>829</v>
      </c>
      <c r="H694" s="61" t="s">
        <v>163</v>
      </c>
      <c r="I694" s="61" t="s">
        <v>414</v>
      </c>
      <c r="J694" s="60">
        <v>54840</v>
      </c>
      <c r="K694" s="64">
        <v>43552</v>
      </c>
      <c r="L694" s="61"/>
      <c r="M694" s="61"/>
      <c r="N694" s="127" t="s">
        <v>415</v>
      </c>
      <c r="O694" s="37"/>
      <c r="P694" s="37"/>
      <c r="Q694" s="37"/>
      <c r="R694" s="37"/>
      <c r="S694" s="37"/>
      <c r="T694" s="37"/>
      <c r="U694" s="37"/>
    </row>
    <row r="695" spans="1:21" ht="30" x14ac:dyDescent="0.25">
      <c r="A695" s="74">
        <v>333</v>
      </c>
      <c r="B695" s="63">
        <v>43546</v>
      </c>
      <c r="C695" s="59" t="s">
        <v>830</v>
      </c>
      <c r="D695" s="58" t="s">
        <v>422</v>
      </c>
      <c r="E695" s="58" t="s">
        <v>672</v>
      </c>
      <c r="F695" s="59" t="s">
        <v>831</v>
      </c>
      <c r="G695" s="62" t="s">
        <v>832</v>
      </c>
      <c r="H695" s="61" t="s">
        <v>163</v>
      </c>
      <c r="I695" s="61" t="s">
        <v>414</v>
      </c>
      <c r="J695" s="60">
        <v>56496</v>
      </c>
      <c r="K695" s="64">
        <v>43552</v>
      </c>
      <c r="L695" s="61"/>
      <c r="M695" s="61"/>
      <c r="N695" s="127" t="s">
        <v>415</v>
      </c>
      <c r="O695" s="37"/>
      <c r="P695" s="37"/>
      <c r="Q695" s="37"/>
      <c r="R695" s="37"/>
      <c r="S695" s="37"/>
      <c r="T695" s="37"/>
      <c r="U695" s="37"/>
    </row>
    <row r="696" spans="1:21" ht="45" x14ac:dyDescent="0.25">
      <c r="A696" s="74">
        <v>334</v>
      </c>
      <c r="B696" s="63">
        <v>43542</v>
      </c>
      <c r="C696" s="59" t="s">
        <v>449</v>
      </c>
      <c r="D696" s="58" t="s">
        <v>422</v>
      </c>
      <c r="E696" s="58" t="s">
        <v>431</v>
      </c>
      <c r="F696" s="59" t="s">
        <v>450</v>
      </c>
      <c r="G696" s="62" t="s">
        <v>451</v>
      </c>
      <c r="H696" s="61" t="s">
        <v>163</v>
      </c>
      <c r="I696" s="61" t="s">
        <v>414</v>
      </c>
      <c r="J696" s="60">
        <v>30600</v>
      </c>
      <c r="K696" s="64">
        <v>43552</v>
      </c>
      <c r="L696" s="61"/>
      <c r="M696" s="61"/>
      <c r="N696" s="127" t="s">
        <v>415</v>
      </c>
      <c r="O696" s="37"/>
      <c r="P696" s="37"/>
      <c r="Q696" s="37"/>
      <c r="R696" s="37"/>
      <c r="S696" s="37"/>
      <c r="T696" s="37"/>
      <c r="U696" s="37"/>
    </row>
    <row r="697" spans="1:21" ht="45" x14ac:dyDescent="0.25">
      <c r="A697" s="74">
        <v>335</v>
      </c>
      <c r="B697" s="63">
        <v>43545</v>
      </c>
      <c r="C697" s="59" t="s">
        <v>833</v>
      </c>
      <c r="D697" s="58" t="s">
        <v>524</v>
      </c>
      <c r="E697" s="58" t="s">
        <v>719</v>
      </c>
      <c r="F697" s="59" t="s">
        <v>834</v>
      </c>
      <c r="G697" s="62" t="s">
        <v>835</v>
      </c>
      <c r="H697" s="61" t="s">
        <v>163</v>
      </c>
      <c r="I697" s="61" t="s">
        <v>414</v>
      </c>
      <c r="J697" s="60">
        <v>31680</v>
      </c>
      <c r="K697" s="64">
        <v>43552</v>
      </c>
      <c r="L697" s="61"/>
      <c r="M697" s="61"/>
      <c r="N697" s="127" t="s">
        <v>415</v>
      </c>
      <c r="O697" s="37"/>
      <c r="P697" s="37"/>
      <c r="Q697" s="37"/>
      <c r="R697" s="37"/>
      <c r="S697" s="37"/>
      <c r="T697" s="37"/>
      <c r="U697" s="37"/>
    </row>
    <row r="698" spans="1:21" ht="30" x14ac:dyDescent="0.25">
      <c r="A698" s="74">
        <v>336</v>
      </c>
      <c r="B698" s="63">
        <v>43546</v>
      </c>
      <c r="C698" s="59" t="s">
        <v>836</v>
      </c>
      <c r="D698" s="58" t="s">
        <v>422</v>
      </c>
      <c r="E698" s="58" t="s">
        <v>542</v>
      </c>
      <c r="F698" s="59" t="s">
        <v>837</v>
      </c>
      <c r="G698" s="62" t="s">
        <v>838</v>
      </c>
      <c r="H698" s="61" t="s">
        <v>163</v>
      </c>
      <c r="I698" s="61" t="s">
        <v>414</v>
      </c>
      <c r="J698" s="60">
        <v>87000</v>
      </c>
      <c r="K698" s="64">
        <v>43552</v>
      </c>
      <c r="L698" s="61"/>
      <c r="M698" s="61"/>
      <c r="N698" s="127" t="s">
        <v>415</v>
      </c>
      <c r="O698" s="37"/>
      <c r="P698" s="37"/>
      <c r="Q698" s="37"/>
      <c r="R698" s="37"/>
      <c r="S698" s="37"/>
      <c r="T698" s="37"/>
      <c r="U698" s="37"/>
    </row>
    <row r="699" spans="1:21" ht="45" x14ac:dyDescent="0.25">
      <c r="A699" s="74">
        <v>337</v>
      </c>
      <c r="B699" s="63">
        <v>43546</v>
      </c>
      <c r="C699" s="59" t="s">
        <v>839</v>
      </c>
      <c r="D699" s="58" t="s">
        <v>422</v>
      </c>
      <c r="E699" s="58" t="s">
        <v>427</v>
      </c>
      <c r="F699" s="59" t="s">
        <v>840</v>
      </c>
      <c r="G699" s="62" t="s">
        <v>841</v>
      </c>
      <c r="H699" s="61" t="s">
        <v>163</v>
      </c>
      <c r="I699" s="61" t="s">
        <v>414</v>
      </c>
      <c r="J699" s="60">
        <v>72000</v>
      </c>
      <c r="K699" s="64">
        <v>43552</v>
      </c>
      <c r="L699" s="61"/>
      <c r="M699" s="61"/>
      <c r="N699" s="127" t="s">
        <v>415</v>
      </c>
      <c r="O699" s="37"/>
      <c r="P699" s="37"/>
      <c r="Q699" s="37"/>
      <c r="R699" s="37"/>
      <c r="S699" s="37"/>
      <c r="T699" s="37"/>
      <c r="U699" s="37"/>
    </row>
    <row r="700" spans="1:21" ht="45" x14ac:dyDescent="0.25">
      <c r="A700" s="74">
        <v>338</v>
      </c>
      <c r="B700" s="63">
        <v>43549</v>
      </c>
      <c r="C700" s="59" t="s">
        <v>842</v>
      </c>
      <c r="D700" s="58" t="s">
        <v>524</v>
      </c>
      <c r="E700" s="58" t="s">
        <v>719</v>
      </c>
      <c r="F700" s="59" t="s">
        <v>843</v>
      </c>
      <c r="G700" s="62" t="s">
        <v>844</v>
      </c>
      <c r="H700" s="61" t="s">
        <v>163</v>
      </c>
      <c r="I700" s="61" t="s">
        <v>414</v>
      </c>
      <c r="J700" s="60">
        <v>33660</v>
      </c>
      <c r="K700" s="64">
        <v>43552</v>
      </c>
      <c r="L700" s="61"/>
      <c r="M700" s="61"/>
      <c r="N700" s="127" t="s">
        <v>415</v>
      </c>
      <c r="O700" s="37"/>
      <c r="P700" s="37"/>
      <c r="Q700" s="37"/>
      <c r="R700" s="37"/>
      <c r="S700" s="37"/>
      <c r="T700" s="37"/>
      <c r="U700" s="37"/>
    </row>
    <row r="701" spans="1:21" ht="30" x14ac:dyDescent="0.25">
      <c r="A701" s="74">
        <v>339</v>
      </c>
      <c r="B701" s="63">
        <v>43545</v>
      </c>
      <c r="C701" s="59" t="s">
        <v>845</v>
      </c>
      <c r="D701" s="58" t="s">
        <v>524</v>
      </c>
      <c r="E701" s="58" t="s">
        <v>789</v>
      </c>
      <c r="F701" s="59" t="s">
        <v>846</v>
      </c>
      <c r="G701" s="62" t="s">
        <v>847</v>
      </c>
      <c r="H701" s="61" t="s">
        <v>163</v>
      </c>
      <c r="I701" s="61" t="s">
        <v>414</v>
      </c>
      <c r="J701" s="60">
        <v>36000</v>
      </c>
      <c r="K701" s="64">
        <v>43552</v>
      </c>
      <c r="L701" s="61"/>
      <c r="M701" s="61"/>
      <c r="N701" s="127" t="s">
        <v>415</v>
      </c>
      <c r="O701" s="37"/>
      <c r="P701" s="37"/>
      <c r="Q701" s="37"/>
      <c r="R701" s="37"/>
      <c r="S701" s="37"/>
      <c r="T701" s="37"/>
      <c r="U701" s="37"/>
    </row>
    <row r="702" spans="1:21" ht="30" x14ac:dyDescent="0.25">
      <c r="A702" s="74">
        <v>340</v>
      </c>
      <c r="B702" s="63">
        <v>43545</v>
      </c>
      <c r="C702" s="59" t="s">
        <v>855</v>
      </c>
      <c r="D702" s="58" t="s">
        <v>524</v>
      </c>
      <c r="E702" s="58"/>
      <c r="F702" s="59"/>
      <c r="G702" s="62" t="s">
        <v>856</v>
      </c>
      <c r="H702" s="61" t="s">
        <v>163</v>
      </c>
      <c r="I702" s="61" t="s">
        <v>414</v>
      </c>
      <c r="J702" s="60">
        <v>42720</v>
      </c>
      <c r="K702" s="64">
        <v>43552</v>
      </c>
      <c r="L702" s="61"/>
      <c r="M702" s="61"/>
      <c r="N702" s="127" t="s">
        <v>415</v>
      </c>
      <c r="O702" s="37"/>
      <c r="P702" s="37"/>
      <c r="Q702" s="37"/>
      <c r="R702" s="37"/>
      <c r="S702" s="37"/>
      <c r="T702" s="37"/>
      <c r="U702" s="37"/>
    </row>
    <row r="703" spans="1:21" ht="45" x14ac:dyDescent="0.25">
      <c r="A703" s="74">
        <v>341</v>
      </c>
      <c r="B703" s="63">
        <v>43545</v>
      </c>
      <c r="C703" s="59" t="s">
        <v>857</v>
      </c>
      <c r="D703" s="58" t="s">
        <v>524</v>
      </c>
      <c r="E703" s="58" t="s">
        <v>789</v>
      </c>
      <c r="F703" s="59" t="s">
        <v>846</v>
      </c>
      <c r="G703" s="62" t="s">
        <v>858</v>
      </c>
      <c r="H703" s="61" t="s">
        <v>163</v>
      </c>
      <c r="I703" s="61" t="s">
        <v>414</v>
      </c>
      <c r="J703" s="60">
        <v>33960</v>
      </c>
      <c r="K703" s="64">
        <v>43552</v>
      </c>
      <c r="L703" s="61"/>
      <c r="M703" s="61"/>
      <c r="N703" s="127" t="s">
        <v>415</v>
      </c>
      <c r="O703" s="37"/>
      <c r="P703" s="37"/>
      <c r="Q703" s="37"/>
      <c r="R703" s="37"/>
      <c r="S703" s="37"/>
      <c r="T703" s="37"/>
      <c r="U703" s="37"/>
    </row>
    <row r="704" spans="1:21" ht="30" x14ac:dyDescent="0.25">
      <c r="A704" s="74">
        <v>342</v>
      </c>
      <c r="B704" s="63">
        <v>43545</v>
      </c>
      <c r="C704" s="59" t="s">
        <v>664</v>
      </c>
      <c r="D704" s="58" t="s">
        <v>442</v>
      </c>
      <c r="E704" s="58" t="s">
        <v>665</v>
      </c>
      <c r="F704" s="59" t="s">
        <v>666</v>
      </c>
      <c r="G704" s="62" t="s">
        <v>667</v>
      </c>
      <c r="H704" s="61" t="s">
        <v>163</v>
      </c>
      <c r="I704" s="61" t="s">
        <v>414</v>
      </c>
      <c r="J704" s="60">
        <v>43800</v>
      </c>
      <c r="K704" s="64">
        <v>43552</v>
      </c>
      <c r="L704" s="61"/>
      <c r="M704" s="61"/>
      <c r="N704" s="127" t="s">
        <v>415</v>
      </c>
      <c r="O704" s="37"/>
      <c r="P704" s="37"/>
      <c r="Q704" s="37"/>
      <c r="R704" s="37"/>
      <c r="S704" s="37"/>
      <c r="T704" s="37"/>
      <c r="U704" s="37"/>
    </row>
    <row r="705" spans="1:21" ht="45" x14ac:dyDescent="0.25">
      <c r="A705" s="74">
        <v>343</v>
      </c>
      <c r="B705" s="63">
        <v>43545</v>
      </c>
      <c r="C705" s="59" t="s">
        <v>863</v>
      </c>
      <c r="D705" s="58" t="s">
        <v>524</v>
      </c>
      <c r="E705" s="58" t="s">
        <v>572</v>
      </c>
      <c r="F705" s="59" t="s">
        <v>864</v>
      </c>
      <c r="G705" s="62" t="s">
        <v>865</v>
      </c>
      <c r="H705" s="61" t="s">
        <v>163</v>
      </c>
      <c r="I705" s="61" t="s">
        <v>414</v>
      </c>
      <c r="J705" s="60">
        <v>55320</v>
      </c>
      <c r="K705" s="64">
        <v>43552</v>
      </c>
      <c r="L705" s="61"/>
      <c r="M705" s="61"/>
      <c r="N705" s="127" t="s">
        <v>415</v>
      </c>
      <c r="O705" s="37"/>
      <c r="P705" s="37"/>
      <c r="Q705" s="37"/>
      <c r="R705" s="37"/>
      <c r="S705" s="37"/>
      <c r="T705" s="37"/>
      <c r="U705" s="37"/>
    </row>
    <row r="706" spans="1:21" ht="45" x14ac:dyDescent="0.25">
      <c r="A706" s="74">
        <v>344</v>
      </c>
      <c r="B706" s="63">
        <v>43546</v>
      </c>
      <c r="C706" s="59" t="s">
        <v>490</v>
      </c>
      <c r="D706" s="58" t="s">
        <v>422</v>
      </c>
      <c r="E706" s="58" t="s">
        <v>423</v>
      </c>
      <c r="F706" s="59" t="s">
        <v>491</v>
      </c>
      <c r="G706" s="62" t="s">
        <v>492</v>
      </c>
      <c r="H706" s="61" t="s">
        <v>163</v>
      </c>
      <c r="I706" s="61" t="s">
        <v>414</v>
      </c>
      <c r="J706" s="60">
        <v>84600</v>
      </c>
      <c r="K706" s="64">
        <v>43552</v>
      </c>
      <c r="L706" s="61"/>
      <c r="M706" s="61"/>
      <c r="N706" s="127" t="s">
        <v>415</v>
      </c>
      <c r="O706" s="37"/>
      <c r="P706" s="37"/>
      <c r="Q706" s="37"/>
      <c r="R706" s="37"/>
      <c r="S706" s="37"/>
      <c r="T706" s="37"/>
      <c r="U706" s="37"/>
    </row>
    <row r="707" spans="1:21" ht="45" x14ac:dyDescent="0.25">
      <c r="A707" s="74">
        <v>345</v>
      </c>
      <c r="B707" s="63">
        <v>43546</v>
      </c>
      <c r="C707" s="59" t="s">
        <v>544</v>
      </c>
      <c r="D707" s="58" t="s">
        <v>422</v>
      </c>
      <c r="E707" s="58" t="s">
        <v>423</v>
      </c>
      <c r="F707" s="59" t="s">
        <v>545</v>
      </c>
      <c r="G707" s="62" t="s">
        <v>546</v>
      </c>
      <c r="H707" s="61" t="s">
        <v>163</v>
      </c>
      <c r="I707" s="61" t="s">
        <v>414</v>
      </c>
      <c r="J707" s="60">
        <v>42240</v>
      </c>
      <c r="K707" s="64">
        <v>43552</v>
      </c>
      <c r="L707" s="61"/>
      <c r="M707" s="61"/>
      <c r="N707" s="127" t="s">
        <v>415</v>
      </c>
      <c r="O707" s="37"/>
      <c r="P707" s="37"/>
      <c r="Q707" s="37"/>
      <c r="R707" s="37"/>
      <c r="S707" s="37"/>
      <c r="T707" s="37"/>
      <c r="U707" s="37"/>
    </row>
    <row r="708" spans="1:21" ht="45" x14ac:dyDescent="0.25">
      <c r="A708" s="74">
        <v>346</v>
      </c>
      <c r="B708" s="63">
        <v>43545</v>
      </c>
      <c r="C708" s="59" t="s">
        <v>869</v>
      </c>
      <c r="D708" s="58" t="s">
        <v>442</v>
      </c>
      <c r="E708" s="58" t="s">
        <v>751</v>
      </c>
      <c r="F708" s="59" t="s">
        <v>870</v>
      </c>
      <c r="G708" s="62" t="s">
        <v>871</v>
      </c>
      <c r="H708" s="61" t="s">
        <v>163</v>
      </c>
      <c r="I708" s="61" t="s">
        <v>414</v>
      </c>
      <c r="J708" s="60">
        <v>24000</v>
      </c>
      <c r="K708" s="64">
        <v>43552</v>
      </c>
      <c r="L708" s="61"/>
      <c r="M708" s="61"/>
      <c r="N708" s="127" t="s">
        <v>415</v>
      </c>
      <c r="O708" s="37"/>
      <c r="P708" s="37"/>
      <c r="Q708" s="37"/>
      <c r="R708" s="37"/>
      <c r="S708" s="37"/>
      <c r="T708" s="37"/>
      <c r="U708" s="37"/>
    </row>
    <row r="709" spans="1:21" ht="30" x14ac:dyDescent="0.25">
      <c r="A709" s="74">
        <v>347</v>
      </c>
      <c r="B709" s="63">
        <v>43546</v>
      </c>
      <c r="C709" s="59" t="s">
        <v>496</v>
      </c>
      <c r="D709" s="58" t="s">
        <v>422</v>
      </c>
      <c r="E709" s="58" t="s">
        <v>439</v>
      </c>
      <c r="F709" s="59" t="s">
        <v>497</v>
      </c>
      <c r="G709" s="62" t="s">
        <v>498</v>
      </c>
      <c r="H709" s="61" t="s">
        <v>163</v>
      </c>
      <c r="I709" s="61" t="s">
        <v>414</v>
      </c>
      <c r="J709" s="60">
        <v>83160</v>
      </c>
      <c r="K709" s="64">
        <v>43552</v>
      </c>
      <c r="L709" s="61"/>
      <c r="M709" s="61"/>
      <c r="N709" s="127" t="s">
        <v>415</v>
      </c>
      <c r="O709" s="37"/>
      <c r="P709" s="37"/>
      <c r="Q709" s="37"/>
      <c r="R709" s="37"/>
      <c r="S709" s="37"/>
      <c r="T709" s="37"/>
      <c r="U709" s="37"/>
    </row>
    <row r="710" spans="1:21" ht="45" x14ac:dyDescent="0.25">
      <c r="A710" s="74">
        <v>348</v>
      </c>
      <c r="B710" s="63">
        <v>43546</v>
      </c>
      <c r="C710" s="59" t="s">
        <v>887</v>
      </c>
      <c r="D710" s="58" t="s">
        <v>422</v>
      </c>
      <c r="E710" s="58" t="s">
        <v>626</v>
      </c>
      <c r="F710" s="59" t="s">
        <v>888</v>
      </c>
      <c r="G710" s="62" t="s">
        <v>889</v>
      </c>
      <c r="H710" s="61" t="s">
        <v>163</v>
      </c>
      <c r="I710" s="61" t="s">
        <v>414</v>
      </c>
      <c r="J710" s="60">
        <v>118800</v>
      </c>
      <c r="K710" s="64">
        <v>43552</v>
      </c>
      <c r="L710" s="61"/>
      <c r="M710" s="61"/>
      <c r="N710" s="127" t="s">
        <v>415</v>
      </c>
      <c r="O710" s="37"/>
      <c r="P710" s="37"/>
      <c r="Q710" s="37"/>
      <c r="R710" s="37"/>
      <c r="S710" s="37"/>
      <c r="T710" s="37"/>
      <c r="U710" s="37"/>
    </row>
    <row r="711" spans="1:21" ht="75" x14ac:dyDescent="0.25">
      <c r="A711" s="74">
        <v>349</v>
      </c>
      <c r="B711" s="63">
        <v>43546</v>
      </c>
      <c r="C711" s="59" t="s">
        <v>896</v>
      </c>
      <c r="D711" s="58" t="s">
        <v>422</v>
      </c>
      <c r="E711" s="58" t="s">
        <v>423</v>
      </c>
      <c r="F711" s="59" t="s">
        <v>897</v>
      </c>
      <c r="G711" s="62" t="s">
        <v>898</v>
      </c>
      <c r="H711" s="61" t="s">
        <v>163</v>
      </c>
      <c r="I711" s="61" t="s">
        <v>414</v>
      </c>
      <c r="J711" s="60">
        <v>27600</v>
      </c>
      <c r="K711" s="64">
        <v>43552</v>
      </c>
      <c r="L711" s="61"/>
      <c r="M711" s="61"/>
      <c r="N711" s="127" t="s">
        <v>415</v>
      </c>
      <c r="O711" s="37"/>
      <c r="P711" s="37"/>
      <c r="Q711" s="37"/>
      <c r="R711" s="37"/>
      <c r="S711" s="37"/>
      <c r="T711" s="37"/>
      <c r="U711" s="37"/>
    </row>
    <row r="712" spans="1:21" ht="30" x14ac:dyDescent="0.25">
      <c r="A712" s="74">
        <v>350</v>
      </c>
      <c r="B712" s="63">
        <v>43545</v>
      </c>
      <c r="C712" s="59" t="s">
        <v>903</v>
      </c>
      <c r="D712" s="58" t="s">
        <v>524</v>
      </c>
      <c r="E712" s="58" t="s">
        <v>719</v>
      </c>
      <c r="F712" s="59" t="s">
        <v>480</v>
      </c>
      <c r="G712" s="62" t="s">
        <v>904</v>
      </c>
      <c r="H712" s="61" t="s">
        <v>163</v>
      </c>
      <c r="I712" s="61" t="s">
        <v>414</v>
      </c>
      <c r="J712" s="60">
        <v>28644</v>
      </c>
      <c r="K712" s="64">
        <v>43552</v>
      </c>
      <c r="L712" s="61"/>
      <c r="M712" s="61"/>
      <c r="N712" s="127" t="s">
        <v>415</v>
      </c>
      <c r="O712" s="37"/>
      <c r="P712" s="37"/>
      <c r="Q712" s="37"/>
      <c r="R712" s="37"/>
      <c r="S712" s="37"/>
      <c r="T712" s="37"/>
      <c r="U712" s="37"/>
    </row>
    <row r="713" spans="1:21" ht="30" x14ac:dyDescent="0.25">
      <c r="A713" s="74">
        <v>351</v>
      </c>
      <c r="B713" s="63">
        <v>43542</v>
      </c>
      <c r="C713" s="59" t="s">
        <v>583</v>
      </c>
      <c r="D713" s="58" t="s">
        <v>422</v>
      </c>
      <c r="E713" s="58" t="s">
        <v>431</v>
      </c>
      <c r="F713" s="59" t="s">
        <v>584</v>
      </c>
      <c r="G713" s="62" t="s">
        <v>585</v>
      </c>
      <c r="H713" s="61" t="s">
        <v>163</v>
      </c>
      <c r="I713" s="61" t="s">
        <v>414</v>
      </c>
      <c r="J713" s="60">
        <v>35400</v>
      </c>
      <c r="K713" s="64">
        <v>43552</v>
      </c>
      <c r="L713" s="61"/>
      <c r="M713" s="61"/>
      <c r="N713" s="127" t="s">
        <v>415</v>
      </c>
      <c r="O713" s="37"/>
      <c r="P713" s="37"/>
      <c r="Q713" s="37"/>
      <c r="R713" s="37"/>
      <c r="S713" s="37"/>
      <c r="T713" s="37"/>
      <c r="U713" s="37"/>
    </row>
    <row r="714" spans="1:21" ht="60" x14ac:dyDescent="0.25">
      <c r="A714" s="74">
        <v>352</v>
      </c>
      <c r="B714" s="63">
        <v>43545</v>
      </c>
      <c r="C714" s="59" t="s">
        <v>910</v>
      </c>
      <c r="D714" s="58" t="s">
        <v>524</v>
      </c>
      <c r="E714" s="58" t="s">
        <v>691</v>
      </c>
      <c r="F714" s="59" t="s">
        <v>911</v>
      </c>
      <c r="G714" s="62" t="s">
        <v>912</v>
      </c>
      <c r="H714" s="61" t="s">
        <v>163</v>
      </c>
      <c r="I714" s="61" t="s">
        <v>414</v>
      </c>
      <c r="J714" s="60">
        <v>111720</v>
      </c>
      <c r="K714" s="64">
        <v>43552</v>
      </c>
      <c r="L714" s="61"/>
      <c r="M714" s="61"/>
      <c r="N714" s="127" t="s">
        <v>415</v>
      </c>
      <c r="O714" s="37"/>
      <c r="P714" s="37"/>
      <c r="Q714" s="37"/>
      <c r="R714" s="37"/>
      <c r="S714" s="37"/>
      <c r="T714" s="37"/>
      <c r="U714" s="37"/>
    </row>
    <row r="715" spans="1:21" ht="45" x14ac:dyDescent="0.25">
      <c r="A715" s="74">
        <v>353</v>
      </c>
      <c r="B715" s="63">
        <v>43545</v>
      </c>
      <c r="C715" s="59" t="s">
        <v>913</v>
      </c>
      <c r="D715" s="58" t="s">
        <v>524</v>
      </c>
      <c r="E715" s="58" t="s">
        <v>900</v>
      </c>
      <c r="F715" s="59" t="s">
        <v>914</v>
      </c>
      <c r="G715" s="62" t="s">
        <v>915</v>
      </c>
      <c r="H715" s="61" t="s">
        <v>163</v>
      </c>
      <c r="I715" s="61" t="s">
        <v>414</v>
      </c>
      <c r="J715" s="60">
        <v>26532</v>
      </c>
      <c r="K715" s="64">
        <v>43552</v>
      </c>
      <c r="L715" s="61"/>
      <c r="M715" s="61"/>
      <c r="N715" s="127" t="s">
        <v>415</v>
      </c>
      <c r="O715" s="37"/>
      <c r="P715" s="37"/>
      <c r="Q715" s="37"/>
      <c r="R715" s="37"/>
      <c r="S715" s="37"/>
      <c r="T715" s="37"/>
      <c r="U715" s="37"/>
    </row>
    <row r="716" spans="1:21" ht="30" x14ac:dyDescent="0.25">
      <c r="A716" s="74">
        <v>354</v>
      </c>
      <c r="B716" s="63">
        <v>43545</v>
      </c>
      <c r="C716" s="59" t="s">
        <v>916</v>
      </c>
      <c r="D716" s="58" t="s">
        <v>524</v>
      </c>
      <c r="E716" s="58" t="s">
        <v>774</v>
      </c>
      <c r="F716" s="59" t="s">
        <v>917</v>
      </c>
      <c r="G716" s="62" t="s">
        <v>918</v>
      </c>
      <c r="H716" s="61" t="s">
        <v>163</v>
      </c>
      <c r="I716" s="61" t="s">
        <v>414</v>
      </c>
      <c r="J716" s="60">
        <v>36000</v>
      </c>
      <c r="K716" s="64">
        <v>43552</v>
      </c>
      <c r="L716" s="61"/>
      <c r="M716" s="61"/>
      <c r="N716" s="127" t="s">
        <v>415</v>
      </c>
      <c r="O716" s="37"/>
      <c r="P716" s="37"/>
      <c r="Q716" s="37"/>
      <c r="R716" s="37"/>
      <c r="S716" s="37"/>
      <c r="T716" s="37"/>
      <c r="U716" s="37"/>
    </row>
    <row r="717" spans="1:21" ht="30" x14ac:dyDescent="0.25">
      <c r="A717" s="74">
        <v>355</v>
      </c>
      <c r="B717" s="63">
        <v>43545</v>
      </c>
      <c r="C717" s="59" t="s">
        <v>925</v>
      </c>
      <c r="D717" s="58" t="s">
        <v>524</v>
      </c>
      <c r="E717" s="58" t="s">
        <v>561</v>
      </c>
      <c r="F717" s="59" t="s">
        <v>926</v>
      </c>
      <c r="G717" s="62" t="s">
        <v>927</v>
      </c>
      <c r="H717" s="61" t="s">
        <v>163</v>
      </c>
      <c r="I717" s="61" t="s">
        <v>414</v>
      </c>
      <c r="J717" s="60">
        <v>33480</v>
      </c>
      <c r="K717" s="64">
        <v>43552</v>
      </c>
      <c r="L717" s="61"/>
      <c r="M717" s="61"/>
      <c r="N717" s="127" t="s">
        <v>415</v>
      </c>
      <c r="O717" s="37"/>
      <c r="P717" s="37"/>
      <c r="Q717" s="37"/>
      <c r="R717" s="37"/>
      <c r="S717" s="37"/>
      <c r="T717" s="37"/>
      <c r="U717" s="37"/>
    </row>
    <row r="718" spans="1:21" ht="30" x14ac:dyDescent="0.25">
      <c r="A718" s="74">
        <v>356</v>
      </c>
      <c r="B718" s="63">
        <v>43546</v>
      </c>
      <c r="C718" s="59" t="s">
        <v>811</v>
      </c>
      <c r="D718" s="58" t="s">
        <v>422</v>
      </c>
      <c r="E718" s="58" t="s">
        <v>661</v>
      </c>
      <c r="F718" s="59" t="s">
        <v>812</v>
      </c>
      <c r="G718" s="62" t="s">
        <v>813</v>
      </c>
      <c r="H718" s="61" t="s">
        <v>163</v>
      </c>
      <c r="I718" s="61" t="s">
        <v>414</v>
      </c>
      <c r="J718" s="60">
        <v>6960</v>
      </c>
      <c r="K718" s="64">
        <v>43552</v>
      </c>
      <c r="L718" s="61"/>
      <c r="M718" s="61"/>
      <c r="N718" s="127" t="s">
        <v>415</v>
      </c>
      <c r="O718" s="37"/>
      <c r="P718" s="37"/>
      <c r="Q718" s="37"/>
      <c r="R718" s="37"/>
      <c r="S718" s="37"/>
      <c r="T718" s="37"/>
      <c r="U718" s="37"/>
    </row>
    <row r="719" spans="1:21" ht="60" x14ac:dyDescent="0.25">
      <c r="A719" s="74">
        <v>357</v>
      </c>
      <c r="B719" s="63">
        <v>43549</v>
      </c>
      <c r="C719" s="59" t="s">
        <v>937</v>
      </c>
      <c r="D719" s="58" t="s">
        <v>700</v>
      </c>
      <c r="E719" s="58" t="s">
        <v>763</v>
      </c>
      <c r="F719" s="59" t="s">
        <v>938</v>
      </c>
      <c r="G719" s="62" t="s">
        <v>939</v>
      </c>
      <c r="H719" s="61" t="s">
        <v>163</v>
      </c>
      <c r="I719" s="61" t="s">
        <v>414</v>
      </c>
      <c r="J719" s="60">
        <v>7440</v>
      </c>
      <c r="K719" s="64">
        <v>43552</v>
      </c>
      <c r="L719" s="61"/>
      <c r="M719" s="61"/>
      <c r="N719" s="127" t="s">
        <v>415</v>
      </c>
      <c r="O719" s="37"/>
      <c r="P719" s="37"/>
      <c r="Q719" s="37"/>
      <c r="R719" s="37"/>
      <c r="S719" s="37"/>
      <c r="T719" s="37"/>
      <c r="U719" s="37"/>
    </row>
    <row r="720" spans="1:21" ht="30" x14ac:dyDescent="0.25">
      <c r="A720" s="74">
        <v>358</v>
      </c>
      <c r="B720" s="63">
        <v>43549</v>
      </c>
      <c r="C720" s="59" t="s">
        <v>560</v>
      </c>
      <c r="D720" s="58" t="s">
        <v>524</v>
      </c>
      <c r="E720" s="58" t="s">
        <v>561</v>
      </c>
      <c r="F720" s="59" t="s">
        <v>562</v>
      </c>
      <c r="G720" s="62" t="s">
        <v>563</v>
      </c>
      <c r="H720" s="61" t="s">
        <v>163</v>
      </c>
      <c r="I720" s="61" t="s">
        <v>414</v>
      </c>
      <c r="J720" s="60">
        <v>23520</v>
      </c>
      <c r="K720" s="64">
        <v>43552</v>
      </c>
      <c r="L720" s="61"/>
      <c r="M720" s="61"/>
      <c r="N720" s="127" t="s">
        <v>415</v>
      </c>
      <c r="O720" s="37"/>
      <c r="P720" s="37"/>
      <c r="Q720" s="37"/>
      <c r="R720" s="37"/>
      <c r="S720" s="37"/>
      <c r="T720" s="37"/>
      <c r="U720" s="37"/>
    </row>
    <row r="721" spans="1:21" ht="30" x14ac:dyDescent="0.25">
      <c r="A721" s="74">
        <v>359</v>
      </c>
      <c r="B721" s="63">
        <v>43549</v>
      </c>
      <c r="C721" s="59" t="s">
        <v>940</v>
      </c>
      <c r="D721" s="58" t="s">
        <v>804</v>
      </c>
      <c r="E721" s="58" t="s">
        <v>941</v>
      </c>
      <c r="F721" s="59" t="s">
        <v>942</v>
      </c>
      <c r="G721" s="62" t="s">
        <v>943</v>
      </c>
      <c r="H721" s="61" t="s">
        <v>163</v>
      </c>
      <c r="I721" s="61" t="s">
        <v>414</v>
      </c>
      <c r="J721" s="60">
        <v>7080</v>
      </c>
      <c r="K721" s="64">
        <v>43552</v>
      </c>
      <c r="L721" s="61"/>
      <c r="M721" s="61"/>
      <c r="N721" s="127" t="s">
        <v>415</v>
      </c>
      <c r="O721" s="37"/>
      <c r="P721" s="37"/>
      <c r="Q721" s="37"/>
      <c r="R721" s="37"/>
      <c r="S721" s="37"/>
      <c r="T721" s="37"/>
      <c r="U721" s="37"/>
    </row>
    <row r="722" spans="1:21" ht="30" x14ac:dyDescent="0.25">
      <c r="A722" s="74">
        <v>360</v>
      </c>
      <c r="B722" s="63">
        <v>43542</v>
      </c>
      <c r="C722" s="59" t="s">
        <v>568</v>
      </c>
      <c r="D722" s="58" t="s">
        <v>422</v>
      </c>
      <c r="E722" s="58" t="s">
        <v>431</v>
      </c>
      <c r="F722" s="59" t="s">
        <v>569</v>
      </c>
      <c r="G722" s="62" t="s">
        <v>570</v>
      </c>
      <c r="H722" s="61" t="s">
        <v>163</v>
      </c>
      <c r="I722" s="61" t="s">
        <v>414</v>
      </c>
      <c r="J722" s="60">
        <v>15960</v>
      </c>
      <c r="K722" s="64">
        <v>43552</v>
      </c>
      <c r="L722" s="61"/>
      <c r="M722" s="61"/>
      <c r="N722" s="127" t="s">
        <v>415</v>
      </c>
      <c r="O722" s="37"/>
      <c r="P722" s="37"/>
      <c r="Q722" s="37"/>
      <c r="R722" s="37"/>
      <c r="S722" s="37"/>
      <c r="T722" s="37"/>
      <c r="U722" s="37"/>
    </row>
    <row r="723" spans="1:21" ht="45" x14ac:dyDescent="0.25">
      <c r="A723" s="74">
        <v>361</v>
      </c>
      <c r="B723" s="63">
        <v>43549</v>
      </c>
      <c r="C723" s="59" t="s">
        <v>944</v>
      </c>
      <c r="D723" s="58" t="s">
        <v>524</v>
      </c>
      <c r="E723" s="58" t="s">
        <v>719</v>
      </c>
      <c r="F723" s="59" t="s">
        <v>945</v>
      </c>
      <c r="G723" s="62" t="s">
        <v>946</v>
      </c>
      <c r="H723" s="61" t="s">
        <v>163</v>
      </c>
      <c r="I723" s="61" t="s">
        <v>414</v>
      </c>
      <c r="J723" s="60">
        <v>11880</v>
      </c>
      <c r="K723" s="64">
        <v>43552</v>
      </c>
      <c r="L723" s="61"/>
      <c r="M723" s="61"/>
      <c r="N723" s="127" t="s">
        <v>415</v>
      </c>
      <c r="O723" s="37"/>
      <c r="P723" s="37"/>
      <c r="Q723" s="37"/>
      <c r="R723" s="37"/>
      <c r="S723" s="37"/>
      <c r="T723" s="37"/>
      <c r="U723" s="37"/>
    </row>
    <row r="724" spans="1:21" ht="30" x14ac:dyDescent="0.25">
      <c r="A724" s="74">
        <v>362</v>
      </c>
      <c r="B724" s="63">
        <v>43549</v>
      </c>
      <c r="C724" s="59" t="s">
        <v>947</v>
      </c>
      <c r="D724" s="58" t="s">
        <v>524</v>
      </c>
      <c r="E724" s="58" t="s">
        <v>572</v>
      </c>
      <c r="F724" s="59" t="s">
        <v>948</v>
      </c>
      <c r="G724" s="62" t="s">
        <v>949</v>
      </c>
      <c r="H724" s="61" t="s">
        <v>163</v>
      </c>
      <c r="I724" s="61" t="s">
        <v>414</v>
      </c>
      <c r="J724" s="60">
        <v>130340</v>
      </c>
      <c r="K724" s="64">
        <v>43552</v>
      </c>
      <c r="L724" s="61"/>
      <c r="M724" s="61"/>
      <c r="N724" s="127" t="s">
        <v>415</v>
      </c>
      <c r="O724" s="37"/>
      <c r="P724" s="37"/>
      <c r="Q724" s="37"/>
      <c r="R724" s="37"/>
      <c r="S724" s="37"/>
      <c r="T724" s="37"/>
      <c r="U724" s="37"/>
    </row>
    <row r="725" spans="1:21" ht="30" x14ac:dyDescent="0.25">
      <c r="A725" s="74">
        <v>363</v>
      </c>
      <c r="B725" s="63">
        <v>43542</v>
      </c>
      <c r="C725" s="59" t="s">
        <v>950</v>
      </c>
      <c r="D725" s="58" t="s">
        <v>422</v>
      </c>
      <c r="E725" s="58" t="s">
        <v>431</v>
      </c>
      <c r="F725" s="59" t="s">
        <v>951</v>
      </c>
      <c r="G725" s="62" t="s">
        <v>952</v>
      </c>
      <c r="H725" s="61" t="s">
        <v>163</v>
      </c>
      <c r="I725" s="61" t="s">
        <v>414</v>
      </c>
      <c r="J725" s="60">
        <v>7560</v>
      </c>
      <c r="K725" s="64">
        <v>43552</v>
      </c>
      <c r="L725" s="61"/>
      <c r="M725" s="61"/>
      <c r="N725" s="127" t="s">
        <v>415</v>
      </c>
      <c r="O725" s="37"/>
      <c r="P725" s="37"/>
      <c r="Q725" s="37"/>
      <c r="R725" s="37"/>
      <c r="S725" s="37"/>
      <c r="T725" s="37"/>
      <c r="U725" s="37"/>
    </row>
    <row r="726" spans="1:21" ht="30" x14ac:dyDescent="0.25">
      <c r="A726" s="74">
        <v>364</v>
      </c>
      <c r="B726" s="63">
        <v>43549</v>
      </c>
      <c r="C726" s="59" t="s">
        <v>953</v>
      </c>
      <c r="D726" s="58" t="s">
        <v>422</v>
      </c>
      <c r="E726" s="58" t="s">
        <v>423</v>
      </c>
      <c r="F726" s="59" t="s">
        <v>954</v>
      </c>
      <c r="G726" s="62" t="s">
        <v>955</v>
      </c>
      <c r="H726" s="61" t="s">
        <v>163</v>
      </c>
      <c r="I726" s="61" t="s">
        <v>414</v>
      </c>
      <c r="J726" s="60">
        <v>9480</v>
      </c>
      <c r="K726" s="64">
        <v>43552</v>
      </c>
      <c r="L726" s="61"/>
      <c r="M726" s="61"/>
      <c r="N726" s="127" t="s">
        <v>415</v>
      </c>
      <c r="O726" s="37"/>
      <c r="P726" s="37"/>
      <c r="Q726" s="37"/>
      <c r="R726" s="37"/>
      <c r="S726" s="37"/>
      <c r="T726" s="37"/>
      <c r="U726" s="37"/>
    </row>
    <row r="727" spans="1:21" ht="30" x14ac:dyDescent="0.25">
      <c r="A727" s="74">
        <v>365</v>
      </c>
      <c r="B727" s="63">
        <v>43549</v>
      </c>
      <c r="C727" s="59" t="s">
        <v>956</v>
      </c>
      <c r="D727" s="58" t="s">
        <v>804</v>
      </c>
      <c r="E727" s="58" t="s">
        <v>825</v>
      </c>
      <c r="F727" s="59"/>
      <c r="G727" s="62" t="s">
        <v>957</v>
      </c>
      <c r="H727" s="61" t="s">
        <v>163</v>
      </c>
      <c r="I727" s="61" t="s">
        <v>414</v>
      </c>
      <c r="J727" s="60">
        <v>3240</v>
      </c>
      <c r="K727" s="64">
        <v>43552</v>
      </c>
      <c r="L727" s="61"/>
      <c r="M727" s="61"/>
      <c r="N727" s="127" t="s">
        <v>415</v>
      </c>
      <c r="O727" s="37"/>
      <c r="P727" s="37"/>
      <c r="Q727" s="37"/>
      <c r="R727" s="37"/>
      <c r="S727" s="37"/>
      <c r="T727" s="37"/>
      <c r="U727" s="37"/>
    </row>
    <row r="728" spans="1:21" ht="30" x14ac:dyDescent="0.25">
      <c r="A728" s="74">
        <v>366</v>
      </c>
      <c r="B728" s="63">
        <v>43545</v>
      </c>
      <c r="C728" s="59" t="s">
        <v>575</v>
      </c>
      <c r="D728" s="58" t="s">
        <v>524</v>
      </c>
      <c r="E728" s="58" t="s">
        <v>565</v>
      </c>
      <c r="F728" s="59"/>
      <c r="G728" s="62" t="s">
        <v>576</v>
      </c>
      <c r="H728" s="61" t="s">
        <v>163</v>
      </c>
      <c r="I728" s="61" t="s">
        <v>414</v>
      </c>
      <c r="J728" s="60">
        <v>6360</v>
      </c>
      <c r="K728" s="64">
        <v>43552</v>
      </c>
      <c r="L728" s="61"/>
      <c r="M728" s="61"/>
      <c r="N728" s="127" t="s">
        <v>415</v>
      </c>
      <c r="O728" s="37"/>
      <c r="P728" s="37"/>
      <c r="Q728" s="37"/>
      <c r="R728" s="37"/>
      <c r="S728" s="37"/>
      <c r="T728" s="37"/>
      <c r="U728" s="37"/>
    </row>
    <row r="729" spans="1:21" ht="45" x14ac:dyDescent="0.25">
      <c r="A729" s="74">
        <v>367</v>
      </c>
      <c r="B729" s="63">
        <v>43549</v>
      </c>
      <c r="C729" s="59" t="s">
        <v>958</v>
      </c>
      <c r="D729" s="58" t="s">
        <v>422</v>
      </c>
      <c r="E729" s="58" t="s">
        <v>661</v>
      </c>
      <c r="F729" s="59"/>
      <c r="G729" s="62" t="s">
        <v>959</v>
      </c>
      <c r="H729" s="61" t="s">
        <v>163</v>
      </c>
      <c r="I729" s="61" t="s">
        <v>414</v>
      </c>
      <c r="J729" s="60">
        <v>6240</v>
      </c>
      <c r="K729" s="64">
        <v>43552</v>
      </c>
      <c r="L729" s="61"/>
      <c r="M729" s="61"/>
      <c r="N729" s="127" t="s">
        <v>415</v>
      </c>
      <c r="O729" s="37"/>
      <c r="P729" s="37"/>
      <c r="Q729" s="37"/>
      <c r="R729" s="37"/>
      <c r="S729" s="37"/>
      <c r="T729" s="37"/>
      <c r="U729" s="37"/>
    </row>
    <row r="730" spans="1:21" ht="45" x14ac:dyDescent="0.25">
      <c r="A730" s="74">
        <v>368</v>
      </c>
      <c r="B730" s="63">
        <v>43549</v>
      </c>
      <c r="C730" s="59" t="s">
        <v>960</v>
      </c>
      <c r="D730" s="58" t="s">
        <v>442</v>
      </c>
      <c r="E730" s="58" t="s">
        <v>439</v>
      </c>
      <c r="F730" s="59" t="s">
        <v>961</v>
      </c>
      <c r="G730" s="62" t="s">
        <v>962</v>
      </c>
      <c r="H730" s="61" t="s">
        <v>163</v>
      </c>
      <c r="I730" s="61" t="s">
        <v>414</v>
      </c>
      <c r="J730" s="60">
        <v>6000</v>
      </c>
      <c r="K730" s="64">
        <v>43552</v>
      </c>
      <c r="L730" s="61"/>
      <c r="M730" s="61"/>
      <c r="N730" s="127" t="s">
        <v>415</v>
      </c>
      <c r="O730" s="37"/>
      <c r="P730" s="37"/>
      <c r="Q730" s="37"/>
      <c r="R730" s="37"/>
      <c r="S730" s="37"/>
      <c r="T730" s="37"/>
      <c r="U730" s="37"/>
    </row>
    <row r="731" spans="1:21" ht="30" x14ac:dyDescent="0.25">
      <c r="A731" s="74">
        <v>369</v>
      </c>
      <c r="B731" s="63">
        <v>43549</v>
      </c>
      <c r="C731" s="59" t="s">
        <v>963</v>
      </c>
      <c r="D731" s="58" t="s">
        <v>804</v>
      </c>
      <c r="E731" s="58" t="s">
        <v>964</v>
      </c>
      <c r="F731" s="59" t="s">
        <v>965</v>
      </c>
      <c r="G731" s="62" t="s">
        <v>966</v>
      </c>
      <c r="H731" s="61" t="s">
        <v>163</v>
      </c>
      <c r="I731" s="61" t="s">
        <v>414</v>
      </c>
      <c r="J731" s="60">
        <v>3120</v>
      </c>
      <c r="K731" s="64">
        <v>43552</v>
      </c>
      <c r="L731" s="61"/>
      <c r="M731" s="61"/>
      <c r="N731" s="127" t="s">
        <v>415</v>
      </c>
      <c r="O731" s="37"/>
      <c r="P731" s="37"/>
      <c r="Q731" s="37"/>
      <c r="R731" s="37"/>
      <c r="S731" s="37"/>
      <c r="T731" s="37"/>
      <c r="U731" s="37"/>
    </row>
    <row r="732" spans="1:21" ht="30" x14ac:dyDescent="0.25">
      <c r="A732" s="74">
        <v>370</v>
      </c>
      <c r="B732" s="63">
        <v>43549</v>
      </c>
      <c r="C732" s="59" t="s">
        <v>967</v>
      </c>
      <c r="D732" s="58" t="s">
        <v>524</v>
      </c>
      <c r="E732" s="58" t="s">
        <v>719</v>
      </c>
      <c r="F732" s="59" t="s">
        <v>968</v>
      </c>
      <c r="G732" s="62" t="s">
        <v>969</v>
      </c>
      <c r="H732" s="61" t="s">
        <v>163</v>
      </c>
      <c r="I732" s="61" t="s">
        <v>414</v>
      </c>
      <c r="J732" s="60">
        <v>12276</v>
      </c>
      <c r="K732" s="64">
        <v>43552</v>
      </c>
      <c r="L732" s="61"/>
      <c r="M732" s="61"/>
      <c r="N732" s="127" t="s">
        <v>415</v>
      </c>
      <c r="O732" s="37"/>
      <c r="P732" s="37"/>
      <c r="Q732" s="37"/>
      <c r="R732" s="37"/>
      <c r="S732" s="37"/>
      <c r="T732" s="37"/>
      <c r="U732" s="37"/>
    </row>
    <row r="733" spans="1:21" ht="30" x14ac:dyDescent="0.25">
      <c r="A733" s="74">
        <v>371</v>
      </c>
      <c r="B733" s="63">
        <v>43549</v>
      </c>
      <c r="C733" s="59" t="s">
        <v>970</v>
      </c>
      <c r="D733" s="58" t="s">
        <v>422</v>
      </c>
      <c r="E733" s="58" t="s">
        <v>971</v>
      </c>
      <c r="F733" s="59"/>
      <c r="G733" s="62" t="s">
        <v>972</v>
      </c>
      <c r="H733" s="61" t="s">
        <v>163</v>
      </c>
      <c r="I733" s="61" t="s">
        <v>414</v>
      </c>
      <c r="J733" s="60">
        <v>9840</v>
      </c>
      <c r="K733" s="64">
        <v>43552</v>
      </c>
      <c r="L733" s="61"/>
      <c r="M733" s="61"/>
      <c r="N733" s="127" t="s">
        <v>415</v>
      </c>
      <c r="O733" s="37"/>
      <c r="P733" s="37"/>
      <c r="Q733" s="37"/>
      <c r="R733" s="37"/>
      <c r="S733" s="37"/>
      <c r="T733" s="37"/>
      <c r="U733" s="37"/>
    </row>
    <row r="734" spans="1:21" ht="45" x14ac:dyDescent="0.25">
      <c r="A734" s="74">
        <v>372</v>
      </c>
      <c r="B734" s="63">
        <v>43549</v>
      </c>
      <c r="C734" s="59" t="s">
        <v>973</v>
      </c>
      <c r="D734" s="58" t="s">
        <v>422</v>
      </c>
      <c r="E734" s="58" t="s">
        <v>661</v>
      </c>
      <c r="F734" s="59" t="s">
        <v>974</v>
      </c>
      <c r="G734" s="62" t="s">
        <v>975</v>
      </c>
      <c r="H734" s="61" t="s">
        <v>163</v>
      </c>
      <c r="I734" s="61" t="s">
        <v>414</v>
      </c>
      <c r="J734" s="60">
        <v>19080</v>
      </c>
      <c r="K734" s="64">
        <v>43552</v>
      </c>
      <c r="L734" s="61"/>
      <c r="M734" s="61"/>
      <c r="N734" s="127" t="s">
        <v>415</v>
      </c>
      <c r="O734" s="37"/>
      <c r="P734" s="37"/>
      <c r="Q734" s="37"/>
      <c r="R734" s="37"/>
      <c r="S734" s="37"/>
      <c r="T734" s="37"/>
      <c r="U734" s="37"/>
    </row>
    <row r="735" spans="1:21" ht="30" x14ac:dyDescent="0.25">
      <c r="A735" s="74">
        <v>373</v>
      </c>
      <c r="B735" s="63">
        <v>43549</v>
      </c>
      <c r="C735" s="59" t="s">
        <v>976</v>
      </c>
      <c r="D735" s="58" t="s">
        <v>804</v>
      </c>
      <c r="E735" s="58" t="s">
        <v>964</v>
      </c>
      <c r="F735" s="59" t="s">
        <v>977</v>
      </c>
      <c r="G735" s="62" t="s">
        <v>978</v>
      </c>
      <c r="H735" s="61" t="s">
        <v>163</v>
      </c>
      <c r="I735" s="61" t="s">
        <v>414</v>
      </c>
      <c r="J735" s="60">
        <v>13680</v>
      </c>
      <c r="K735" s="64">
        <v>43552</v>
      </c>
      <c r="L735" s="61"/>
      <c r="M735" s="61"/>
      <c r="N735" s="127" t="s">
        <v>415</v>
      </c>
      <c r="O735" s="37"/>
      <c r="P735" s="37"/>
      <c r="Q735" s="37"/>
      <c r="R735" s="37"/>
      <c r="S735" s="37"/>
      <c r="T735" s="37"/>
      <c r="U735" s="37"/>
    </row>
    <row r="736" spans="1:21" ht="45" x14ac:dyDescent="0.25">
      <c r="A736" s="74">
        <v>374</v>
      </c>
      <c r="B736" s="63">
        <v>43549</v>
      </c>
      <c r="C736" s="59" t="s">
        <v>979</v>
      </c>
      <c r="D736" s="58" t="s">
        <v>422</v>
      </c>
      <c r="E736" s="58" t="s">
        <v>423</v>
      </c>
      <c r="F736" s="59" t="s">
        <v>980</v>
      </c>
      <c r="G736" s="62" t="s">
        <v>981</v>
      </c>
      <c r="H736" s="61" t="s">
        <v>163</v>
      </c>
      <c r="I736" s="61" t="s">
        <v>414</v>
      </c>
      <c r="J736" s="60">
        <v>15240</v>
      </c>
      <c r="K736" s="64">
        <v>43552</v>
      </c>
      <c r="L736" s="61"/>
      <c r="M736" s="61"/>
      <c r="N736" s="127" t="s">
        <v>415</v>
      </c>
      <c r="O736" s="37"/>
      <c r="P736" s="37"/>
      <c r="Q736" s="37"/>
      <c r="R736" s="37"/>
      <c r="S736" s="37"/>
      <c r="T736" s="37"/>
      <c r="U736" s="37"/>
    </row>
    <row r="737" spans="1:21" ht="45" x14ac:dyDescent="0.25">
      <c r="A737" s="74">
        <v>375</v>
      </c>
      <c r="B737" s="63">
        <v>43549</v>
      </c>
      <c r="C737" s="59" t="s">
        <v>982</v>
      </c>
      <c r="D737" s="58" t="s">
        <v>524</v>
      </c>
      <c r="E737" s="58" t="s">
        <v>565</v>
      </c>
      <c r="F737" s="59" t="s">
        <v>983</v>
      </c>
      <c r="G737" s="62" t="s">
        <v>984</v>
      </c>
      <c r="H737" s="61" t="s">
        <v>163</v>
      </c>
      <c r="I737" s="61" t="s">
        <v>414</v>
      </c>
      <c r="J737" s="60">
        <v>8280</v>
      </c>
      <c r="K737" s="64">
        <v>43552</v>
      </c>
      <c r="L737" s="61"/>
      <c r="M737" s="61"/>
      <c r="N737" s="127" t="s">
        <v>415</v>
      </c>
      <c r="O737" s="37"/>
      <c r="P737" s="37"/>
      <c r="Q737" s="37"/>
      <c r="R737" s="37"/>
      <c r="S737" s="37"/>
      <c r="T737" s="37"/>
      <c r="U737" s="37"/>
    </row>
    <row r="738" spans="1:21" ht="45" x14ac:dyDescent="0.25">
      <c r="A738" s="74">
        <v>376</v>
      </c>
      <c r="B738" s="63">
        <v>43549</v>
      </c>
      <c r="C738" s="59" t="s">
        <v>470</v>
      </c>
      <c r="D738" s="58" t="s">
        <v>422</v>
      </c>
      <c r="E738" s="58" t="s">
        <v>423</v>
      </c>
      <c r="F738" s="59" t="s">
        <v>471</v>
      </c>
      <c r="G738" s="62" t="s">
        <v>472</v>
      </c>
      <c r="H738" s="61" t="s">
        <v>163</v>
      </c>
      <c r="I738" s="61" t="s">
        <v>414</v>
      </c>
      <c r="J738" s="60">
        <v>9840</v>
      </c>
      <c r="K738" s="64">
        <v>43552</v>
      </c>
      <c r="L738" s="61"/>
      <c r="M738" s="61"/>
      <c r="N738" s="127" t="s">
        <v>415</v>
      </c>
      <c r="O738" s="37"/>
      <c r="P738" s="37"/>
      <c r="Q738" s="37"/>
      <c r="R738" s="37"/>
      <c r="S738" s="37"/>
      <c r="T738" s="37"/>
      <c r="U738" s="37"/>
    </row>
    <row r="739" spans="1:21" ht="30" x14ac:dyDescent="0.25">
      <c r="A739" s="74">
        <v>377</v>
      </c>
      <c r="B739" s="63">
        <v>43549</v>
      </c>
      <c r="C739" s="59" t="s">
        <v>985</v>
      </c>
      <c r="D739" s="58" t="s">
        <v>524</v>
      </c>
      <c r="E739" s="58" t="s">
        <v>719</v>
      </c>
      <c r="F739" s="59" t="s">
        <v>986</v>
      </c>
      <c r="G739" s="62" t="s">
        <v>987</v>
      </c>
      <c r="H739" s="61" t="s">
        <v>163</v>
      </c>
      <c r="I739" s="61" t="s">
        <v>414</v>
      </c>
      <c r="J739" s="60">
        <v>9636</v>
      </c>
      <c r="K739" s="64">
        <v>43552</v>
      </c>
      <c r="L739" s="61"/>
      <c r="M739" s="61"/>
      <c r="N739" s="127" t="s">
        <v>415</v>
      </c>
      <c r="O739" s="37"/>
      <c r="P739" s="37"/>
      <c r="Q739" s="37"/>
      <c r="R739" s="37"/>
      <c r="S739" s="37"/>
      <c r="T739" s="37"/>
      <c r="U739" s="37"/>
    </row>
    <row r="740" spans="1:21" ht="30" x14ac:dyDescent="0.25">
      <c r="A740" s="74">
        <v>378</v>
      </c>
      <c r="B740" s="63">
        <v>43538</v>
      </c>
      <c r="C740" s="59" t="s">
        <v>988</v>
      </c>
      <c r="D740" s="58" t="s">
        <v>524</v>
      </c>
      <c r="E740" s="58" t="s">
        <v>729</v>
      </c>
      <c r="F740" s="59" t="s">
        <v>989</v>
      </c>
      <c r="G740" s="62" t="s">
        <v>990</v>
      </c>
      <c r="H740" s="61" t="s">
        <v>163</v>
      </c>
      <c r="I740" s="61" t="s">
        <v>414</v>
      </c>
      <c r="J740" s="60">
        <v>24960</v>
      </c>
      <c r="K740" s="64">
        <v>43552</v>
      </c>
      <c r="L740" s="61"/>
      <c r="M740" s="61"/>
      <c r="N740" s="127" t="s">
        <v>415</v>
      </c>
      <c r="O740" s="37"/>
      <c r="P740" s="37"/>
      <c r="Q740" s="37"/>
      <c r="R740" s="37"/>
      <c r="S740" s="37"/>
      <c r="T740" s="37"/>
      <c r="U740" s="37"/>
    </row>
    <row r="741" spans="1:21" ht="45" x14ac:dyDescent="0.25">
      <c r="A741" s="74">
        <v>379</v>
      </c>
      <c r="B741" s="63">
        <v>43549</v>
      </c>
      <c r="C741" s="59" t="s">
        <v>991</v>
      </c>
      <c r="D741" s="58" t="s">
        <v>442</v>
      </c>
      <c r="E741" s="58" t="s">
        <v>676</v>
      </c>
      <c r="F741" s="59"/>
      <c r="G741" s="62" t="s">
        <v>992</v>
      </c>
      <c r="H741" s="61" t="s">
        <v>163</v>
      </c>
      <c r="I741" s="61" t="s">
        <v>414</v>
      </c>
      <c r="J741" s="60">
        <v>6960</v>
      </c>
      <c r="K741" s="64">
        <v>43552</v>
      </c>
      <c r="L741" s="61"/>
      <c r="M741" s="61"/>
      <c r="N741" s="127" t="s">
        <v>415</v>
      </c>
      <c r="O741" s="37"/>
      <c r="P741" s="37"/>
      <c r="Q741" s="37"/>
      <c r="R741" s="37"/>
      <c r="S741" s="37"/>
      <c r="T741" s="37"/>
      <c r="U741" s="37"/>
    </row>
    <row r="742" spans="1:21" ht="30" x14ac:dyDescent="0.25">
      <c r="A742" s="74">
        <v>380</v>
      </c>
      <c r="B742" s="63">
        <v>43549</v>
      </c>
      <c r="C742" s="59" t="s">
        <v>993</v>
      </c>
      <c r="D742" s="58" t="s">
        <v>442</v>
      </c>
      <c r="E742" s="58" t="s">
        <v>665</v>
      </c>
      <c r="F742" s="59" t="s">
        <v>994</v>
      </c>
      <c r="G742" s="62" t="s">
        <v>995</v>
      </c>
      <c r="H742" s="61" t="s">
        <v>163</v>
      </c>
      <c r="I742" s="61" t="s">
        <v>414</v>
      </c>
      <c r="J742" s="60">
        <v>28920</v>
      </c>
      <c r="K742" s="64">
        <v>43552</v>
      </c>
      <c r="L742" s="61"/>
      <c r="M742" s="61"/>
      <c r="N742" s="127" t="s">
        <v>415</v>
      </c>
      <c r="O742" s="37"/>
      <c r="P742" s="37"/>
      <c r="Q742" s="37"/>
      <c r="R742" s="37"/>
      <c r="S742" s="37"/>
      <c r="T742" s="37"/>
      <c r="U742" s="37"/>
    </row>
    <row r="743" spans="1:21" ht="30" x14ac:dyDescent="0.25">
      <c r="A743" s="74">
        <v>381</v>
      </c>
      <c r="B743" s="63">
        <v>43549</v>
      </c>
      <c r="C743" s="59" t="s">
        <v>996</v>
      </c>
      <c r="D743" s="58" t="s">
        <v>515</v>
      </c>
      <c r="E743" s="58" t="s">
        <v>997</v>
      </c>
      <c r="F743" s="59" t="s">
        <v>998</v>
      </c>
      <c r="G743" s="62" t="s">
        <v>999</v>
      </c>
      <c r="H743" s="61" t="s">
        <v>163</v>
      </c>
      <c r="I743" s="61" t="s">
        <v>414</v>
      </c>
      <c r="J743" s="60">
        <v>227240</v>
      </c>
      <c r="K743" s="64">
        <v>43552</v>
      </c>
      <c r="L743" s="61"/>
      <c r="M743" s="61"/>
      <c r="N743" s="127" t="s">
        <v>415</v>
      </c>
      <c r="O743" s="37"/>
      <c r="P743" s="37"/>
      <c r="Q743" s="37"/>
      <c r="R743" s="37"/>
      <c r="S743" s="37"/>
      <c r="T743" s="37"/>
      <c r="U743" s="37"/>
    </row>
    <row r="744" spans="1:21" ht="30" x14ac:dyDescent="0.25">
      <c r="A744" s="74">
        <v>382</v>
      </c>
      <c r="B744" s="63">
        <v>43549</v>
      </c>
      <c r="C744" s="59" t="s">
        <v>473</v>
      </c>
      <c r="D744" s="58" t="s">
        <v>422</v>
      </c>
      <c r="E744" s="58" t="s">
        <v>439</v>
      </c>
      <c r="F744" s="59" t="s">
        <v>474</v>
      </c>
      <c r="G744" s="62" t="s">
        <v>475</v>
      </c>
      <c r="H744" s="61" t="s">
        <v>163</v>
      </c>
      <c r="I744" s="61" t="s">
        <v>414</v>
      </c>
      <c r="J744" s="60">
        <v>874192</v>
      </c>
      <c r="K744" s="64">
        <v>43552</v>
      </c>
      <c r="L744" s="61"/>
      <c r="M744" s="61"/>
      <c r="N744" s="127" t="s">
        <v>415</v>
      </c>
      <c r="O744" s="37"/>
      <c r="P744" s="37"/>
      <c r="Q744" s="37"/>
      <c r="R744" s="37"/>
      <c r="S744" s="37"/>
      <c r="T744" s="37"/>
      <c r="U744" s="37"/>
    </row>
    <row r="745" spans="1:21" ht="60" x14ac:dyDescent="0.25">
      <c r="A745" s="74">
        <v>383</v>
      </c>
      <c r="B745" s="63">
        <v>43549</v>
      </c>
      <c r="C745" s="59" t="s">
        <v>1000</v>
      </c>
      <c r="D745" s="58" t="s">
        <v>442</v>
      </c>
      <c r="E745" s="58" t="s">
        <v>443</v>
      </c>
      <c r="F745" s="59" t="s">
        <v>1001</v>
      </c>
      <c r="G745" s="62" t="s">
        <v>1002</v>
      </c>
      <c r="H745" s="61" t="s">
        <v>163</v>
      </c>
      <c r="I745" s="61" t="s">
        <v>414</v>
      </c>
      <c r="J745" s="60">
        <v>333640</v>
      </c>
      <c r="K745" s="64">
        <v>43552</v>
      </c>
      <c r="L745" s="61"/>
      <c r="M745" s="61"/>
      <c r="N745" s="127" t="s">
        <v>415</v>
      </c>
      <c r="O745" s="37"/>
      <c r="P745" s="37"/>
      <c r="Q745" s="37"/>
      <c r="R745" s="37"/>
      <c r="S745" s="37"/>
      <c r="T745" s="37"/>
      <c r="U745" s="37"/>
    </row>
    <row r="746" spans="1:21" ht="30" x14ac:dyDescent="0.25">
      <c r="A746" s="74">
        <v>384</v>
      </c>
      <c r="B746" s="63">
        <v>43549</v>
      </c>
      <c r="C746" s="59" t="s">
        <v>597</v>
      </c>
      <c r="D746" s="58" t="s">
        <v>422</v>
      </c>
      <c r="E746" s="58" t="s">
        <v>598</v>
      </c>
      <c r="F746" s="59" t="s">
        <v>599</v>
      </c>
      <c r="G746" s="62" t="s">
        <v>600</v>
      </c>
      <c r="H746" s="61" t="s">
        <v>163</v>
      </c>
      <c r="I746" s="61" t="s">
        <v>414</v>
      </c>
      <c r="J746" s="60">
        <v>8640</v>
      </c>
      <c r="K746" s="64">
        <v>43552</v>
      </c>
      <c r="L746" s="61"/>
      <c r="M746" s="61"/>
      <c r="N746" s="127" t="s">
        <v>415</v>
      </c>
      <c r="O746" s="37"/>
      <c r="P746" s="37"/>
      <c r="Q746" s="37"/>
      <c r="R746" s="37"/>
      <c r="S746" s="37"/>
      <c r="T746" s="37"/>
      <c r="U746" s="37"/>
    </row>
    <row r="747" spans="1:21" ht="45" x14ac:dyDescent="0.25">
      <c r="A747" s="74">
        <v>385</v>
      </c>
      <c r="B747" s="63">
        <v>43549</v>
      </c>
      <c r="C747" s="59" t="s">
        <v>1003</v>
      </c>
      <c r="D747" s="58" t="s">
        <v>422</v>
      </c>
      <c r="E747" s="58" t="s">
        <v>423</v>
      </c>
      <c r="F747" s="59" t="s">
        <v>1004</v>
      </c>
      <c r="G747" s="62" t="s">
        <v>1005</v>
      </c>
      <c r="H747" s="61" t="s">
        <v>163</v>
      </c>
      <c r="I747" s="61" t="s">
        <v>414</v>
      </c>
      <c r="J747" s="60">
        <v>8040</v>
      </c>
      <c r="K747" s="64">
        <v>43552</v>
      </c>
      <c r="L747" s="61"/>
      <c r="M747" s="61"/>
      <c r="N747" s="127" t="s">
        <v>415</v>
      </c>
      <c r="O747" s="37"/>
      <c r="P747" s="37"/>
      <c r="Q747" s="37"/>
      <c r="R747" s="37"/>
      <c r="S747" s="37"/>
      <c r="T747" s="37"/>
      <c r="U747" s="37"/>
    </row>
    <row r="748" spans="1:21" ht="30" x14ac:dyDescent="0.25">
      <c r="A748" s="74">
        <v>386</v>
      </c>
      <c r="B748" s="63">
        <v>43549</v>
      </c>
      <c r="C748" s="59" t="s">
        <v>607</v>
      </c>
      <c r="D748" s="58" t="s">
        <v>422</v>
      </c>
      <c r="E748" s="58" t="s">
        <v>608</v>
      </c>
      <c r="F748" s="59" t="s">
        <v>609</v>
      </c>
      <c r="G748" s="62" t="s">
        <v>610</v>
      </c>
      <c r="H748" s="61" t="s">
        <v>163</v>
      </c>
      <c r="I748" s="61" t="s">
        <v>414</v>
      </c>
      <c r="J748" s="60">
        <v>7440</v>
      </c>
      <c r="K748" s="64">
        <v>43552</v>
      </c>
      <c r="L748" s="61"/>
      <c r="M748" s="61"/>
      <c r="N748" s="127" t="s">
        <v>415</v>
      </c>
      <c r="O748" s="37"/>
      <c r="P748" s="37"/>
      <c r="Q748" s="37"/>
      <c r="R748" s="37"/>
      <c r="S748" s="37"/>
      <c r="T748" s="37"/>
      <c r="U748" s="37"/>
    </row>
    <row r="749" spans="1:21" ht="30" x14ac:dyDescent="0.25">
      <c r="A749" s="74">
        <v>387</v>
      </c>
      <c r="B749" s="63">
        <v>43549</v>
      </c>
      <c r="C749" s="59" t="s">
        <v>680</v>
      </c>
      <c r="D749" s="58" t="s">
        <v>442</v>
      </c>
      <c r="E749" s="58" t="s">
        <v>665</v>
      </c>
      <c r="F749" s="59" t="s">
        <v>681</v>
      </c>
      <c r="G749" s="62" t="s">
        <v>682</v>
      </c>
      <c r="H749" s="61" t="s">
        <v>163</v>
      </c>
      <c r="I749" s="61" t="s">
        <v>414</v>
      </c>
      <c r="J749" s="60">
        <v>10800</v>
      </c>
      <c r="K749" s="64">
        <v>43552</v>
      </c>
      <c r="L749" s="61"/>
      <c r="M749" s="61"/>
      <c r="N749" s="127" t="s">
        <v>415</v>
      </c>
      <c r="O749" s="37"/>
      <c r="P749" s="37"/>
      <c r="Q749" s="37"/>
      <c r="R749" s="37"/>
      <c r="S749" s="37"/>
      <c r="T749" s="37"/>
      <c r="U749" s="37"/>
    </row>
    <row r="750" spans="1:21" ht="30" x14ac:dyDescent="0.25">
      <c r="A750" s="74">
        <v>388</v>
      </c>
      <c r="B750" s="63">
        <v>43549</v>
      </c>
      <c r="C750" s="59" t="s">
        <v>1006</v>
      </c>
      <c r="D750" s="58" t="s">
        <v>804</v>
      </c>
      <c r="E750" s="58" t="s">
        <v>805</v>
      </c>
      <c r="F750" s="59" t="s">
        <v>1007</v>
      </c>
      <c r="G750" s="62" t="s">
        <v>1008</v>
      </c>
      <c r="H750" s="61" t="s">
        <v>163</v>
      </c>
      <c r="I750" s="61" t="s">
        <v>414</v>
      </c>
      <c r="J750" s="60">
        <v>7320</v>
      </c>
      <c r="K750" s="64">
        <v>43552</v>
      </c>
      <c r="L750" s="61"/>
      <c r="M750" s="61"/>
      <c r="N750" s="127" t="s">
        <v>415</v>
      </c>
      <c r="O750" s="37"/>
      <c r="P750" s="37"/>
      <c r="Q750" s="37"/>
      <c r="R750" s="37"/>
      <c r="S750" s="37"/>
      <c r="T750" s="37"/>
      <c r="U750" s="37"/>
    </row>
    <row r="751" spans="1:21" ht="45" x14ac:dyDescent="0.25">
      <c r="A751" s="74">
        <v>389</v>
      </c>
      <c r="B751" s="63">
        <v>43549</v>
      </c>
      <c r="C751" s="59" t="s">
        <v>1009</v>
      </c>
      <c r="D751" s="58" t="s">
        <v>524</v>
      </c>
      <c r="E751" s="58" t="s">
        <v>561</v>
      </c>
      <c r="F751" s="59" t="s">
        <v>1010</v>
      </c>
      <c r="G751" s="62" t="s">
        <v>1011</v>
      </c>
      <c r="H751" s="61" t="s">
        <v>163</v>
      </c>
      <c r="I751" s="61" t="s">
        <v>414</v>
      </c>
      <c r="J751" s="60">
        <v>11520</v>
      </c>
      <c r="K751" s="64">
        <v>43553</v>
      </c>
      <c r="L751" s="61"/>
      <c r="M751" s="61"/>
      <c r="N751" s="127" t="s">
        <v>415</v>
      </c>
      <c r="O751" s="37"/>
      <c r="P751" s="37"/>
      <c r="Q751" s="37"/>
      <c r="R751" s="37"/>
      <c r="S751" s="37"/>
      <c r="T751" s="37"/>
      <c r="U751" s="37"/>
    </row>
    <row r="752" spans="1:21" ht="30" x14ac:dyDescent="0.25">
      <c r="A752" s="74">
        <v>390</v>
      </c>
      <c r="B752" s="63">
        <v>43549</v>
      </c>
      <c r="C752" s="59" t="s">
        <v>1012</v>
      </c>
      <c r="D752" s="58" t="s">
        <v>700</v>
      </c>
      <c r="E752" s="58" t="s">
        <v>701</v>
      </c>
      <c r="F752" s="59" t="s">
        <v>1013</v>
      </c>
      <c r="G752" s="62" t="s">
        <v>1014</v>
      </c>
      <c r="H752" s="61" t="s">
        <v>163</v>
      </c>
      <c r="I752" s="61" t="s">
        <v>414</v>
      </c>
      <c r="J752" s="60">
        <v>7200</v>
      </c>
      <c r="K752" s="64">
        <v>43552</v>
      </c>
      <c r="L752" s="61"/>
      <c r="M752" s="61"/>
      <c r="N752" s="127" t="s">
        <v>415</v>
      </c>
      <c r="O752" s="37"/>
      <c r="P752" s="37"/>
      <c r="Q752" s="37"/>
      <c r="R752" s="37"/>
      <c r="S752" s="37"/>
      <c r="T752" s="37"/>
      <c r="U752" s="37"/>
    </row>
    <row r="753" spans="1:21" ht="45" x14ac:dyDescent="0.25">
      <c r="A753" s="74">
        <v>391</v>
      </c>
      <c r="B753" s="63">
        <v>43549</v>
      </c>
      <c r="C753" s="59" t="s">
        <v>1015</v>
      </c>
      <c r="D753" s="58" t="s">
        <v>700</v>
      </c>
      <c r="E753" s="58" t="s">
        <v>701</v>
      </c>
      <c r="F753" s="59" t="s">
        <v>1016</v>
      </c>
      <c r="G753" s="62" t="s">
        <v>1017</v>
      </c>
      <c r="H753" s="61" t="s">
        <v>163</v>
      </c>
      <c r="I753" s="61" t="s">
        <v>414</v>
      </c>
      <c r="J753" s="60">
        <v>9000</v>
      </c>
      <c r="K753" s="64">
        <v>43552</v>
      </c>
      <c r="L753" s="61"/>
      <c r="M753" s="61"/>
      <c r="N753" s="127" t="s">
        <v>415</v>
      </c>
      <c r="O753" s="37"/>
      <c r="P753" s="37"/>
      <c r="Q753" s="37"/>
      <c r="R753" s="37"/>
      <c r="S753" s="37"/>
      <c r="T753" s="37"/>
      <c r="U753" s="37"/>
    </row>
    <row r="754" spans="1:21" ht="30" x14ac:dyDescent="0.25">
      <c r="A754" s="74">
        <v>392</v>
      </c>
      <c r="B754" s="63">
        <v>43549</v>
      </c>
      <c r="C754" s="59" t="s">
        <v>1018</v>
      </c>
      <c r="D754" s="58" t="s">
        <v>700</v>
      </c>
      <c r="E754" s="58" t="s">
        <v>701</v>
      </c>
      <c r="F754" s="59" t="s">
        <v>1019</v>
      </c>
      <c r="G754" s="62" t="s">
        <v>1020</v>
      </c>
      <c r="H754" s="61" t="s">
        <v>163</v>
      </c>
      <c r="I754" s="61" t="s">
        <v>414</v>
      </c>
      <c r="J754" s="60">
        <v>21000</v>
      </c>
      <c r="K754" s="64">
        <v>43552</v>
      </c>
      <c r="L754" s="61"/>
      <c r="M754" s="61"/>
      <c r="N754" s="127" t="s">
        <v>415</v>
      </c>
      <c r="O754" s="37"/>
      <c r="P754" s="37"/>
      <c r="Q754" s="37"/>
      <c r="R754" s="37"/>
      <c r="S754" s="37"/>
      <c r="T754" s="37"/>
      <c r="U754" s="37"/>
    </row>
    <row r="755" spans="1:21" ht="30" x14ac:dyDescent="0.25">
      <c r="A755" s="74">
        <v>393</v>
      </c>
      <c r="B755" s="63">
        <v>43542</v>
      </c>
      <c r="C755" s="59" t="s">
        <v>611</v>
      </c>
      <c r="D755" s="58" t="s">
        <v>422</v>
      </c>
      <c r="E755" s="58" t="s">
        <v>431</v>
      </c>
      <c r="F755" s="59"/>
      <c r="G755" s="62" t="s">
        <v>612</v>
      </c>
      <c r="H755" s="61" t="s">
        <v>163</v>
      </c>
      <c r="I755" s="61" t="s">
        <v>414</v>
      </c>
      <c r="J755" s="60">
        <v>12600</v>
      </c>
      <c r="K755" s="64">
        <v>43552</v>
      </c>
      <c r="L755" s="61"/>
      <c r="M755" s="61"/>
      <c r="N755" s="127" t="s">
        <v>415</v>
      </c>
      <c r="O755" s="37"/>
      <c r="P755" s="37"/>
      <c r="Q755" s="37"/>
      <c r="R755" s="37"/>
      <c r="S755" s="37"/>
      <c r="T755" s="37"/>
      <c r="U755" s="37"/>
    </row>
    <row r="756" spans="1:21" ht="30" x14ac:dyDescent="0.25">
      <c r="A756" s="74">
        <v>394</v>
      </c>
      <c r="B756" s="63">
        <v>43539</v>
      </c>
      <c r="C756" s="59" t="s">
        <v>1021</v>
      </c>
      <c r="D756" s="58" t="s">
        <v>442</v>
      </c>
      <c r="E756" s="58" t="s">
        <v>443</v>
      </c>
      <c r="F756" s="59" t="s">
        <v>1022</v>
      </c>
      <c r="G756" s="62" t="s">
        <v>1023</v>
      </c>
      <c r="H756" s="61" t="s">
        <v>163</v>
      </c>
      <c r="I756" s="61" t="s">
        <v>414</v>
      </c>
      <c r="J756" s="60">
        <v>9240</v>
      </c>
      <c r="K756" s="64">
        <v>43552</v>
      </c>
      <c r="L756" s="61"/>
      <c r="M756" s="61"/>
      <c r="N756" s="127" t="s">
        <v>415</v>
      </c>
      <c r="O756" s="37"/>
      <c r="P756" s="37"/>
      <c r="Q756" s="37"/>
      <c r="R756" s="37"/>
      <c r="S756" s="37"/>
      <c r="T756" s="37"/>
      <c r="U756" s="37"/>
    </row>
    <row r="757" spans="1:21" ht="45" x14ac:dyDescent="0.25">
      <c r="A757" s="74">
        <v>395</v>
      </c>
      <c r="B757" s="63">
        <v>43549</v>
      </c>
      <c r="C757" s="59" t="s">
        <v>1024</v>
      </c>
      <c r="D757" s="58" t="s">
        <v>422</v>
      </c>
      <c r="E757" s="58" t="s">
        <v>598</v>
      </c>
      <c r="F757" s="59" t="s">
        <v>1025</v>
      </c>
      <c r="G757" s="62" t="s">
        <v>1026</v>
      </c>
      <c r="H757" s="61" t="s">
        <v>163</v>
      </c>
      <c r="I757" s="61" t="s">
        <v>414</v>
      </c>
      <c r="J757" s="60">
        <v>10800</v>
      </c>
      <c r="K757" s="64">
        <v>43552</v>
      </c>
      <c r="L757" s="61"/>
      <c r="M757" s="61"/>
      <c r="N757" s="127" t="s">
        <v>415</v>
      </c>
      <c r="O757" s="37"/>
      <c r="P757" s="37"/>
      <c r="Q757" s="37"/>
      <c r="R757" s="37"/>
      <c r="S757" s="37"/>
      <c r="T757" s="37"/>
      <c r="U757" s="37"/>
    </row>
    <row r="758" spans="1:21" ht="30" x14ac:dyDescent="0.25">
      <c r="A758" s="74">
        <v>396</v>
      </c>
      <c r="B758" s="63">
        <v>43549</v>
      </c>
      <c r="C758" s="59" t="s">
        <v>1027</v>
      </c>
      <c r="D758" s="58" t="s">
        <v>524</v>
      </c>
      <c r="E758" s="58" t="s">
        <v>719</v>
      </c>
      <c r="F758" s="59" t="s">
        <v>474</v>
      </c>
      <c r="G758" s="62" t="s">
        <v>1028</v>
      </c>
      <c r="H758" s="61" t="s">
        <v>163</v>
      </c>
      <c r="I758" s="61" t="s">
        <v>414</v>
      </c>
      <c r="J758" s="60">
        <v>20328</v>
      </c>
      <c r="K758" s="64">
        <v>43552</v>
      </c>
      <c r="L758" s="61"/>
      <c r="M758" s="61"/>
      <c r="N758" s="127" t="s">
        <v>415</v>
      </c>
      <c r="O758" s="37"/>
      <c r="P758" s="37"/>
      <c r="Q758" s="37"/>
      <c r="R758" s="37"/>
      <c r="S758" s="37"/>
      <c r="T758" s="37"/>
      <c r="U758" s="37"/>
    </row>
    <row r="759" spans="1:21" ht="30" x14ac:dyDescent="0.25">
      <c r="A759" s="74">
        <v>397</v>
      </c>
      <c r="B759" s="63">
        <v>43549</v>
      </c>
      <c r="C759" s="59" t="s">
        <v>1029</v>
      </c>
      <c r="D759" s="58" t="s">
        <v>700</v>
      </c>
      <c r="E759" s="58" t="s">
        <v>1030</v>
      </c>
      <c r="F759" s="59" t="s">
        <v>861</v>
      </c>
      <c r="G759" s="62" t="s">
        <v>1031</v>
      </c>
      <c r="H759" s="61" t="s">
        <v>163</v>
      </c>
      <c r="I759" s="61" t="s">
        <v>414</v>
      </c>
      <c r="J759" s="60">
        <v>15600</v>
      </c>
      <c r="K759" s="64">
        <v>43552</v>
      </c>
      <c r="L759" s="61"/>
      <c r="M759" s="61"/>
      <c r="N759" s="127" t="s">
        <v>415</v>
      </c>
      <c r="O759" s="37"/>
      <c r="P759" s="37"/>
      <c r="Q759" s="37"/>
      <c r="R759" s="37"/>
      <c r="S759" s="37"/>
      <c r="T759" s="37"/>
      <c r="U759" s="37"/>
    </row>
    <row r="760" spans="1:21" ht="30" x14ac:dyDescent="0.25">
      <c r="A760" s="74">
        <v>398</v>
      </c>
      <c r="B760" s="63">
        <v>43549</v>
      </c>
      <c r="C760" s="59" t="s">
        <v>1032</v>
      </c>
      <c r="D760" s="58" t="s">
        <v>422</v>
      </c>
      <c r="E760" s="58" t="s">
        <v>427</v>
      </c>
      <c r="F760" s="59" t="s">
        <v>1033</v>
      </c>
      <c r="G760" s="62" t="s">
        <v>1034</v>
      </c>
      <c r="H760" s="61" t="s">
        <v>163</v>
      </c>
      <c r="I760" s="61" t="s">
        <v>414</v>
      </c>
      <c r="J760" s="60">
        <v>6120</v>
      </c>
      <c r="K760" s="64">
        <v>43552</v>
      </c>
      <c r="L760" s="61"/>
      <c r="M760" s="61"/>
      <c r="N760" s="127" t="s">
        <v>415</v>
      </c>
      <c r="O760" s="37"/>
      <c r="P760" s="37"/>
      <c r="Q760" s="37"/>
      <c r="R760" s="37"/>
      <c r="S760" s="37"/>
      <c r="T760" s="37"/>
      <c r="U760" s="37"/>
    </row>
    <row r="761" spans="1:21" ht="45" x14ac:dyDescent="0.25">
      <c r="A761" s="74">
        <v>399</v>
      </c>
      <c r="B761" s="63">
        <v>43549</v>
      </c>
      <c r="C761" s="59" t="s">
        <v>1035</v>
      </c>
      <c r="D761" s="58" t="s">
        <v>804</v>
      </c>
      <c r="E761" s="58" t="s">
        <v>821</v>
      </c>
      <c r="F761" s="59" t="s">
        <v>1036</v>
      </c>
      <c r="G761" s="62" t="s">
        <v>1037</v>
      </c>
      <c r="H761" s="61" t="s">
        <v>163</v>
      </c>
      <c r="I761" s="61" t="s">
        <v>414</v>
      </c>
      <c r="J761" s="60">
        <v>4920</v>
      </c>
      <c r="K761" s="64">
        <v>43552</v>
      </c>
      <c r="L761" s="61"/>
      <c r="M761" s="61"/>
      <c r="N761" s="127" t="s">
        <v>415</v>
      </c>
      <c r="O761" s="37"/>
      <c r="P761" s="37"/>
      <c r="Q761" s="37"/>
      <c r="R761" s="37"/>
      <c r="S761" s="37"/>
      <c r="T761" s="37"/>
      <c r="U761" s="37"/>
    </row>
    <row r="762" spans="1:21" ht="45" x14ac:dyDescent="0.25">
      <c r="A762" s="74">
        <v>400</v>
      </c>
      <c r="B762" s="63">
        <v>43549</v>
      </c>
      <c r="C762" s="59" t="s">
        <v>1038</v>
      </c>
      <c r="D762" s="58" t="s">
        <v>524</v>
      </c>
      <c r="E762" s="58" t="s">
        <v>561</v>
      </c>
      <c r="F762" s="59" t="s">
        <v>1039</v>
      </c>
      <c r="G762" s="62" t="s">
        <v>1040</v>
      </c>
      <c r="H762" s="61" t="s">
        <v>163</v>
      </c>
      <c r="I762" s="61" t="s">
        <v>414</v>
      </c>
      <c r="J762" s="60">
        <v>12600</v>
      </c>
      <c r="K762" s="64">
        <v>43552</v>
      </c>
      <c r="L762" s="61"/>
      <c r="M762" s="61"/>
      <c r="N762" s="127" t="s">
        <v>415</v>
      </c>
      <c r="O762" s="37"/>
      <c r="P762" s="37"/>
      <c r="Q762" s="37"/>
      <c r="R762" s="37"/>
      <c r="S762" s="37"/>
      <c r="T762" s="37"/>
      <c r="U762" s="37"/>
    </row>
    <row r="763" spans="1:21" ht="45" x14ac:dyDescent="0.25">
      <c r="A763" s="74">
        <v>401</v>
      </c>
      <c r="B763" s="63">
        <v>43549</v>
      </c>
      <c r="C763" s="59" t="s">
        <v>634</v>
      </c>
      <c r="D763" s="58" t="s">
        <v>422</v>
      </c>
      <c r="E763" s="58" t="s">
        <v>423</v>
      </c>
      <c r="F763" s="59" t="s">
        <v>635</v>
      </c>
      <c r="G763" s="62" t="s">
        <v>636</v>
      </c>
      <c r="H763" s="61" t="s">
        <v>163</v>
      </c>
      <c r="I763" s="61" t="s">
        <v>414</v>
      </c>
      <c r="J763" s="60">
        <v>6480</v>
      </c>
      <c r="K763" s="64">
        <v>43552</v>
      </c>
      <c r="L763" s="61"/>
      <c r="M763" s="61"/>
      <c r="N763" s="127" t="s">
        <v>415</v>
      </c>
      <c r="O763" s="37"/>
      <c r="P763" s="37"/>
      <c r="Q763" s="37"/>
      <c r="R763" s="37"/>
      <c r="S763" s="37"/>
      <c r="T763" s="37"/>
      <c r="U763" s="37"/>
    </row>
    <row r="764" spans="1:21" ht="30" x14ac:dyDescent="0.25">
      <c r="A764" s="74">
        <v>402</v>
      </c>
      <c r="B764" s="63">
        <v>43549</v>
      </c>
      <c r="C764" s="59" t="s">
        <v>1041</v>
      </c>
      <c r="D764" s="58" t="s">
        <v>422</v>
      </c>
      <c r="E764" s="58" t="s">
        <v>427</v>
      </c>
      <c r="F764" s="59" t="s">
        <v>1042</v>
      </c>
      <c r="G764" s="62" t="s">
        <v>1043</v>
      </c>
      <c r="H764" s="61" t="s">
        <v>163</v>
      </c>
      <c r="I764" s="61" t="s">
        <v>414</v>
      </c>
      <c r="J764" s="60">
        <v>13080</v>
      </c>
      <c r="K764" s="64">
        <v>43552</v>
      </c>
      <c r="L764" s="61"/>
      <c r="M764" s="61"/>
      <c r="N764" s="127" t="s">
        <v>415</v>
      </c>
      <c r="O764" s="37"/>
      <c r="P764" s="37"/>
      <c r="Q764" s="37"/>
      <c r="R764" s="37"/>
      <c r="S764" s="37"/>
      <c r="T764" s="37"/>
      <c r="U764" s="37"/>
    </row>
    <row r="765" spans="1:21" ht="30" x14ac:dyDescent="0.25">
      <c r="A765" s="74">
        <v>403</v>
      </c>
      <c r="B765" s="63">
        <v>43535</v>
      </c>
      <c r="C765" s="59" t="s">
        <v>528</v>
      </c>
      <c r="D765" s="58" t="s">
        <v>417</v>
      </c>
      <c r="E765" s="58" t="s">
        <v>529</v>
      </c>
      <c r="F765" s="59" t="s">
        <v>530</v>
      </c>
      <c r="G765" s="62" t="s">
        <v>531</v>
      </c>
      <c r="H765" s="61" t="s">
        <v>163</v>
      </c>
      <c r="I765" s="61" t="s">
        <v>414</v>
      </c>
      <c r="J765" s="60">
        <v>47606.85</v>
      </c>
      <c r="K765" s="64">
        <v>43553</v>
      </c>
      <c r="L765" s="61"/>
      <c r="M765" s="61"/>
      <c r="N765" s="127" t="s">
        <v>415</v>
      </c>
      <c r="O765" s="37"/>
      <c r="P765" s="37"/>
      <c r="Q765" s="37"/>
      <c r="R765" s="37"/>
      <c r="S765" s="37"/>
      <c r="T765" s="37"/>
      <c r="U765" s="37"/>
    </row>
    <row r="766" spans="1:21" ht="30" x14ac:dyDescent="0.25">
      <c r="A766" s="74">
        <v>404</v>
      </c>
      <c r="B766" s="63">
        <v>43550</v>
      </c>
      <c r="C766" s="59" t="s">
        <v>1044</v>
      </c>
      <c r="D766" s="58" t="s">
        <v>417</v>
      </c>
      <c r="E766" s="58" t="s">
        <v>1045</v>
      </c>
      <c r="F766" s="59" t="s">
        <v>1046</v>
      </c>
      <c r="G766" s="62" t="s">
        <v>1047</v>
      </c>
      <c r="H766" s="61" t="s">
        <v>163</v>
      </c>
      <c r="I766" s="61" t="s">
        <v>414</v>
      </c>
      <c r="J766" s="60">
        <v>324221.59999999998</v>
      </c>
      <c r="K766" s="64">
        <v>43552</v>
      </c>
      <c r="L766" s="61"/>
      <c r="M766" s="61"/>
      <c r="N766" s="127" t="s">
        <v>415</v>
      </c>
      <c r="O766" s="37"/>
      <c r="P766" s="37"/>
      <c r="Q766" s="37"/>
      <c r="R766" s="37"/>
      <c r="S766" s="37"/>
      <c r="T766" s="37"/>
      <c r="U766" s="37"/>
    </row>
    <row r="767" spans="1:21" ht="45" x14ac:dyDescent="0.25">
      <c r="A767" s="74">
        <v>405</v>
      </c>
      <c r="B767" s="63">
        <v>43550</v>
      </c>
      <c r="C767" s="59" t="s">
        <v>1048</v>
      </c>
      <c r="D767" s="58" t="s">
        <v>417</v>
      </c>
      <c r="E767" s="58" t="s">
        <v>529</v>
      </c>
      <c r="F767" s="59" t="s">
        <v>1049</v>
      </c>
      <c r="G767" s="62" t="s">
        <v>1050</v>
      </c>
      <c r="H767" s="61" t="s">
        <v>163</v>
      </c>
      <c r="I767" s="61" t="s">
        <v>414</v>
      </c>
      <c r="J767" s="60">
        <v>63884.75</v>
      </c>
      <c r="K767" s="64">
        <v>43551</v>
      </c>
      <c r="L767" s="61"/>
      <c r="M767" s="61"/>
      <c r="N767" s="127" t="s">
        <v>415</v>
      </c>
      <c r="O767" s="37"/>
      <c r="P767" s="37"/>
      <c r="Q767" s="37"/>
      <c r="R767" s="37"/>
      <c r="S767" s="37"/>
      <c r="T767" s="37"/>
      <c r="U767" s="37"/>
    </row>
    <row r="768" spans="1:21" ht="45" x14ac:dyDescent="0.25">
      <c r="A768" s="74">
        <v>406</v>
      </c>
      <c r="B768" s="63">
        <v>43550</v>
      </c>
      <c r="C768" s="59" t="s">
        <v>1051</v>
      </c>
      <c r="D768" s="58" t="s">
        <v>524</v>
      </c>
      <c r="E768" s="58" t="s">
        <v>691</v>
      </c>
      <c r="F768" s="59" t="s">
        <v>1052</v>
      </c>
      <c r="G768" s="62" t="s">
        <v>1053</v>
      </c>
      <c r="H768" s="61" t="s">
        <v>163</v>
      </c>
      <c r="I768" s="61" t="s">
        <v>414</v>
      </c>
      <c r="J768" s="60">
        <v>231270</v>
      </c>
      <c r="K768" s="64">
        <v>43551</v>
      </c>
      <c r="L768" s="61"/>
      <c r="M768" s="61"/>
      <c r="N768" s="127" t="s">
        <v>415</v>
      </c>
      <c r="O768" s="37"/>
      <c r="P768" s="37"/>
      <c r="Q768" s="37"/>
      <c r="R768" s="37"/>
      <c r="S768" s="37"/>
      <c r="T768" s="37"/>
      <c r="U768" s="37"/>
    </row>
    <row r="769" spans="1:21" ht="30" x14ac:dyDescent="0.25">
      <c r="A769" s="74">
        <v>407</v>
      </c>
      <c r="B769" s="63">
        <v>43546</v>
      </c>
      <c r="C769" s="59" t="s">
        <v>811</v>
      </c>
      <c r="D769" s="58" t="s">
        <v>422</v>
      </c>
      <c r="E769" s="58" t="s">
        <v>661</v>
      </c>
      <c r="F769" s="59" t="s">
        <v>812</v>
      </c>
      <c r="G769" s="62" t="s">
        <v>813</v>
      </c>
      <c r="H769" s="61" t="s">
        <v>163</v>
      </c>
      <c r="I769" s="61" t="s">
        <v>414</v>
      </c>
      <c r="J769" s="60">
        <v>36180</v>
      </c>
      <c r="K769" s="64">
        <v>43553</v>
      </c>
      <c r="L769" s="61"/>
      <c r="M769" s="61"/>
      <c r="N769" s="127" t="s">
        <v>415</v>
      </c>
      <c r="O769" s="37"/>
      <c r="P769" s="37"/>
      <c r="Q769" s="37"/>
      <c r="R769" s="37"/>
      <c r="S769" s="37"/>
      <c r="T769" s="37"/>
      <c r="U769" s="37"/>
    </row>
    <row r="770" spans="1:21" ht="45" x14ac:dyDescent="0.25">
      <c r="A770" s="74">
        <v>408</v>
      </c>
      <c r="B770" s="63">
        <v>43549</v>
      </c>
      <c r="C770" s="59" t="s">
        <v>1054</v>
      </c>
      <c r="D770" s="58" t="s">
        <v>804</v>
      </c>
      <c r="E770" s="58" t="s">
        <v>964</v>
      </c>
      <c r="F770" s="59" t="s">
        <v>1055</v>
      </c>
      <c r="G770" s="62" t="s">
        <v>1056</v>
      </c>
      <c r="H770" s="61" t="s">
        <v>163</v>
      </c>
      <c r="I770" s="61" t="s">
        <v>414</v>
      </c>
      <c r="J770" s="60">
        <v>28140</v>
      </c>
      <c r="K770" s="64">
        <v>43553</v>
      </c>
      <c r="L770" s="61"/>
      <c r="M770" s="61"/>
      <c r="N770" s="127" t="s">
        <v>415</v>
      </c>
      <c r="O770" s="37"/>
      <c r="P770" s="37"/>
      <c r="Q770" s="37"/>
      <c r="R770" s="37"/>
      <c r="S770" s="37"/>
      <c r="T770" s="37"/>
      <c r="U770" s="37"/>
    </row>
    <row r="771" spans="1:21" ht="30" x14ac:dyDescent="0.25">
      <c r="A771" s="74">
        <v>409</v>
      </c>
      <c r="B771" s="63">
        <v>43549</v>
      </c>
      <c r="C771" s="59" t="s">
        <v>993</v>
      </c>
      <c r="D771" s="58" t="s">
        <v>442</v>
      </c>
      <c r="E771" s="58" t="s">
        <v>665</v>
      </c>
      <c r="F771" s="59" t="s">
        <v>994</v>
      </c>
      <c r="G771" s="62" t="s">
        <v>995</v>
      </c>
      <c r="H771" s="61" t="s">
        <v>163</v>
      </c>
      <c r="I771" s="61" t="s">
        <v>414</v>
      </c>
      <c r="J771" s="60">
        <v>56950</v>
      </c>
      <c r="K771" s="64">
        <v>43553</v>
      </c>
      <c r="L771" s="61"/>
      <c r="M771" s="61"/>
      <c r="N771" s="127" t="s">
        <v>415</v>
      </c>
      <c r="O771" s="37"/>
      <c r="P771" s="37"/>
      <c r="Q771" s="37"/>
      <c r="R771" s="37"/>
      <c r="S771" s="37"/>
      <c r="T771" s="37"/>
      <c r="U771" s="37"/>
    </row>
    <row r="772" spans="1:21" ht="60" x14ac:dyDescent="0.25">
      <c r="A772" s="74">
        <v>410</v>
      </c>
      <c r="B772" s="63">
        <v>43549</v>
      </c>
      <c r="C772" s="59" t="s">
        <v>937</v>
      </c>
      <c r="D772" s="58" t="s">
        <v>700</v>
      </c>
      <c r="E772" s="58" t="s">
        <v>763</v>
      </c>
      <c r="F772" s="59" t="s">
        <v>938</v>
      </c>
      <c r="G772" s="62" t="s">
        <v>939</v>
      </c>
      <c r="H772" s="61" t="s">
        <v>163</v>
      </c>
      <c r="I772" s="61" t="s">
        <v>414</v>
      </c>
      <c r="J772" s="60">
        <v>26130</v>
      </c>
      <c r="K772" s="64">
        <v>43553</v>
      </c>
      <c r="L772" s="61"/>
      <c r="M772" s="61"/>
      <c r="N772" s="127" t="s">
        <v>415</v>
      </c>
      <c r="O772" s="37"/>
      <c r="P772" s="37"/>
      <c r="Q772" s="37"/>
      <c r="R772" s="37"/>
      <c r="S772" s="37"/>
      <c r="T772" s="37"/>
      <c r="U772" s="37"/>
    </row>
    <row r="773" spans="1:21" ht="45" x14ac:dyDescent="0.25">
      <c r="A773" s="74">
        <v>411</v>
      </c>
      <c r="B773" s="63">
        <v>43549</v>
      </c>
      <c r="C773" s="59" t="s">
        <v>1057</v>
      </c>
      <c r="D773" s="58" t="s">
        <v>804</v>
      </c>
      <c r="E773" s="58" t="s">
        <v>964</v>
      </c>
      <c r="F773" s="59" t="s">
        <v>1058</v>
      </c>
      <c r="G773" s="62" t="s">
        <v>1059</v>
      </c>
      <c r="H773" s="61" t="s">
        <v>163</v>
      </c>
      <c r="I773" s="61" t="s">
        <v>414</v>
      </c>
      <c r="J773" s="60">
        <v>44220</v>
      </c>
      <c r="K773" s="64">
        <v>43553</v>
      </c>
      <c r="L773" s="61"/>
      <c r="M773" s="61"/>
      <c r="N773" s="127" t="s">
        <v>415</v>
      </c>
      <c r="O773" s="37"/>
      <c r="P773" s="37"/>
      <c r="Q773" s="37"/>
      <c r="R773" s="37"/>
      <c r="S773" s="37"/>
      <c r="T773" s="37"/>
      <c r="U773" s="37"/>
    </row>
    <row r="774" spans="1:21" ht="60" x14ac:dyDescent="0.25">
      <c r="A774" s="74">
        <v>412</v>
      </c>
      <c r="B774" s="63">
        <v>43549</v>
      </c>
      <c r="C774" s="59" t="s">
        <v>1060</v>
      </c>
      <c r="D774" s="58" t="s">
        <v>804</v>
      </c>
      <c r="E774" s="58" t="s">
        <v>1061</v>
      </c>
      <c r="F774" s="59"/>
      <c r="G774" s="62" t="s">
        <v>1062</v>
      </c>
      <c r="H774" s="61" t="s">
        <v>163</v>
      </c>
      <c r="I774" s="61" t="s">
        <v>414</v>
      </c>
      <c r="J774" s="60">
        <v>49580</v>
      </c>
      <c r="K774" s="64">
        <v>43553</v>
      </c>
      <c r="L774" s="61"/>
      <c r="M774" s="61"/>
      <c r="N774" s="127" t="s">
        <v>415</v>
      </c>
      <c r="O774" s="37"/>
      <c r="P774" s="37"/>
      <c r="Q774" s="37"/>
      <c r="R774" s="37"/>
      <c r="S774" s="37"/>
      <c r="T774" s="37"/>
      <c r="U774" s="37"/>
    </row>
    <row r="775" spans="1:21" ht="45" x14ac:dyDescent="0.25">
      <c r="A775" s="74">
        <v>413</v>
      </c>
      <c r="B775" s="63">
        <v>43549</v>
      </c>
      <c r="C775" s="59" t="s">
        <v>690</v>
      </c>
      <c r="D775" s="58" t="s">
        <v>524</v>
      </c>
      <c r="E775" s="58" t="s">
        <v>691</v>
      </c>
      <c r="F775" s="59" t="s">
        <v>526</v>
      </c>
      <c r="G775" s="62" t="s">
        <v>692</v>
      </c>
      <c r="H775" s="61" t="s">
        <v>163</v>
      </c>
      <c r="I775" s="61" t="s">
        <v>414</v>
      </c>
      <c r="J775" s="60">
        <v>83080</v>
      </c>
      <c r="K775" s="64">
        <v>43553</v>
      </c>
      <c r="L775" s="61"/>
      <c r="M775" s="61"/>
      <c r="N775" s="127" t="s">
        <v>415</v>
      </c>
      <c r="O775" s="37"/>
      <c r="P775" s="37"/>
      <c r="Q775" s="37"/>
      <c r="R775" s="37"/>
      <c r="S775" s="37"/>
      <c r="T775" s="37"/>
      <c r="U775" s="37"/>
    </row>
    <row r="776" spans="1:21" ht="60" x14ac:dyDescent="0.25">
      <c r="A776" s="74">
        <v>414</v>
      </c>
      <c r="B776" s="63">
        <v>43549</v>
      </c>
      <c r="C776" s="59" t="s">
        <v>1063</v>
      </c>
      <c r="D776" s="58" t="s">
        <v>422</v>
      </c>
      <c r="E776" s="58" t="s">
        <v>427</v>
      </c>
      <c r="F776" s="59" t="s">
        <v>1064</v>
      </c>
      <c r="G776" s="62" t="s">
        <v>1065</v>
      </c>
      <c r="H776" s="61" t="s">
        <v>163</v>
      </c>
      <c r="I776" s="61" t="s">
        <v>414</v>
      </c>
      <c r="J776" s="60">
        <v>33500</v>
      </c>
      <c r="K776" s="64">
        <v>43553</v>
      </c>
      <c r="L776" s="61"/>
      <c r="M776" s="61"/>
      <c r="N776" s="127" t="s">
        <v>415</v>
      </c>
      <c r="O776" s="37"/>
      <c r="P776" s="37"/>
      <c r="Q776" s="37"/>
      <c r="R776" s="37"/>
      <c r="S776" s="37"/>
      <c r="T776" s="37"/>
      <c r="U776" s="37"/>
    </row>
    <row r="777" spans="1:21" ht="30" x14ac:dyDescent="0.25">
      <c r="A777" s="74">
        <v>415</v>
      </c>
      <c r="B777" s="63">
        <v>43549</v>
      </c>
      <c r="C777" s="59" t="s">
        <v>560</v>
      </c>
      <c r="D777" s="58" t="s">
        <v>524</v>
      </c>
      <c r="E777" s="58" t="s">
        <v>561</v>
      </c>
      <c r="F777" s="59" t="s">
        <v>562</v>
      </c>
      <c r="G777" s="62" t="s">
        <v>563</v>
      </c>
      <c r="H777" s="61" t="s">
        <v>163</v>
      </c>
      <c r="I777" s="61" t="s">
        <v>414</v>
      </c>
      <c r="J777" s="60">
        <v>104520</v>
      </c>
      <c r="K777" s="64">
        <v>43553</v>
      </c>
      <c r="L777" s="61"/>
      <c r="M777" s="61"/>
      <c r="N777" s="127" t="s">
        <v>415</v>
      </c>
      <c r="O777" s="37"/>
      <c r="P777" s="37"/>
      <c r="Q777" s="37"/>
      <c r="R777" s="37"/>
      <c r="S777" s="37"/>
      <c r="T777" s="37"/>
      <c r="U777" s="37"/>
    </row>
    <row r="778" spans="1:21" ht="30" x14ac:dyDescent="0.25">
      <c r="A778" s="74">
        <v>416</v>
      </c>
      <c r="B778" s="63">
        <v>43549</v>
      </c>
      <c r="C778" s="59" t="s">
        <v>940</v>
      </c>
      <c r="D778" s="58" t="s">
        <v>804</v>
      </c>
      <c r="E778" s="58" t="s">
        <v>941</v>
      </c>
      <c r="F778" s="59" t="s">
        <v>942</v>
      </c>
      <c r="G778" s="62" t="s">
        <v>943</v>
      </c>
      <c r="H778" s="61" t="s">
        <v>163</v>
      </c>
      <c r="I778" s="61" t="s">
        <v>414</v>
      </c>
      <c r="J778" s="60">
        <v>24790</v>
      </c>
      <c r="K778" s="64">
        <v>43553</v>
      </c>
      <c r="L778" s="61"/>
      <c r="M778" s="61"/>
      <c r="N778" s="127" t="s">
        <v>415</v>
      </c>
      <c r="O778" s="37"/>
      <c r="P778" s="37"/>
      <c r="Q778" s="37"/>
      <c r="R778" s="37"/>
      <c r="S778" s="37"/>
      <c r="T778" s="37"/>
      <c r="U778" s="37"/>
    </row>
    <row r="779" spans="1:21" ht="30" x14ac:dyDescent="0.25">
      <c r="A779" s="74">
        <v>417</v>
      </c>
      <c r="B779" s="63">
        <v>43542</v>
      </c>
      <c r="C779" s="59" t="s">
        <v>568</v>
      </c>
      <c r="D779" s="58" t="s">
        <v>422</v>
      </c>
      <c r="E779" s="58" t="s">
        <v>431</v>
      </c>
      <c r="F779" s="59" t="s">
        <v>569</v>
      </c>
      <c r="G779" s="62" t="s">
        <v>570</v>
      </c>
      <c r="H779" s="61" t="s">
        <v>163</v>
      </c>
      <c r="I779" s="61" t="s">
        <v>414</v>
      </c>
      <c r="J779" s="60">
        <v>55610</v>
      </c>
      <c r="K779" s="64">
        <v>43553</v>
      </c>
      <c r="L779" s="61"/>
      <c r="M779" s="61"/>
      <c r="N779" s="127" t="s">
        <v>415</v>
      </c>
      <c r="O779" s="37"/>
      <c r="P779" s="37"/>
      <c r="Q779" s="37"/>
      <c r="R779" s="37"/>
      <c r="S779" s="37"/>
      <c r="T779" s="37"/>
      <c r="U779" s="37"/>
    </row>
    <row r="780" spans="1:21" ht="45" x14ac:dyDescent="0.25">
      <c r="A780" s="74">
        <v>418</v>
      </c>
      <c r="B780" s="63">
        <v>43549</v>
      </c>
      <c r="C780" s="59" t="s">
        <v>944</v>
      </c>
      <c r="D780" s="58" t="s">
        <v>524</v>
      </c>
      <c r="E780" s="58" t="s">
        <v>719</v>
      </c>
      <c r="F780" s="59" t="s">
        <v>945</v>
      </c>
      <c r="G780" s="62" t="s">
        <v>946</v>
      </c>
      <c r="H780" s="61" t="s">
        <v>163</v>
      </c>
      <c r="I780" s="61" t="s">
        <v>414</v>
      </c>
      <c r="J780" s="60">
        <v>74437</v>
      </c>
      <c r="K780" s="64">
        <v>43553</v>
      </c>
      <c r="L780" s="61"/>
      <c r="M780" s="61"/>
      <c r="N780" s="127" t="s">
        <v>415</v>
      </c>
      <c r="O780" s="37"/>
      <c r="P780" s="37"/>
      <c r="Q780" s="37"/>
      <c r="R780" s="37"/>
      <c r="S780" s="37"/>
      <c r="T780" s="37"/>
      <c r="U780" s="37"/>
    </row>
    <row r="781" spans="1:21" ht="45" x14ac:dyDescent="0.25">
      <c r="A781" s="74">
        <v>419</v>
      </c>
      <c r="B781" s="63">
        <v>43549</v>
      </c>
      <c r="C781" s="59" t="s">
        <v>1066</v>
      </c>
      <c r="D781" s="58" t="s">
        <v>422</v>
      </c>
      <c r="E781" s="58" t="s">
        <v>427</v>
      </c>
      <c r="F781" s="59" t="s">
        <v>1067</v>
      </c>
      <c r="G781" s="62" t="s">
        <v>1068</v>
      </c>
      <c r="H781" s="61" t="s">
        <v>163</v>
      </c>
      <c r="I781" s="61" t="s">
        <v>414</v>
      </c>
      <c r="J781" s="60">
        <v>43550</v>
      </c>
      <c r="K781" s="64">
        <v>43553</v>
      </c>
      <c r="L781" s="61"/>
      <c r="M781" s="61"/>
      <c r="N781" s="127" t="s">
        <v>415</v>
      </c>
      <c r="O781" s="37"/>
      <c r="P781" s="37"/>
      <c r="Q781" s="37"/>
      <c r="R781" s="37"/>
      <c r="S781" s="37"/>
      <c r="T781" s="37"/>
      <c r="U781" s="37"/>
    </row>
    <row r="782" spans="1:21" ht="60" x14ac:dyDescent="0.25">
      <c r="A782" s="74">
        <v>420</v>
      </c>
      <c r="B782" s="63">
        <v>43549</v>
      </c>
      <c r="C782" s="59" t="s">
        <v>1069</v>
      </c>
      <c r="D782" s="58" t="s">
        <v>804</v>
      </c>
      <c r="E782" s="58" t="s">
        <v>964</v>
      </c>
      <c r="F782" s="59"/>
      <c r="G782" s="62" t="s">
        <v>1070</v>
      </c>
      <c r="H782" s="61" t="s">
        <v>163</v>
      </c>
      <c r="I782" s="61" t="s">
        <v>414</v>
      </c>
      <c r="J782" s="60">
        <v>24120</v>
      </c>
      <c r="K782" s="64">
        <v>43553</v>
      </c>
      <c r="L782" s="61"/>
      <c r="M782" s="61"/>
      <c r="N782" s="127" t="s">
        <v>415</v>
      </c>
      <c r="O782" s="37"/>
      <c r="P782" s="37"/>
      <c r="Q782" s="37"/>
      <c r="R782" s="37"/>
      <c r="S782" s="37"/>
      <c r="T782" s="37"/>
      <c r="U782" s="37"/>
    </row>
    <row r="783" spans="1:21" ht="45" x14ac:dyDescent="0.25">
      <c r="A783" s="74">
        <v>421</v>
      </c>
      <c r="B783" s="63">
        <v>43549</v>
      </c>
      <c r="C783" s="59" t="s">
        <v>1071</v>
      </c>
      <c r="D783" s="58" t="s">
        <v>700</v>
      </c>
      <c r="E783" s="58" t="s">
        <v>763</v>
      </c>
      <c r="F783" s="59" t="s">
        <v>1072</v>
      </c>
      <c r="G783" s="62" t="s">
        <v>1073</v>
      </c>
      <c r="H783" s="61" t="s">
        <v>163</v>
      </c>
      <c r="I783" s="61" t="s">
        <v>414</v>
      </c>
      <c r="J783" s="60">
        <v>30150</v>
      </c>
      <c r="K783" s="64">
        <v>43553</v>
      </c>
      <c r="L783" s="61"/>
      <c r="M783" s="61"/>
      <c r="N783" s="127" t="s">
        <v>415</v>
      </c>
      <c r="O783" s="37"/>
      <c r="P783" s="37"/>
      <c r="Q783" s="37"/>
      <c r="R783" s="37"/>
      <c r="S783" s="37"/>
      <c r="T783" s="37"/>
      <c r="U783" s="37"/>
    </row>
    <row r="784" spans="1:21" ht="60" x14ac:dyDescent="0.25">
      <c r="A784" s="74">
        <v>422</v>
      </c>
      <c r="B784" s="63">
        <v>43549</v>
      </c>
      <c r="C784" s="59" t="s">
        <v>1074</v>
      </c>
      <c r="D784" s="58" t="s">
        <v>804</v>
      </c>
      <c r="E784" s="58"/>
      <c r="F784" s="59"/>
      <c r="G784" s="62" t="s">
        <v>1075</v>
      </c>
      <c r="H784" s="61" t="s">
        <v>163</v>
      </c>
      <c r="I784" s="61" t="s">
        <v>414</v>
      </c>
      <c r="J784" s="60">
        <v>25460</v>
      </c>
      <c r="K784" s="64">
        <v>43553</v>
      </c>
      <c r="L784" s="61"/>
      <c r="M784" s="61"/>
      <c r="N784" s="127" t="s">
        <v>415</v>
      </c>
      <c r="O784" s="37"/>
      <c r="P784" s="37"/>
      <c r="Q784" s="37"/>
      <c r="R784" s="37"/>
      <c r="S784" s="37"/>
      <c r="T784" s="37"/>
      <c r="U784" s="37"/>
    </row>
    <row r="785" spans="1:21" ht="30" x14ac:dyDescent="0.25">
      <c r="A785" s="74">
        <v>423</v>
      </c>
      <c r="B785" s="63">
        <v>43542</v>
      </c>
      <c r="C785" s="59" t="s">
        <v>950</v>
      </c>
      <c r="D785" s="58" t="s">
        <v>422</v>
      </c>
      <c r="E785" s="58" t="s">
        <v>431</v>
      </c>
      <c r="F785" s="59" t="s">
        <v>951</v>
      </c>
      <c r="G785" s="62" t="s">
        <v>952</v>
      </c>
      <c r="H785" s="61" t="s">
        <v>163</v>
      </c>
      <c r="I785" s="61" t="s">
        <v>414</v>
      </c>
      <c r="J785" s="60">
        <v>70350</v>
      </c>
      <c r="K785" s="64">
        <v>43553</v>
      </c>
      <c r="L785" s="61"/>
      <c r="M785" s="61"/>
      <c r="N785" s="127" t="s">
        <v>415</v>
      </c>
      <c r="O785" s="37"/>
      <c r="P785" s="37"/>
      <c r="Q785" s="37"/>
      <c r="R785" s="37"/>
      <c r="S785" s="37"/>
      <c r="T785" s="37"/>
      <c r="U785" s="37"/>
    </row>
    <row r="786" spans="1:21" ht="30" x14ac:dyDescent="0.25">
      <c r="A786" s="74">
        <v>424</v>
      </c>
      <c r="B786" s="63">
        <v>43549</v>
      </c>
      <c r="C786" s="59" t="s">
        <v>953</v>
      </c>
      <c r="D786" s="58" t="s">
        <v>422</v>
      </c>
      <c r="E786" s="58" t="s">
        <v>423</v>
      </c>
      <c r="F786" s="59" t="s">
        <v>954</v>
      </c>
      <c r="G786" s="62" t="s">
        <v>955</v>
      </c>
      <c r="H786" s="61" t="s">
        <v>163</v>
      </c>
      <c r="I786" s="61" t="s">
        <v>414</v>
      </c>
      <c r="J786" s="60">
        <v>36180</v>
      </c>
      <c r="K786" s="64">
        <v>43553</v>
      </c>
      <c r="L786" s="61"/>
      <c r="M786" s="61"/>
      <c r="N786" s="127" t="s">
        <v>415</v>
      </c>
      <c r="O786" s="37"/>
      <c r="P786" s="37"/>
      <c r="Q786" s="37"/>
      <c r="R786" s="37"/>
      <c r="S786" s="37"/>
      <c r="T786" s="37"/>
      <c r="U786" s="37"/>
    </row>
    <row r="787" spans="1:21" ht="30" x14ac:dyDescent="0.25">
      <c r="A787" s="74">
        <v>425</v>
      </c>
      <c r="B787" s="63">
        <v>43549</v>
      </c>
      <c r="C787" s="59" t="s">
        <v>956</v>
      </c>
      <c r="D787" s="58" t="s">
        <v>804</v>
      </c>
      <c r="E787" s="58" t="s">
        <v>825</v>
      </c>
      <c r="F787" s="59"/>
      <c r="G787" s="62" t="s">
        <v>957</v>
      </c>
      <c r="H787" s="61" t="s">
        <v>163</v>
      </c>
      <c r="I787" s="61" t="s">
        <v>414</v>
      </c>
      <c r="J787" s="60">
        <v>33500</v>
      </c>
      <c r="K787" s="64">
        <v>43553</v>
      </c>
      <c r="L787" s="61"/>
      <c r="M787" s="61"/>
      <c r="N787" s="127" t="s">
        <v>415</v>
      </c>
      <c r="O787" s="37"/>
      <c r="P787" s="37"/>
      <c r="Q787" s="37"/>
      <c r="R787" s="37"/>
      <c r="S787" s="37"/>
      <c r="T787" s="37"/>
      <c r="U787" s="37"/>
    </row>
    <row r="788" spans="1:21" ht="45" x14ac:dyDescent="0.25">
      <c r="A788" s="74">
        <v>426</v>
      </c>
      <c r="B788" s="63">
        <v>43549</v>
      </c>
      <c r="C788" s="59" t="s">
        <v>1076</v>
      </c>
      <c r="D788" s="58" t="s">
        <v>804</v>
      </c>
      <c r="E788" s="58" t="s">
        <v>1077</v>
      </c>
      <c r="F788" s="59" t="s">
        <v>1078</v>
      </c>
      <c r="G788" s="62" t="s">
        <v>1079</v>
      </c>
      <c r="H788" s="61" t="s">
        <v>163</v>
      </c>
      <c r="I788" s="61" t="s">
        <v>414</v>
      </c>
      <c r="J788" s="60">
        <v>32160</v>
      </c>
      <c r="K788" s="64">
        <v>43553</v>
      </c>
      <c r="L788" s="61"/>
      <c r="M788" s="61"/>
      <c r="N788" s="127" t="s">
        <v>415</v>
      </c>
      <c r="O788" s="37"/>
      <c r="P788" s="37"/>
      <c r="Q788" s="37"/>
      <c r="R788" s="37"/>
      <c r="S788" s="37"/>
      <c r="T788" s="37"/>
      <c r="U788" s="37"/>
    </row>
    <row r="789" spans="1:21" ht="45" x14ac:dyDescent="0.25">
      <c r="A789" s="74">
        <v>427</v>
      </c>
      <c r="B789" s="63">
        <v>43549</v>
      </c>
      <c r="C789" s="59" t="s">
        <v>1080</v>
      </c>
      <c r="D789" s="58" t="s">
        <v>422</v>
      </c>
      <c r="E789" s="58" t="s">
        <v>598</v>
      </c>
      <c r="F789" s="59" t="s">
        <v>1081</v>
      </c>
      <c r="G789" s="62" t="s">
        <v>1082</v>
      </c>
      <c r="H789" s="61" t="s">
        <v>163</v>
      </c>
      <c r="I789" s="61" t="s">
        <v>414</v>
      </c>
      <c r="J789" s="60">
        <v>37520</v>
      </c>
      <c r="K789" s="64">
        <v>43553</v>
      </c>
      <c r="L789" s="61"/>
      <c r="M789" s="61"/>
      <c r="N789" s="127" t="s">
        <v>415</v>
      </c>
      <c r="O789" s="37"/>
      <c r="P789" s="37"/>
      <c r="Q789" s="37"/>
      <c r="R789" s="37"/>
      <c r="S789" s="37"/>
      <c r="T789" s="37"/>
      <c r="U789" s="37"/>
    </row>
    <row r="790" spans="1:21" ht="30" x14ac:dyDescent="0.25">
      <c r="A790" s="74">
        <v>428</v>
      </c>
      <c r="B790" s="63">
        <v>43545</v>
      </c>
      <c r="C790" s="59" t="s">
        <v>575</v>
      </c>
      <c r="D790" s="58" t="s">
        <v>524</v>
      </c>
      <c r="E790" s="58" t="s">
        <v>565</v>
      </c>
      <c r="F790" s="59"/>
      <c r="G790" s="62" t="s">
        <v>576</v>
      </c>
      <c r="H790" s="61" t="s">
        <v>163</v>
      </c>
      <c r="I790" s="61" t="s">
        <v>414</v>
      </c>
      <c r="J790" s="60">
        <v>89110</v>
      </c>
      <c r="K790" s="64">
        <v>43553</v>
      </c>
      <c r="L790" s="61"/>
      <c r="M790" s="61"/>
      <c r="N790" s="127" t="s">
        <v>415</v>
      </c>
      <c r="O790" s="37"/>
      <c r="P790" s="37"/>
      <c r="Q790" s="37"/>
      <c r="R790" s="37"/>
      <c r="S790" s="37"/>
      <c r="T790" s="37"/>
      <c r="U790" s="37"/>
    </row>
    <row r="791" spans="1:21" ht="30" x14ac:dyDescent="0.25">
      <c r="A791" s="74">
        <v>429</v>
      </c>
      <c r="B791" s="63">
        <v>43549</v>
      </c>
      <c r="C791" s="59" t="s">
        <v>1083</v>
      </c>
      <c r="D791" s="58" t="s">
        <v>804</v>
      </c>
      <c r="E791" s="58" t="s">
        <v>821</v>
      </c>
      <c r="F791" s="59" t="s">
        <v>1084</v>
      </c>
      <c r="G791" s="62" t="s">
        <v>1085</v>
      </c>
      <c r="H791" s="61" t="s">
        <v>163</v>
      </c>
      <c r="I791" s="61" t="s">
        <v>414</v>
      </c>
      <c r="J791" s="60">
        <v>25460</v>
      </c>
      <c r="K791" s="64">
        <v>43553</v>
      </c>
      <c r="L791" s="61"/>
      <c r="M791" s="61"/>
      <c r="N791" s="127" t="s">
        <v>415</v>
      </c>
      <c r="O791" s="37"/>
      <c r="P791" s="37"/>
      <c r="Q791" s="37"/>
      <c r="R791" s="37"/>
      <c r="S791" s="37"/>
      <c r="T791" s="37"/>
      <c r="U791" s="37"/>
    </row>
    <row r="792" spans="1:21" ht="45" x14ac:dyDescent="0.25">
      <c r="A792" s="74">
        <v>430</v>
      </c>
      <c r="B792" s="63">
        <v>43549</v>
      </c>
      <c r="C792" s="59" t="s">
        <v>958</v>
      </c>
      <c r="D792" s="58" t="s">
        <v>422</v>
      </c>
      <c r="E792" s="58" t="s">
        <v>661</v>
      </c>
      <c r="F792" s="59"/>
      <c r="G792" s="62" t="s">
        <v>959</v>
      </c>
      <c r="H792" s="61" t="s">
        <v>163</v>
      </c>
      <c r="I792" s="61" t="s">
        <v>414</v>
      </c>
      <c r="J792" s="60">
        <v>24790</v>
      </c>
      <c r="K792" s="64">
        <v>43553</v>
      </c>
      <c r="L792" s="61"/>
      <c r="M792" s="61"/>
      <c r="N792" s="127" t="s">
        <v>415</v>
      </c>
      <c r="O792" s="37"/>
      <c r="P792" s="37"/>
      <c r="Q792" s="37"/>
      <c r="R792" s="37"/>
      <c r="S792" s="37"/>
      <c r="T792" s="37"/>
      <c r="U792" s="37"/>
    </row>
    <row r="793" spans="1:21" ht="30" x14ac:dyDescent="0.25">
      <c r="A793" s="74">
        <v>431</v>
      </c>
      <c r="B793" s="63">
        <v>43549</v>
      </c>
      <c r="C793" s="59" t="s">
        <v>963</v>
      </c>
      <c r="D793" s="58" t="s">
        <v>804</v>
      </c>
      <c r="E793" s="58" t="s">
        <v>964</v>
      </c>
      <c r="F793" s="59" t="s">
        <v>965</v>
      </c>
      <c r="G793" s="62" t="s">
        <v>966</v>
      </c>
      <c r="H793" s="61" t="s">
        <v>163</v>
      </c>
      <c r="I793" s="61" t="s">
        <v>414</v>
      </c>
      <c r="J793" s="60">
        <v>26800</v>
      </c>
      <c r="K793" s="64">
        <v>43553</v>
      </c>
      <c r="L793" s="61"/>
      <c r="M793" s="61"/>
      <c r="N793" s="127" t="s">
        <v>415</v>
      </c>
      <c r="O793" s="37"/>
      <c r="P793" s="37"/>
      <c r="Q793" s="37"/>
      <c r="R793" s="37"/>
      <c r="S793" s="37"/>
      <c r="T793" s="37"/>
      <c r="U793" s="37"/>
    </row>
    <row r="794" spans="1:21" ht="30" x14ac:dyDescent="0.25">
      <c r="A794" s="74">
        <v>432</v>
      </c>
      <c r="B794" s="63">
        <v>43549</v>
      </c>
      <c r="C794" s="59" t="s">
        <v>967</v>
      </c>
      <c r="D794" s="58" t="s">
        <v>524</v>
      </c>
      <c r="E794" s="58" t="s">
        <v>719</v>
      </c>
      <c r="F794" s="59" t="s">
        <v>968</v>
      </c>
      <c r="G794" s="62" t="s">
        <v>969</v>
      </c>
      <c r="H794" s="61" t="s">
        <v>163</v>
      </c>
      <c r="I794" s="61" t="s">
        <v>414</v>
      </c>
      <c r="J794" s="60">
        <v>39061</v>
      </c>
      <c r="K794" s="64">
        <v>43553</v>
      </c>
      <c r="L794" s="61"/>
      <c r="M794" s="61"/>
      <c r="N794" s="127" t="s">
        <v>415</v>
      </c>
      <c r="O794" s="37"/>
      <c r="P794" s="37"/>
      <c r="Q794" s="37"/>
      <c r="R794" s="37"/>
      <c r="S794" s="37"/>
      <c r="T794" s="37"/>
      <c r="U794" s="37"/>
    </row>
    <row r="795" spans="1:21" ht="30" x14ac:dyDescent="0.25">
      <c r="A795" s="74">
        <v>433</v>
      </c>
      <c r="B795" s="63">
        <v>43549</v>
      </c>
      <c r="C795" s="59" t="s">
        <v>970</v>
      </c>
      <c r="D795" s="58" t="s">
        <v>422</v>
      </c>
      <c r="E795" s="58" t="s">
        <v>971</v>
      </c>
      <c r="F795" s="59"/>
      <c r="G795" s="62" t="s">
        <v>972</v>
      </c>
      <c r="H795" s="61" t="s">
        <v>163</v>
      </c>
      <c r="I795" s="61" t="s">
        <v>414</v>
      </c>
      <c r="J795" s="60">
        <v>32830</v>
      </c>
      <c r="K795" s="64">
        <v>43553</v>
      </c>
      <c r="L795" s="61"/>
      <c r="M795" s="61"/>
      <c r="N795" s="127" t="s">
        <v>415</v>
      </c>
      <c r="O795" s="37"/>
      <c r="P795" s="37"/>
      <c r="Q795" s="37"/>
      <c r="R795" s="37"/>
      <c r="S795" s="37"/>
      <c r="T795" s="37"/>
      <c r="U795" s="37"/>
    </row>
    <row r="796" spans="1:21" ht="45" x14ac:dyDescent="0.25">
      <c r="A796" s="74">
        <v>434</v>
      </c>
      <c r="B796" s="63">
        <v>43549</v>
      </c>
      <c r="C796" s="59" t="s">
        <v>1086</v>
      </c>
      <c r="D796" s="58" t="s">
        <v>804</v>
      </c>
      <c r="E796" s="58" t="s">
        <v>964</v>
      </c>
      <c r="F796" s="59" t="s">
        <v>1087</v>
      </c>
      <c r="G796" s="62" t="s">
        <v>1088</v>
      </c>
      <c r="H796" s="61" t="s">
        <v>163</v>
      </c>
      <c r="I796" s="61" t="s">
        <v>414</v>
      </c>
      <c r="J796" s="60">
        <v>109880</v>
      </c>
      <c r="K796" s="64">
        <v>43553</v>
      </c>
      <c r="L796" s="61"/>
      <c r="M796" s="61"/>
      <c r="N796" s="127" t="s">
        <v>415</v>
      </c>
      <c r="O796" s="37"/>
      <c r="P796" s="37"/>
      <c r="Q796" s="37"/>
      <c r="R796" s="37"/>
      <c r="S796" s="37"/>
      <c r="T796" s="37"/>
      <c r="U796" s="37"/>
    </row>
    <row r="797" spans="1:21" ht="45" x14ac:dyDescent="0.25">
      <c r="A797" s="74">
        <v>435</v>
      </c>
      <c r="B797" s="63">
        <v>43549</v>
      </c>
      <c r="C797" s="59" t="s">
        <v>973</v>
      </c>
      <c r="D797" s="58" t="s">
        <v>422</v>
      </c>
      <c r="E797" s="58" t="s">
        <v>661</v>
      </c>
      <c r="F797" s="59" t="s">
        <v>974</v>
      </c>
      <c r="G797" s="62" t="s">
        <v>975</v>
      </c>
      <c r="H797" s="61" t="s">
        <v>163</v>
      </c>
      <c r="I797" s="61" t="s">
        <v>414</v>
      </c>
      <c r="J797" s="60">
        <v>73700</v>
      </c>
      <c r="K797" s="64">
        <v>43553</v>
      </c>
      <c r="L797" s="61"/>
      <c r="M797" s="61"/>
      <c r="N797" s="127" t="s">
        <v>415</v>
      </c>
      <c r="O797" s="37"/>
      <c r="P797" s="37"/>
      <c r="Q797" s="37"/>
      <c r="R797" s="37"/>
      <c r="S797" s="37"/>
      <c r="T797" s="37"/>
      <c r="U797" s="37"/>
    </row>
    <row r="798" spans="1:21" ht="45" x14ac:dyDescent="0.25">
      <c r="A798" s="74">
        <v>436</v>
      </c>
      <c r="B798" s="63">
        <v>43549</v>
      </c>
      <c r="C798" s="59" t="s">
        <v>960</v>
      </c>
      <c r="D798" s="58" t="s">
        <v>442</v>
      </c>
      <c r="E798" s="58" t="s">
        <v>439</v>
      </c>
      <c r="F798" s="59" t="s">
        <v>961</v>
      </c>
      <c r="G798" s="62" t="s">
        <v>962</v>
      </c>
      <c r="H798" s="61" t="s">
        <v>163</v>
      </c>
      <c r="I798" s="61" t="s">
        <v>414</v>
      </c>
      <c r="J798" s="60">
        <v>24120</v>
      </c>
      <c r="K798" s="64">
        <v>43553</v>
      </c>
      <c r="L798" s="61"/>
      <c r="M798" s="61"/>
      <c r="N798" s="127" t="s">
        <v>415</v>
      </c>
      <c r="O798" s="37"/>
      <c r="P798" s="37"/>
      <c r="Q798" s="37"/>
      <c r="R798" s="37"/>
      <c r="S798" s="37"/>
      <c r="T798" s="37"/>
      <c r="U798" s="37"/>
    </row>
    <row r="799" spans="1:21" ht="30" x14ac:dyDescent="0.25">
      <c r="A799" s="74">
        <v>437</v>
      </c>
      <c r="B799" s="63">
        <v>43549</v>
      </c>
      <c r="C799" s="59" t="s">
        <v>976</v>
      </c>
      <c r="D799" s="58" t="s">
        <v>804</v>
      </c>
      <c r="E799" s="58" t="s">
        <v>964</v>
      </c>
      <c r="F799" s="59" t="s">
        <v>977</v>
      </c>
      <c r="G799" s="62" t="s">
        <v>978</v>
      </c>
      <c r="H799" s="61" t="s">
        <v>163</v>
      </c>
      <c r="I799" s="61" t="s">
        <v>414</v>
      </c>
      <c r="J799" s="60">
        <v>26130</v>
      </c>
      <c r="K799" s="64">
        <v>43553</v>
      </c>
      <c r="L799" s="61"/>
      <c r="M799" s="61"/>
      <c r="N799" s="127" t="s">
        <v>415</v>
      </c>
      <c r="O799" s="37"/>
      <c r="P799" s="37"/>
      <c r="Q799" s="37"/>
      <c r="R799" s="37"/>
      <c r="S799" s="37"/>
      <c r="T799" s="37"/>
      <c r="U799" s="37"/>
    </row>
    <row r="800" spans="1:21" ht="45" x14ac:dyDescent="0.25">
      <c r="A800" s="74">
        <v>438</v>
      </c>
      <c r="B800" s="63">
        <v>43549</v>
      </c>
      <c r="C800" s="59" t="s">
        <v>979</v>
      </c>
      <c r="D800" s="58" t="s">
        <v>422</v>
      </c>
      <c r="E800" s="58" t="s">
        <v>423</v>
      </c>
      <c r="F800" s="59" t="s">
        <v>980</v>
      </c>
      <c r="G800" s="62" t="s">
        <v>981</v>
      </c>
      <c r="H800" s="61" t="s">
        <v>163</v>
      </c>
      <c r="I800" s="61" t="s">
        <v>414</v>
      </c>
      <c r="J800" s="60">
        <v>87100</v>
      </c>
      <c r="K800" s="64">
        <v>43553</v>
      </c>
      <c r="L800" s="61"/>
      <c r="M800" s="61"/>
      <c r="N800" s="127" t="s">
        <v>415</v>
      </c>
      <c r="O800" s="37"/>
      <c r="P800" s="37"/>
      <c r="Q800" s="37"/>
      <c r="R800" s="37"/>
      <c r="S800" s="37"/>
      <c r="T800" s="37"/>
      <c r="U800" s="37"/>
    </row>
    <row r="801" spans="1:21" ht="45" x14ac:dyDescent="0.25">
      <c r="A801" s="74">
        <v>439</v>
      </c>
      <c r="B801" s="63">
        <v>43549</v>
      </c>
      <c r="C801" s="59" t="s">
        <v>982</v>
      </c>
      <c r="D801" s="58" t="s">
        <v>524</v>
      </c>
      <c r="E801" s="58" t="s">
        <v>565</v>
      </c>
      <c r="F801" s="59" t="s">
        <v>983</v>
      </c>
      <c r="G801" s="62" t="s">
        <v>984</v>
      </c>
      <c r="H801" s="61" t="s">
        <v>163</v>
      </c>
      <c r="I801" s="61" t="s">
        <v>414</v>
      </c>
      <c r="J801" s="60">
        <v>24790</v>
      </c>
      <c r="K801" s="64">
        <v>43553</v>
      </c>
      <c r="L801" s="61"/>
      <c r="M801" s="61"/>
      <c r="N801" s="127" t="s">
        <v>415</v>
      </c>
      <c r="O801" s="37"/>
      <c r="P801" s="37"/>
      <c r="Q801" s="37"/>
      <c r="R801" s="37"/>
      <c r="S801" s="37"/>
      <c r="T801" s="37"/>
      <c r="U801" s="37"/>
    </row>
    <row r="802" spans="1:21" ht="45" x14ac:dyDescent="0.25">
      <c r="A802" s="74">
        <v>440</v>
      </c>
      <c r="B802" s="63">
        <v>43549</v>
      </c>
      <c r="C802" s="59" t="s">
        <v>470</v>
      </c>
      <c r="D802" s="58" t="s">
        <v>422</v>
      </c>
      <c r="E802" s="58" t="s">
        <v>423</v>
      </c>
      <c r="F802" s="59" t="s">
        <v>471</v>
      </c>
      <c r="G802" s="62" t="s">
        <v>472</v>
      </c>
      <c r="H802" s="61" t="s">
        <v>163</v>
      </c>
      <c r="I802" s="61" t="s">
        <v>414</v>
      </c>
      <c r="J802" s="60">
        <v>33500</v>
      </c>
      <c r="K802" s="64">
        <v>43553</v>
      </c>
      <c r="L802" s="61"/>
      <c r="M802" s="61"/>
      <c r="N802" s="127" t="s">
        <v>415</v>
      </c>
      <c r="O802" s="37"/>
      <c r="P802" s="37"/>
      <c r="Q802" s="37"/>
      <c r="R802" s="37"/>
      <c r="S802" s="37"/>
      <c r="T802" s="37"/>
      <c r="U802" s="37"/>
    </row>
    <row r="803" spans="1:21" ht="30" x14ac:dyDescent="0.25">
      <c r="A803" s="74">
        <v>441</v>
      </c>
      <c r="B803" s="63">
        <v>43549</v>
      </c>
      <c r="C803" s="59" t="s">
        <v>985</v>
      </c>
      <c r="D803" s="58" t="s">
        <v>524</v>
      </c>
      <c r="E803" s="58" t="s">
        <v>719</v>
      </c>
      <c r="F803" s="59" t="s">
        <v>986</v>
      </c>
      <c r="G803" s="62" t="s">
        <v>987</v>
      </c>
      <c r="H803" s="61" t="s">
        <v>163</v>
      </c>
      <c r="I803" s="61" t="s">
        <v>414</v>
      </c>
      <c r="J803" s="60">
        <v>63382</v>
      </c>
      <c r="K803" s="64">
        <v>43553</v>
      </c>
      <c r="L803" s="61"/>
      <c r="M803" s="61"/>
      <c r="N803" s="127" t="s">
        <v>415</v>
      </c>
      <c r="O803" s="37"/>
      <c r="P803" s="37"/>
      <c r="Q803" s="37"/>
      <c r="R803" s="37"/>
      <c r="S803" s="37"/>
      <c r="T803" s="37"/>
      <c r="U803" s="37"/>
    </row>
    <row r="804" spans="1:21" ht="30" x14ac:dyDescent="0.25">
      <c r="A804" s="74">
        <v>442</v>
      </c>
      <c r="B804" s="63">
        <v>43538</v>
      </c>
      <c r="C804" s="59" t="s">
        <v>988</v>
      </c>
      <c r="D804" s="58" t="s">
        <v>524</v>
      </c>
      <c r="E804" s="58" t="s">
        <v>729</v>
      </c>
      <c r="F804" s="59" t="s">
        <v>989</v>
      </c>
      <c r="G804" s="62" t="s">
        <v>990</v>
      </c>
      <c r="H804" s="61" t="s">
        <v>163</v>
      </c>
      <c r="I804" s="61" t="s">
        <v>414</v>
      </c>
      <c r="J804" s="60">
        <v>50920</v>
      </c>
      <c r="K804" s="64">
        <v>43553</v>
      </c>
      <c r="L804" s="61"/>
      <c r="M804" s="61"/>
      <c r="N804" s="127" t="s">
        <v>415</v>
      </c>
      <c r="O804" s="37"/>
      <c r="P804" s="37"/>
      <c r="Q804" s="37"/>
      <c r="R804" s="37"/>
      <c r="S804" s="37"/>
      <c r="T804" s="37"/>
      <c r="U804" s="37"/>
    </row>
    <row r="805" spans="1:21" ht="45" x14ac:dyDescent="0.25">
      <c r="A805" s="74">
        <v>443</v>
      </c>
      <c r="B805" s="63">
        <v>43549</v>
      </c>
      <c r="C805" s="59" t="s">
        <v>991</v>
      </c>
      <c r="D805" s="58" t="s">
        <v>442</v>
      </c>
      <c r="E805" s="58" t="s">
        <v>676</v>
      </c>
      <c r="F805" s="59"/>
      <c r="G805" s="62" t="s">
        <v>992</v>
      </c>
      <c r="H805" s="61" t="s">
        <v>163</v>
      </c>
      <c r="I805" s="61" t="s">
        <v>414</v>
      </c>
      <c r="J805" s="60">
        <v>42880</v>
      </c>
      <c r="K805" s="64">
        <v>43553</v>
      </c>
      <c r="L805" s="61"/>
      <c r="M805" s="61"/>
      <c r="N805" s="127" t="s">
        <v>415</v>
      </c>
      <c r="O805" s="37"/>
      <c r="P805" s="37"/>
      <c r="Q805" s="37"/>
      <c r="R805" s="37"/>
      <c r="S805" s="37"/>
      <c r="T805" s="37"/>
      <c r="U805" s="37"/>
    </row>
    <row r="806" spans="1:21" ht="30" x14ac:dyDescent="0.25">
      <c r="A806" s="74">
        <v>444</v>
      </c>
      <c r="B806" s="63">
        <v>43549</v>
      </c>
      <c r="C806" s="59" t="s">
        <v>473</v>
      </c>
      <c r="D806" s="58" t="s">
        <v>422</v>
      </c>
      <c r="E806" s="58" t="s">
        <v>439</v>
      </c>
      <c r="F806" s="59" t="s">
        <v>474</v>
      </c>
      <c r="G806" s="62" t="s">
        <v>475</v>
      </c>
      <c r="H806" s="61" t="s">
        <v>163</v>
      </c>
      <c r="I806" s="61" t="s">
        <v>414</v>
      </c>
      <c r="J806" s="60">
        <v>128238</v>
      </c>
      <c r="K806" s="64">
        <v>43553</v>
      </c>
      <c r="L806" s="61"/>
      <c r="M806" s="61"/>
      <c r="N806" s="127" t="s">
        <v>415</v>
      </c>
      <c r="O806" s="37"/>
      <c r="P806" s="37"/>
      <c r="Q806" s="37"/>
      <c r="R806" s="37"/>
      <c r="S806" s="37"/>
      <c r="T806" s="37"/>
      <c r="U806" s="37"/>
    </row>
    <row r="807" spans="1:21" ht="60" x14ac:dyDescent="0.25">
      <c r="A807" s="74">
        <v>445</v>
      </c>
      <c r="B807" s="63">
        <v>43549</v>
      </c>
      <c r="C807" s="59" t="s">
        <v>1000</v>
      </c>
      <c r="D807" s="58" t="s">
        <v>442</v>
      </c>
      <c r="E807" s="58" t="s">
        <v>443</v>
      </c>
      <c r="F807" s="59" t="s">
        <v>1001</v>
      </c>
      <c r="G807" s="62" t="s">
        <v>1002</v>
      </c>
      <c r="H807" s="61" t="s">
        <v>163</v>
      </c>
      <c r="I807" s="61" t="s">
        <v>414</v>
      </c>
      <c r="J807" s="60">
        <v>52260</v>
      </c>
      <c r="K807" s="64">
        <v>43553</v>
      </c>
      <c r="L807" s="61"/>
      <c r="M807" s="61"/>
      <c r="N807" s="127" t="s">
        <v>415</v>
      </c>
      <c r="O807" s="37"/>
      <c r="P807" s="37"/>
      <c r="Q807" s="37"/>
      <c r="R807" s="37"/>
      <c r="S807" s="37"/>
      <c r="T807" s="37"/>
      <c r="U807" s="37"/>
    </row>
    <row r="808" spans="1:21" ht="30" x14ac:dyDescent="0.25">
      <c r="A808" s="74">
        <v>446</v>
      </c>
      <c r="B808" s="63">
        <v>43549</v>
      </c>
      <c r="C808" s="59" t="s">
        <v>597</v>
      </c>
      <c r="D808" s="58" t="s">
        <v>422</v>
      </c>
      <c r="E808" s="58" t="s">
        <v>598</v>
      </c>
      <c r="F808" s="59" t="s">
        <v>599</v>
      </c>
      <c r="G808" s="62" t="s">
        <v>600</v>
      </c>
      <c r="H808" s="61" t="s">
        <v>163</v>
      </c>
      <c r="I808" s="61" t="s">
        <v>414</v>
      </c>
      <c r="J808" s="60">
        <v>50250</v>
      </c>
      <c r="K808" s="64">
        <v>43553</v>
      </c>
      <c r="L808" s="61"/>
      <c r="M808" s="61"/>
      <c r="N808" s="127" t="s">
        <v>415</v>
      </c>
      <c r="O808" s="37"/>
      <c r="P808" s="37"/>
      <c r="Q808" s="37"/>
      <c r="R808" s="37"/>
      <c r="S808" s="37"/>
      <c r="T808" s="37"/>
      <c r="U808" s="37"/>
    </row>
    <row r="809" spans="1:21" ht="45" x14ac:dyDescent="0.25">
      <c r="A809" s="74">
        <v>447</v>
      </c>
      <c r="B809" s="63">
        <v>43549</v>
      </c>
      <c r="C809" s="59" t="s">
        <v>1003</v>
      </c>
      <c r="D809" s="58" t="s">
        <v>422</v>
      </c>
      <c r="E809" s="58" t="s">
        <v>423</v>
      </c>
      <c r="F809" s="59" t="s">
        <v>1004</v>
      </c>
      <c r="G809" s="62" t="s">
        <v>1005</v>
      </c>
      <c r="H809" s="61" t="s">
        <v>163</v>
      </c>
      <c r="I809" s="61" t="s">
        <v>414</v>
      </c>
      <c r="J809" s="60">
        <v>39530</v>
      </c>
      <c r="K809" s="64">
        <v>43553</v>
      </c>
      <c r="L809" s="61"/>
      <c r="M809" s="61"/>
      <c r="N809" s="127" t="s">
        <v>415</v>
      </c>
      <c r="O809" s="37"/>
      <c r="P809" s="37"/>
      <c r="Q809" s="37"/>
      <c r="R809" s="37"/>
      <c r="S809" s="37"/>
      <c r="T809" s="37"/>
      <c r="U809" s="37"/>
    </row>
    <row r="810" spans="1:21" ht="30" x14ac:dyDescent="0.25">
      <c r="A810" s="74">
        <v>448</v>
      </c>
      <c r="B810" s="63">
        <v>43549</v>
      </c>
      <c r="C810" s="59" t="s">
        <v>607</v>
      </c>
      <c r="D810" s="58" t="s">
        <v>422</v>
      </c>
      <c r="E810" s="58" t="s">
        <v>608</v>
      </c>
      <c r="F810" s="59" t="s">
        <v>609</v>
      </c>
      <c r="G810" s="62" t="s">
        <v>610</v>
      </c>
      <c r="H810" s="61" t="s">
        <v>163</v>
      </c>
      <c r="I810" s="61" t="s">
        <v>414</v>
      </c>
      <c r="J810" s="60">
        <v>34840</v>
      </c>
      <c r="K810" s="64">
        <v>43553</v>
      </c>
      <c r="L810" s="61"/>
      <c r="M810" s="61"/>
      <c r="N810" s="127" t="s">
        <v>415</v>
      </c>
      <c r="O810" s="37"/>
      <c r="P810" s="37"/>
      <c r="Q810" s="37"/>
      <c r="R810" s="37"/>
      <c r="S810" s="37"/>
      <c r="T810" s="37"/>
      <c r="U810" s="37"/>
    </row>
    <row r="811" spans="1:21" ht="30" x14ac:dyDescent="0.25">
      <c r="A811" s="74">
        <v>449</v>
      </c>
      <c r="B811" s="63">
        <v>43549</v>
      </c>
      <c r="C811" s="59" t="s">
        <v>1089</v>
      </c>
      <c r="D811" s="58" t="s">
        <v>524</v>
      </c>
      <c r="E811" s="58" t="s">
        <v>565</v>
      </c>
      <c r="F811" s="59" t="s">
        <v>1090</v>
      </c>
      <c r="G811" s="62" t="s">
        <v>1091</v>
      </c>
      <c r="H811" s="61" t="s">
        <v>163</v>
      </c>
      <c r="I811" s="61" t="s">
        <v>414</v>
      </c>
      <c r="J811" s="60">
        <v>67670</v>
      </c>
      <c r="K811" s="64">
        <v>43553</v>
      </c>
      <c r="L811" s="61"/>
      <c r="M811" s="61"/>
      <c r="N811" s="127" t="s">
        <v>415</v>
      </c>
      <c r="O811" s="37"/>
      <c r="P811" s="37"/>
      <c r="Q811" s="37"/>
      <c r="R811" s="37"/>
      <c r="S811" s="37"/>
      <c r="T811" s="37"/>
      <c r="U811" s="37"/>
    </row>
    <row r="812" spans="1:21" ht="45" x14ac:dyDescent="0.25">
      <c r="A812" s="74">
        <v>450</v>
      </c>
      <c r="B812" s="63">
        <v>43549</v>
      </c>
      <c r="C812" s="59" t="s">
        <v>487</v>
      </c>
      <c r="D812" s="58" t="s">
        <v>422</v>
      </c>
      <c r="E812" s="58" t="s">
        <v>427</v>
      </c>
      <c r="F812" s="59" t="s">
        <v>488</v>
      </c>
      <c r="G812" s="62" t="s">
        <v>489</v>
      </c>
      <c r="H812" s="61" t="s">
        <v>163</v>
      </c>
      <c r="I812" s="61" t="s">
        <v>414</v>
      </c>
      <c r="J812" s="60">
        <v>87100</v>
      </c>
      <c r="K812" s="64">
        <v>43553</v>
      </c>
      <c r="L812" s="61"/>
      <c r="M812" s="61"/>
      <c r="N812" s="127" t="s">
        <v>415</v>
      </c>
      <c r="O812" s="37"/>
      <c r="P812" s="37"/>
      <c r="Q812" s="37"/>
      <c r="R812" s="37"/>
      <c r="S812" s="37"/>
      <c r="T812" s="37"/>
      <c r="U812" s="37"/>
    </row>
    <row r="813" spans="1:21" ht="30" x14ac:dyDescent="0.25">
      <c r="A813" s="74">
        <v>451</v>
      </c>
      <c r="B813" s="63">
        <v>43549</v>
      </c>
      <c r="C813" s="59" t="s">
        <v>680</v>
      </c>
      <c r="D813" s="58" t="s">
        <v>442</v>
      </c>
      <c r="E813" s="58" t="s">
        <v>665</v>
      </c>
      <c r="F813" s="59" t="s">
        <v>681</v>
      </c>
      <c r="G813" s="62" t="s">
        <v>682</v>
      </c>
      <c r="H813" s="61" t="s">
        <v>163</v>
      </c>
      <c r="I813" s="61" t="s">
        <v>414</v>
      </c>
      <c r="J813" s="60">
        <v>48240</v>
      </c>
      <c r="K813" s="64">
        <v>43553</v>
      </c>
      <c r="L813" s="61"/>
      <c r="M813" s="61"/>
      <c r="N813" s="127" t="s">
        <v>415</v>
      </c>
      <c r="O813" s="37"/>
      <c r="P813" s="37"/>
      <c r="Q813" s="37"/>
      <c r="R813" s="37"/>
      <c r="S813" s="37"/>
      <c r="T813" s="37"/>
      <c r="U813" s="37"/>
    </row>
    <row r="814" spans="1:21" ht="30" x14ac:dyDescent="0.25">
      <c r="A814" s="74">
        <v>452</v>
      </c>
      <c r="B814" s="63">
        <v>43549</v>
      </c>
      <c r="C814" s="59" t="s">
        <v>1092</v>
      </c>
      <c r="D814" s="58" t="s">
        <v>804</v>
      </c>
      <c r="E814" s="58" t="s">
        <v>964</v>
      </c>
      <c r="F814" s="59" t="s">
        <v>1093</v>
      </c>
      <c r="G814" s="62" t="s">
        <v>1094</v>
      </c>
      <c r="H814" s="61" t="s">
        <v>163</v>
      </c>
      <c r="I814" s="61" t="s">
        <v>414</v>
      </c>
      <c r="J814" s="60">
        <v>46230</v>
      </c>
      <c r="K814" s="64">
        <v>43553</v>
      </c>
      <c r="L814" s="61"/>
      <c r="M814" s="61"/>
      <c r="N814" s="127" t="s">
        <v>415</v>
      </c>
      <c r="O814" s="37"/>
      <c r="P814" s="37"/>
      <c r="Q814" s="37"/>
      <c r="R814" s="37"/>
      <c r="S814" s="37"/>
      <c r="T814" s="37"/>
      <c r="U814" s="37"/>
    </row>
    <row r="815" spans="1:21" ht="30" x14ac:dyDescent="0.25">
      <c r="A815" s="74">
        <v>453</v>
      </c>
      <c r="B815" s="63">
        <v>43549</v>
      </c>
      <c r="C815" s="59" t="s">
        <v>1006</v>
      </c>
      <c r="D815" s="58" t="s">
        <v>804</v>
      </c>
      <c r="E815" s="58" t="s">
        <v>805</v>
      </c>
      <c r="F815" s="59" t="s">
        <v>1007</v>
      </c>
      <c r="G815" s="62" t="s">
        <v>1008</v>
      </c>
      <c r="H815" s="61" t="s">
        <v>163</v>
      </c>
      <c r="I815" s="61" t="s">
        <v>414</v>
      </c>
      <c r="J815" s="60">
        <v>39530</v>
      </c>
      <c r="K815" s="64">
        <v>43553</v>
      </c>
      <c r="L815" s="61"/>
      <c r="M815" s="61"/>
      <c r="N815" s="127" t="s">
        <v>415</v>
      </c>
      <c r="O815" s="37"/>
      <c r="P815" s="37"/>
      <c r="Q815" s="37"/>
      <c r="R815" s="37"/>
      <c r="S815" s="37"/>
      <c r="T815" s="37"/>
      <c r="U815" s="37"/>
    </row>
    <row r="816" spans="1:21" ht="30" x14ac:dyDescent="0.25">
      <c r="A816" s="74">
        <v>454</v>
      </c>
      <c r="B816" s="63">
        <v>43549</v>
      </c>
      <c r="C816" s="59" t="s">
        <v>1095</v>
      </c>
      <c r="D816" s="58" t="s">
        <v>804</v>
      </c>
      <c r="E816" s="58" t="s">
        <v>1061</v>
      </c>
      <c r="F816" s="59"/>
      <c r="G816" s="62" t="s">
        <v>1096</v>
      </c>
      <c r="H816" s="61" t="s">
        <v>163</v>
      </c>
      <c r="I816" s="61" t="s">
        <v>414</v>
      </c>
      <c r="J816" s="60">
        <v>33500</v>
      </c>
      <c r="K816" s="64">
        <v>43553</v>
      </c>
      <c r="L816" s="61"/>
      <c r="M816" s="61"/>
      <c r="N816" s="127" t="s">
        <v>415</v>
      </c>
      <c r="O816" s="37"/>
      <c r="P816" s="37"/>
      <c r="Q816" s="37"/>
      <c r="R816" s="37"/>
      <c r="S816" s="37"/>
      <c r="T816" s="37"/>
      <c r="U816" s="37"/>
    </row>
    <row r="817" spans="1:21" ht="45" x14ac:dyDescent="0.25">
      <c r="A817" s="74">
        <v>455</v>
      </c>
      <c r="B817" s="63">
        <v>43549</v>
      </c>
      <c r="C817" s="59" t="s">
        <v>1009</v>
      </c>
      <c r="D817" s="58" t="s">
        <v>524</v>
      </c>
      <c r="E817" s="58" t="s">
        <v>561</v>
      </c>
      <c r="F817" s="59" t="s">
        <v>1010</v>
      </c>
      <c r="G817" s="62" t="s">
        <v>1011</v>
      </c>
      <c r="H817" s="61" t="s">
        <v>163</v>
      </c>
      <c r="I817" s="61" t="s">
        <v>414</v>
      </c>
      <c r="J817" s="60">
        <v>81740</v>
      </c>
      <c r="K817" s="64">
        <v>43553</v>
      </c>
      <c r="L817" s="61"/>
      <c r="M817" s="61"/>
      <c r="N817" s="127" t="s">
        <v>415</v>
      </c>
      <c r="O817" s="37"/>
      <c r="P817" s="37"/>
      <c r="Q817" s="37"/>
      <c r="R817" s="37"/>
      <c r="S817" s="37"/>
      <c r="T817" s="37"/>
      <c r="U817" s="37"/>
    </row>
    <row r="818" spans="1:21" ht="30" x14ac:dyDescent="0.25">
      <c r="A818" s="74">
        <v>456</v>
      </c>
      <c r="B818" s="63">
        <v>43549</v>
      </c>
      <c r="C818" s="59" t="s">
        <v>1012</v>
      </c>
      <c r="D818" s="58" t="s">
        <v>700</v>
      </c>
      <c r="E818" s="58" t="s">
        <v>701</v>
      </c>
      <c r="F818" s="59" t="s">
        <v>1013</v>
      </c>
      <c r="G818" s="62" t="s">
        <v>1014</v>
      </c>
      <c r="H818" s="61" t="s">
        <v>163</v>
      </c>
      <c r="I818" s="61" t="s">
        <v>414</v>
      </c>
      <c r="J818" s="60">
        <v>26130</v>
      </c>
      <c r="K818" s="64">
        <v>43553</v>
      </c>
      <c r="L818" s="61"/>
      <c r="M818" s="61"/>
      <c r="N818" s="127" t="s">
        <v>415</v>
      </c>
      <c r="O818" s="37"/>
      <c r="P818" s="37"/>
      <c r="Q818" s="37"/>
      <c r="R818" s="37"/>
      <c r="S818" s="37"/>
      <c r="T818" s="37"/>
      <c r="U818" s="37"/>
    </row>
    <row r="819" spans="1:21" ht="45" x14ac:dyDescent="0.25">
      <c r="A819" s="74">
        <v>457</v>
      </c>
      <c r="B819" s="63">
        <v>43549</v>
      </c>
      <c r="C819" s="59" t="s">
        <v>1015</v>
      </c>
      <c r="D819" s="58" t="s">
        <v>700</v>
      </c>
      <c r="E819" s="58" t="s">
        <v>701</v>
      </c>
      <c r="F819" s="59" t="s">
        <v>1016</v>
      </c>
      <c r="G819" s="62" t="s">
        <v>1017</v>
      </c>
      <c r="H819" s="61" t="s">
        <v>163</v>
      </c>
      <c r="I819" s="61" t="s">
        <v>414</v>
      </c>
      <c r="J819" s="60">
        <v>24120</v>
      </c>
      <c r="K819" s="64">
        <v>43553</v>
      </c>
      <c r="L819" s="61"/>
      <c r="M819" s="61"/>
      <c r="N819" s="127" t="s">
        <v>415</v>
      </c>
      <c r="O819" s="37"/>
      <c r="P819" s="37"/>
      <c r="Q819" s="37"/>
      <c r="R819" s="37"/>
      <c r="S819" s="37"/>
      <c r="T819" s="37"/>
      <c r="U819" s="37"/>
    </row>
    <row r="820" spans="1:21" ht="30" x14ac:dyDescent="0.25">
      <c r="A820" s="74">
        <v>458</v>
      </c>
      <c r="B820" s="63">
        <v>43549</v>
      </c>
      <c r="C820" s="59" t="s">
        <v>1018</v>
      </c>
      <c r="D820" s="58" t="s">
        <v>700</v>
      </c>
      <c r="E820" s="58" t="s">
        <v>701</v>
      </c>
      <c r="F820" s="59" t="s">
        <v>1019</v>
      </c>
      <c r="G820" s="62" t="s">
        <v>1020</v>
      </c>
      <c r="H820" s="61" t="s">
        <v>163</v>
      </c>
      <c r="I820" s="61" t="s">
        <v>414</v>
      </c>
      <c r="J820" s="60">
        <v>40870</v>
      </c>
      <c r="K820" s="64">
        <v>43553</v>
      </c>
      <c r="L820" s="61"/>
      <c r="M820" s="61"/>
      <c r="N820" s="127" t="s">
        <v>415</v>
      </c>
      <c r="O820" s="37"/>
      <c r="P820" s="37"/>
      <c r="Q820" s="37"/>
      <c r="R820" s="37"/>
      <c r="S820" s="37"/>
      <c r="T820" s="37"/>
      <c r="U820" s="37"/>
    </row>
    <row r="821" spans="1:21" ht="30" x14ac:dyDescent="0.25">
      <c r="A821" s="74">
        <v>459</v>
      </c>
      <c r="B821" s="63">
        <v>43542</v>
      </c>
      <c r="C821" s="59" t="s">
        <v>611</v>
      </c>
      <c r="D821" s="58" t="s">
        <v>422</v>
      </c>
      <c r="E821" s="58" t="s">
        <v>431</v>
      </c>
      <c r="F821" s="59"/>
      <c r="G821" s="62" t="s">
        <v>612</v>
      </c>
      <c r="H821" s="61" t="s">
        <v>163</v>
      </c>
      <c r="I821" s="61" t="s">
        <v>414</v>
      </c>
      <c r="J821" s="60">
        <v>37520</v>
      </c>
      <c r="K821" s="64">
        <v>43553</v>
      </c>
      <c r="L821" s="61"/>
      <c r="M821" s="61"/>
      <c r="N821" s="127" t="s">
        <v>415</v>
      </c>
      <c r="O821" s="37"/>
      <c r="P821" s="37"/>
      <c r="Q821" s="37"/>
      <c r="R821" s="37"/>
      <c r="S821" s="37"/>
      <c r="T821" s="37"/>
      <c r="U821" s="37"/>
    </row>
    <row r="822" spans="1:21" ht="30" x14ac:dyDescent="0.25">
      <c r="A822" s="74">
        <v>460</v>
      </c>
      <c r="B822" s="63">
        <v>43539</v>
      </c>
      <c r="C822" s="59" t="s">
        <v>1021</v>
      </c>
      <c r="D822" s="58" t="s">
        <v>442</v>
      </c>
      <c r="E822" s="58" t="s">
        <v>443</v>
      </c>
      <c r="F822" s="59" t="s">
        <v>1022</v>
      </c>
      <c r="G822" s="62" t="s">
        <v>1023</v>
      </c>
      <c r="H822" s="61" t="s">
        <v>163</v>
      </c>
      <c r="I822" s="61" t="s">
        <v>414</v>
      </c>
      <c r="J822" s="60">
        <v>36850</v>
      </c>
      <c r="K822" s="64">
        <v>43553</v>
      </c>
      <c r="L822" s="61"/>
      <c r="M822" s="61"/>
      <c r="N822" s="127" t="s">
        <v>415</v>
      </c>
      <c r="O822" s="37"/>
      <c r="P822" s="37"/>
      <c r="Q822" s="37"/>
      <c r="R822" s="37"/>
      <c r="S822" s="37"/>
      <c r="T822" s="37"/>
      <c r="U822" s="37"/>
    </row>
    <row r="823" spans="1:21" ht="45" x14ac:dyDescent="0.25">
      <c r="A823" s="74">
        <v>461</v>
      </c>
      <c r="B823" s="63">
        <v>43549</v>
      </c>
      <c r="C823" s="59" t="s">
        <v>1024</v>
      </c>
      <c r="D823" s="58" t="s">
        <v>422</v>
      </c>
      <c r="E823" s="58" t="s">
        <v>598</v>
      </c>
      <c r="F823" s="59" t="s">
        <v>1025</v>
      </c>
      <c r="G823" s="62" t="s">
        <v>1026</v>
      </c>
      <c r="H823" s="61" t="s">
        <v>163</v>
      </c>
      <c r="I823" s="61" t="s">
        <v>414</v>
      </c>
      <c r="J823" s="60">
        <v>37520</v>
      </c>
      <c r="K823" s="64">
        <v>43553</v>
      </c>
      <c r="L823" s="61"/>
      <c r="M823" s="61"/>
      <c r="N823" s="127" t="s">
        <v>415</v>
      </c>
      <c r="O823" s="37"/>
      <c r="P823" s="37"/>
      <c r="Q823" s="37"/>
      <c r="R823" s="37"/>
      <c r="S823" s="37"/>
      <c r="T823" s="37"/>
      <c r="U823" s="37"/>
    </row>
    <row r="824" spans="1:21" ht="30" x14ac:dyDescent="0.25">
      <c r="A824" s="74">
        <v>462</v>
      </c>
      <c r="B824" s="63">
        <v>43549</v>
      </c>
      <c r="C824" s="59" t="s">
        <v>1097</v>
      </c>
      <c r="D824" s="58" t="s">
        <v>422</v>
      </c>
      <c r="E824" s="58" t="s">
        <v>423</v>
      </c>
      <c r="F824" s="59" t="s">
        <v>1098</v>
      </c>
      <c r="G824" s="62" t="s">
        <v>1099</v>
      </c>
      <c r="H824" s="61" t="s">
        <v>163</v>
      </c>
      <c r="I824" s="61" t="s">
        <v>414</v>
      </c>
      <c r="J824" s="60">
        <v>27470</v>
      </c>
      <c r="K824" s="64">
        <v>43553</v>
      </c>
      <c r="L824" s="61"/>
      <c r="M824" s="61"/>
      <c r="N824" s="127" t="s">
        <v>415</v>
      </c>
      <c r="O824" s="37"/>
      <c r="P824" s="37"/>
      <c r="Q824" s="37"/>
      <c r="R824" s="37"/>
      <c r="S824" s="37"/>
      <c r="T824" s="37"/>
      <c r="U824" s="37"/>
    </row>
    <row r="825" spans="1:21" ht="30" x14ac:dyDescent="0.25">
      <c r="A825" s="74">
        <v>463</v>
      </c>
      <c r="B825" s="63">
        <v>43549</v>
      </c>
      <c r="C825" s="59" t="s">
        <v>1029</v>
      </c>
      <c r="D825" s="58" t="s">
        <v>700</v>
      </c>
      <c r="E825" s="58" t="s">
        <v>1030</v>
      </c>
      <c r="F825" s="59" t="s">
        <v>861</v>
      </c>
      <c r="G825" s="62" t="s">
        <v>1031</v>
      </c>
      <c r="H825" s="61" t="s">
        <v>163</v>
      </c>
      <c r="I825" s="61" t="s">
        <v>414</v>
      </c>
      <c r="J825" s="60">
        <v>26800</v>
      </c>
      <c r="K825" s="64">
        <v>43553</v>
      </c>
      <c r="L825" s="61"/>
      <c r="M825" s="61"/>
      <c r="N825" s="127" t="s">
        <v>415</v>
      </c>
      <c r="O825" s="37"/>
      <c r="P825" s="37"/>
      <c r="Q825" s="37"/>
      <c r="R825" s="37"/>
      <c r="S825" s="37"/>
      <c r="T825" s="37"/>
      <c r="U825" s="37"/>
    </row>
    <row r="826" spans="1:21" ht="45" x14ac:dyDescent="0.25">
      <c r="A826" s="74">
        <v>464</v>
      </c>
      <c r="B826" s="63">
        <v>43549</v>
      </c>
      <c r="C826" s="59" t="s">
        <v>1100</v>
      </c>
      <c r="D826" s="58" t="s">
        <v>524</v>
      </c>
      <c r="E826" s="58" t="s">
        <v>561</v>
      </c>
      <c r="F826" s="59" t="s">
        <v>1101</v>
      </c>
      <c r="G826" s="62" t="s">
        <v>1102</v>
      </c>
      <c r="H826" s="61" t="s">
        <v>163</v>
      </c>
      <c r="I826" s="61" t="s">
        <v>414</v>
      </c>
      <c r="J826" s="60">
        <v>42210</v>
      </c>
      <c r="K826" s="64">
        <v>43553</v>
      </c>
      <c r="L826" s="61"/>
      <c r="M826" s="61"/>
      <c r="N826" s="127" t="s">
        <v>415</v>
      </c>
      <c r="O826" s="37"/>
      <c r="P826" s="37"/>
      <c r="Q826" s="37"/>
      <c r="R826" s="37"/>
      <c r="S826" s="37"/>
      <c r="T826" s="37"/>
      <c r="U826" s="37"/>
    </row>
    <row r="827" spans="1:21" ht="30" x14ac:dyDescent="0.25">
      <c r="A827" s="74">
        <v>465</v>
      </c>
      <c r="B827" s="63">
        <v>43549</v>
      </c>
      <c r="C827" s="59" t="s">
        <v>1032</v>
      </c>
      <c r="D827" s="58" t="s">
        <v>422</v>
      </c>
      <c r="E827" s="58" t="s">
        <v>427</v>
      </c>
      <c r="F827" s="59" t="s">
        <v>1033</v>
      </c>
      <c r="G827" s="62" t="s">
        <v>1034</v>
      </c>
      <c r="H827" s="61" t="s">
        <v>163</v>
      </c>
      <c r="I827" s="61" t="s">
        <v>414</v>
      </c>
      <c r="J827" s="60">
        <v>29480</v>
      </c>
      <c r="K827" s="64">
        <v>43553</v>
      </c>
      <c r="L827" s="61"/>
      <c r="M827" s="61"/>
      <c r="N827" s="127" t="s">
        <v>415</v>
      </c>
      <c r="O827" s="37"/>
      <c r="P827" s="37"/>
      <c r="Q827" s="37"/>
      <c r="R827" s="37"/>
      <c r="S827" s="37"/>
      <c r="T827" s="37"/>
      <c r="U827" s="37"/>
    </row>
    <row r="828" spans="1:21" ht="45" x14ac:dyDescent="0.25">
      <c r="A828" s="74">
        <v>466</v>
      </c>
      <c r="B828" s="63">
        <v>43549</v>
      </c>
      <c r="C828" s="59" t="s">
        <v>1035</v>
      </c>
      <c r="D828" s="58" t="s">
        <v>804</v>
      </c>
      <c r="E828" s="58" t="s">
        <v>821</v>
      </c>
      <c r="F828" s="59" t="s">
        <v>1036</v>
      </c>
      <c r="G828" s="62" t="s">
        <v>1037</v>
      </c>
      <c r="H828" s="61" t="s">
        <v>163</v>
      </c>
      <c r="I828" s="61" t="s">
        <v>414</v>
      </c>
      <c r="J828" s="60">
        <v>99160</v>
      </c>
      <c r="K828" s="64">
        <v>43553</v>
      </c>
      <c r="L828" s="61"/>
      <c r="M828" s="61"/>
      <c r="N828" s="127" t="s">
        <v>415</v>
      </c>
      <c r="O828" s="37"/>
      <c r="P828" s="37"/>
      <c r="Q828" s="37"/>
      <c r="R828" s="37"/>
      <c r="S828" s="37"/>
      <c r="T828" s="37"/>
      <c r="U828" s="37"/>
    </row>
    <row r="829" spans="1:21" ht="45" x14ac:dyDescent="0.25">
      <c r="A829" s="74">
        <v>467</v>
      </c>
      <c r="B829" s="63">
        <v>43542</v>
      </c>
      <c r="C829" s="59" t="s">
        <v>590</v>
      </c>
      <c r="D829" s="58" t="s">
        <v>422</v>
      </c>
      <c r="E829" s="58" t="s">
        <v>427</v>
      </c>
      <c r="F829" s="59" t="s">
        <v>591</v>
      </c>
      <c r="G829" s="62" t="s">
        <v>592</v>
      </c>
      <c r="H829" s="61" t="s">
        <v>163</v>
      </c>
      <c r="I829" s="61" t="s">
        <v>414</v>
      </c>
      <c r="J829" s="60">
        <v>37520</v>
      </c>
      <c r="K829" s="64">
        <v>43553</v>
      </c>
      <c r="L829" s="61"/>
      <c r="M829" s="61"/>
      <c r="N829" s="127" t="s">
        <v>415</v>
      </c>
      <c r="O829" s="37"/>
      <c r="P829" s="37"/>
      <c r="Q829" s="37"/>
      <c r="R829" s="37"/>
      <c r="S829" s="37"/>
      <c r="T829" s="37"/>
      <c r="U829" s="37"/>
    </row>
    <row r="830" spans="1:21" ht="45" x14ac:dyDescent="0.25">
      <c r="A830" s="74">
        <v>468</v>
      </c>
      <c r="B830" s="63">
        <v>43549</v>
      </c>
      <c r="C830" s="59" t="s">
        <v>1038</v>
      </c>
      <c r="D830" s="58" t="s">
        <v>524</v>
      </c>
      <c r="E830" s="58" t="s">
        <v>561</v>
      </c>
      <c r="F830" s="59" t="s">
        <v>1039</v>
      </c>
      <c r="G830" s="62" t="s">
        <v>1040</v>
      </c>
      <c r="H830" s="61" t="s">
        <v>163</v>
      </c>
      <c r="I830" s="61" t="s">
        <v>414</v>
      </c>
      <c r="J830" s="60">
        <v>44220</v>
      </c>
      <c r="K830" s="64">
        <v>43553</v>
      </c>
      <c r="L830" s="61"/>
      <c r="M830" s="61"/>
      <c r="N830" s="127" t="s">
        <v>415</v>
      </c>
      <c r="O830" s="37"/>
      <c r="P830" s="37"/>
      <c r="Q830" s="37"/>
      <c r="R830" s="37"/>
      <c r="S830" s="37"/>
      <c r="T830" s="37"/>
      <c r="U830" s="37"/>
    </row>
    <row r="831" spans="1:21" ht="45" x14ac:dyDescent="0.25">
      <c r="A831" s="74">
        <v>469</v>
      </c>
      <c r="B831" s="63">
        <v>43549</v>
      </c>
      <c r="C831" s="59" t="s">
        <v>634</v>
      </c>
      <c r="D831" s="58" t="s">
        <v>422</v>
      </c>
      <c r="E831" s="58" t="s">
        <v>423</v>
      </c>
      <c r="F831" s="59" t="s">
        <v>635</v>
      </c>
      <c r="G831" s="62" t="s">
        <v>636</v>
      </c>
      <c r="H831" s="61" t="s">
        <v>163</v>
      </c>
      <c r="I831" s="61" t="s">
        <v>414</v>
      </c>
      <c r="J831" s="60">
        <v>72360</v>
      </c>
      <c r="K831" s="64">
        <v>43553</v>
      </c>
      <c r="L831" s="61"/>
      <c r="M831" s="61"/>
      <c r="N831" s="127" t="s">
        <v>415</v>
      </c>
      <c r="O831" s="37"/>
      <c r="P831" s="37"/>
      <c r="Q831" s="37"/>
      <c r="R831" s="37"/>
      <c r="S831" s="37"/>
      <c r="T831" s="37"/>
      <c r="U831" s="37"/>
    </row>
    <row r="832" spans="1:21" ht="30" x14ac:dyDescent="0.25">
      <c r="A832" s="74">
        <v>470</v>
      </c>
      <c r="B832" s="63">
        <v>43549</v>
      </c>
      <c r="C832" s="59" t="s">
        <v>1041</v>
      </c>
      <c r="D832" s="58" t="s">
        <v>422</v>
      </c>
      <c r="E832" s="58" t="s">
        <v>427</v>
      </c>
      <c r="F832" s="59" t="s">
        <v>1042</v>
      </c>
      <c r="G832" s="62" t="s">
        <v>1043</v>
      </c>
      <c r="H832" s="61" t="s">
        <v>163</v>
      </c>
      <c r="I832" s="61" t="s">
        <v>414</v>
      </c>
      <c r="J832" s="60">
        <v>38860</v>
      </c>
      <c r="K832" s="64">
        <v>43553</v>
      </c>
      <c r="L832" s="61"/>
      <c r="M832" s="61"/>
      <c r="N832" s="127" t="s">
        <v>415</v>
      </c>
      <c r="O832" s="37"/>
      <c r="P832" s="37"/>
      <c r="Q832" s="37"/>
      <c r="R832" s="37"/>
      <c r="S832" s="37"/>
      <c r="T832" s="37"/>
      <c r="U832" s="37"/>
    </row>
    <row r="833" spans="1:21" ht="30" x14ac:dyDescent="0.25">
      <c r="A833" s="74">
        <v>471</v>
      </c>
      <c r="B833" s="63">
        <v>43549</v>
      </c>
      <c r="C833" s="59" t="s">
        <v>1027</v>
      </c>
      <c r="D833" s="58" t="s">
        <v>524</v>
      </c>
      <c r="E833" s="58" t="s">
        <v>719</v>
      </c>
      <c r="F833" s="59" t="s">
        <v>474</v>
      </c>
      <c r="G833" s="62" t="s">
        <v>1028</v>
      </c>
      <c r="H833" s="61" t="s">
        <v>163</v>
      </c>
      <c r="I833" s="61" t="s">
        <v>414</v>
      </c>
      <c r="J833" s="60">
        <v>75911</v>
      </c>
      <c r="K833" s="64">
        <v>43553</v>
      </c>
      <c r="L833" s="61"/>
      <c r="M833" s="61"/>
      <c r="N833" s="127" t="s">
        <v>415</v>
      </c>
      <c r="O833" s="37"/>
      <c r="P833" s="37"/>
      <c r="Q833" s="37"/>
      <c r="R833" s="37"/>
      <c r="S833" s="37"/>
      <c r="T833" s="37"/>
      <c r="U833" s="37"/>
    </row>
    <row r="834" spans="1:21" ht="45" x14ac:dyDescent="0.25">
      <c r="A834" s="74">
        <v>472</v>
      </c>
      <c r="B834" s="63">
        <v>43549</v>
      </c>
      <c r="C834" s="59" t="s">
        <v>1054</v>
      </c>
      <c r="D834" s="58" t="s">
        <v>804</v>
      </c>
      <c r="E834" s="58" t="s">
        <v>964</v>
      </c>
      <c r="F834" s="59" t="s">
        <v>1055</v>
      </c>
      <c r="G834" s="62" t="s">
        <v>1056</v>
      </c>
      <c r="H834" s="61" t="s">
        <v>163</v>
      </c>
      <c r="I834" s="61" t="s">
        <v>414</v>
      </c>
      <c r="J834" s="60">
        <v>15960</v>
      </c>
      <c r="K834" s="64">
        <v>43553</v>
      </c>
      <c r="L834" s="61"/>
      <c r="M834" s="61"/>
      <c r="N834" s="127" t="s">
        <v>415</v>
      </c>
      <c r="O834" s="37"/>
      <c r="P834" s="37"/>
      <c r="Q834" s="37"/>
      <c r="R834" s="37"/>
      <c r="S834" s="37"/>
      <c r="T834" s="37"/>
      <c r="U834" s="37"/>
    </row>
    <row r="835" spans="1:21" ht="30" x14ac:dyDescent="0.25">
      <c r="A835" s="74">
        <v>473</v>
      </c>
      <c r="B835" s="63">
        <v>43549</v>
      </c>
      <c r="C835" s="59" t="s">
        <v>1103</v>
      </c>
      <c r="D835" s="58" t="s">
        <v>804</v>
      </c>
      <c r="E835" s="58" t="s">
        <v>821</v>
      </c>
      <c r="F835" s="59" t="s">
        <v>1104</v>
      </c>
      <c r="G835" s="62" t="s">
        <v>1105</v>
      </c>
      <c r="H835" s="61" t="s">
        <v>163</v>
      </c>
      <c r="I835" s="61" t="s">
        <v>414</v>
      </c>
      <c r="J835" s="60">
        <v>24960</v>
      </c>
      <c r="K835" s="64">
        <v>43553</v>
      </c>
      <c r="L835" s="61"/>
      <c r="M835" s="61"/>
      <c r="N835" s="127" t="s">
        <v>415</v>
      </c>
      <c r="O835" s="37"/>
      <c r="P835" s="37"/>
      <c r="Q835" s="37"/>
      <c r="R835" s="37"/>
      <c r="S835" s="37"/>
      <c r="T835" s="37"/>
      <c r="U835" s="37"/>
    </row>
    <row r="836" spans="1:21" ht="45" x14ac:dyDescent="0.25">
      <c r="A836" s="74">
        <v>474</v>
      </c>
      <c r="B836" s="63">
        <v>43549</v>
      </c>
      <c r="C836" s="59" t="s">
        <v>1057</v>
      </c>
      <c r="D836" s="58" t="s">
        <v>804</v>
      </c>
      <c r="E836" s="58" t="s">
        <v>964</v>
      </c>
      <c r="F836" s="59" t="s">
        <v>1058</v>
      </c>
      <c r="G836" s="62" t="s">
        <v>1059</v>
      </c>
      <c r="H836" s="61" t="s">
        <v>163</v>
      </c>
      <c r="I836" s="61" t="s">
        <v>414</v>
      </c>
      <c r="J836" s="60">
        <v>57720</v>
      </c>
      <c r="K836" s="64">
        <v>43553</v>
      </c>
      <c r="L836" s="61"/>
      <c r="M836" s="61"/>
      <c r="N836" s="127" t="s">
        <v>415</v>
      </c>
      <c r="O836" s="37"/>
      <c r="P836" s="37"/>
      <c r="Q836" s="37"/>
      <c r="R836" s="37"/>
      <c r="S836" s="37"/>
      <c r="T836" s="37"/>
      <c r="U836" s="37"/>
    </row>
    <row r="837" spans="1:21" ht="45" x14ac:dyDescent="0.25">
      <c r="A837" s="74">
        <v>475</v>
      </c>
      <c r="B837" s="63">
        <v>43549</v>
      </c>
      <c r="C837" s="59" t="s">
        <v>1106</v>
      </c>
      <c r="D837" s="58" t="s">
        <v>804</v>
      </c>
      <c r="E837" s="58" t="s">
        <v>964</v>
      </c>
      <c r="F837" s="59" t="s">
        <v>1107</v>
      </c>
      <c r="G837" s="62" t="s">
        <v>1108</v>
      </c>
      <c r="H837" s="61" t="s">
        <v>163</v>
      </c>
      <c r="I837" s="61" t="s">
        <v>414</v>
      </c>
      <c r="J837" s="60">
        <v>42360</v>
      </c>
      <c r="K837" s="64">
        <v>43553</v>
      </c>
      <c r="L837" s="61"/>
      <c r="M837" s="61"/>
      <c r="N837" s="127" t="s">
        <v>415</v>
      </c>
      <c r="O837" s="37"/>
      <c r="P837" s="37"/>
      <c r="Q837" s="37"/>
      <c r="R837" s="37"/>
      <c r="S837" s="37"/>
      <c r="T837" s="37"/>
      <c r="U837" s="37"/>
    </row>
    <row r="838" spans="1:21" ht="60" x14ac:dyDescent="0.25">
      <c r="A838" s="74">
        <v>476</v>
      </c>
      <c r="B838" s="63">
        <v>43549</v>
      </c>
      <c r="C838" s="59" t="s">
        <v>1060</v>
      </c>
      <c r="D838" s="58" t="s">
        <v>804</v>
      </c>
      <c r="E838" s="58" t="s">
        <v>1061</v>
      </c>
      <c r="F838" s="59"/>
      <c r="G838" s="62" t="s">
        <v>1062</v>
      </c>
      <c r="H838" s="61" t="s">
        <v>163</v>
      </c>
      <c r="I838" s="61" t="s">
        <v>414</v>
      </c>
      <c r="J838" s="60">
        <v>31200</v>
      </c>
      <c r="K838" s="64">
        <v>43553</v>
      </c>
      <c r="L838" s="61"/>
      <c r="M838" s="61"/>
      <c r="N838" s="127" t="s">
        <v>415</v>
      </c>
      <c r="O838" s="37"/>
      <c r="P838" s="37"/>
      <c r="Q838" s="37"/>
      <c r="R838" s="37"/>
      <c r="S838" s="37"/>
      <c r="T838" s="37"/>
      <c r="U838" s="37"/>
    </row>
    <row r="839" spans="1:21" ht="30" x14ac:dyDescent="0.25">
      <c r="A839" s="74">
        <v>477</v>
      </c>
      <c r="B839" s="63">
        <v>43549</v>
      </c>
      <c r="C839" s="59" t="s">
        <v>560</v>
      </c>
      <c r="D839" s="58" t="s">
        <v>524</v>
      </c>
      <c r="E839" s="58" t="s">
        <v>561</v>
      </c>
      <c r="F839" s="59" t="s">
        <v>562</v>
      </c>
      <c r="G839" s="62" t="s">
        <v>563</v>
      </c>
      <c r="H839" s="61" t="s">
        <v>163</v>
      </c>
      <c r="I839" s="61" t="s">
        <v>414</v>
      </c>
      <c r="J839" s="60">
        <v>91560</v>
      </c>
      <c r="K839" s="64">
        <v>43553</v>
      </c>
      <c r="L839" s="61"/>
      <c r="M839" s="61"/>
      <c r="N839" s="127" t="s">
        <v>415</v>
      </c>
      <c r="O839" s="37"/>
      <c r="P839" s="37"/>
      <c r="Q839" s="37"/>
      <c r="R839" s="37"/>
      <c r="S839" s="37"/>
      <c r="T839" s="37"/>
      <c r="U839" s="37"/>
    </row>
    <row r="840" spans="1:21" ht="30" x14ac:dyDescent="0.25">
      <c r="A840" s="74">
        <v>478</v>
      </c>
      <c r="B840" s="63">
        <v>43549</v>
      </c>
      <c r="C840" s="59" t="s">
        <v>940</v>
      </c>
      <c r="D840" s="58" t="s">
        <v>804</v>
      </c>
      <c r="E840" s="58" t="s">
        <v>941</v>
      </c>
      <c r="F840" s="59" t="s">
        <v>942</v>
      </c>
      <c r="G840" s="62" t="s">
        <v>943</v>
      </c>
      <c r="H840" s="61" t="s">
        <v>163</v>
      </c>
      <c r="I840" s="61" t="s">
        <v>414</v>
      </c>
      <c r="J840" s="60">
        <v>92880</v>
      </c>
      <c r="K840" s="64">
        <v>43553</v>
      </c>
      <c r="L840" s="61"/>
      <c r="M840" s="61"/>
      <c r="N840" s="127" t="s">
        <v>415</v>
      </c>
      <c r="O840" s="37"/>
      <c r="P840" s="37"/>
      <c r="Q840" s="37"/>
      <c r="R840" s="37"/>
      <c r="S840" s="37"/>
      <c r="T840" s="37"/>
      <c r="U840" s="37"/>
    </row>
    <row r="841" spans="1:21" ht="30" x14ac:dyDescent="0.25">
      <c r="A841" s="74">
        <v>479</v>
      </c>
      <c r="B841" s="63">
        <v>43542</v>
      </c>
      <c r="C841" s="59" t="s">
        <v>568</v>
      </c>
      <c r="D841" s="58" t="s">
        <v>422</v>
      </c>
      <c r="E841" s="58" t="s">
        <v>431</v>
      </c>
      <c r="F841" s="59" t="s">
        <v>569</v>
      </c>
      <c r="G841" s="62" t="s">
        <v>570</v>
      </c>
      <c r="H841" s="61" t="s">
        <v>163</v>
      </c>
      <c r="I841" s="61" t="s">
        <v>414</v>
      </c>
      <c r="J841" s="60">
        <v>56160</v>
      </c>
      <c r="K841" s="64">
        <v>43553</v>
      </c>
      <c r="L841" s="61"/>
      <c r="M841" s="61"/>
      <c r="N841" s="127" t="s">
        <v>415</v>
      </c>
      <c r="O841" s="37"/>
      <c r="P841" s="37"/>
      <c r="Q841" s="37"/>
      <c r="R841" s="37"/>
      <c r="S841" s="37"/>
      <c r="T841" s="37"/>
      <c r="U841" s="37"/>
    </row>
    <row r="842" spans="1:21" ht="45" x14ac:dyDescent="0.25">
      <c r="A842" s="74">
        <v>480</v>
      </c>
      <c r="B842" s="63">
        <v>43549</v>
      </c>
      <c r="C842" s="59" t="s">
        <v>944</v>
      </c>
      <c r="D842" s="58" t="s">
        <v>524</v>
      </c>
      <c r="E842" s="58" t="s">
        <v>719</v>
      </c>
      <c r="F842" s="59" t="s">
        <v>945</v>
      </c>
      <c r="G842" s="62" t="s">
        <v>946</v>
      </c>
      <c r="H842" s="61" t="s">
        <v>163</v>
      </c>
      <c r="I842" s="61" t="s">
        <v>414</v>
      </c>
      <c r="J842" s="60">
        <v>46200</v>
      </c>
      <c r="K842" s="64">
        <v>43553</v>
      </c>
      <c r="L842" s="61"/>
      <c r="M842" s="61"/>
      <c r="N842" s="127" t="s">
        <v>415</v>
      </c>
      <c r="O842" s="37"/>
      <c r="P842" s="37"/>
      <c r="Q842" s="37"/>
      <c r="R842" s="37"/>
      <c r="S842" s="37"/>
      <c r="T842" s="37"/>
      <c r="U842" s="37"/>
    </row>
    <row r="843" spans="1:21" ht="60" x14ac:dyDescent="0.25">
      <c r="A843" s="74">
        <v>481</v>
      </c>
      <c r="B843" s="63">
        <v>43549</v>
      </c>
      <c r="C843" s="59" t="s">
        <v>1069</v>
      </c>
      <c r="D843" s="58" t="s">
        <v>804</v>
      </c>
      <c r="E843" s="58" t="s">
        <v>964</v>
      </c>
      <c r="F843" s="59"/>
      <c r="G843" s="62" t="s">
        <v>1070</v>
      </c>
      <c r="H843" s="61" t="s">
        <v>163</v>
      </c>
      <c r="I843" s="61" t="s">
        <v>414</v>
      </c>
      <c r="J843" s="60">
        <v>67320</v>
      </c>
      <c r="K843" s="64">
        <v>43553</v>
      </c>
      <c r="L843" s="61"/>
      <c r="M843" s="61"/>
      <c r="N843" s="127" t="s">
        <v>415</v>
      </c>
      <c r="O843" s="37"/>
      <c r="P843" s="37"/>
      <c r="Q843" s="37"/>
      <c r="R843" s="37"/>
      <c r="S843" s="37"/>
      <c r="T843" s="37"/>
      <c r="U843" s="37"/>
    </row>
    <row r="844" spans="1:21" ht="30" x14ac:dyDescent="0.25">
      <c r="A844" s="74">
        <v>482</v>
      </c>
      <c r="B844" s="63">
        <v>43549</v>
      </c>
      <c r="C844" s="59" t="s">
        <v>1109</v>
      </c>
      <c r="D844" s="58" t="s">
        <v>804</v>
      </c>
      <c r="E844" s="58" t="s">
        <v>1061</v>
      </c>
      <c r="F844" s="59" t="s">
        <v>1110</v>
      </c>
      <c r="G844" s="62" t="s">
        <v>1111</v>
      </c>
      <c r="H844" s="61" t="s">
        <v>163</v>
      </c>
      <c r="I844" s="61" t="s">
        <v>414</v>
      </c>
      <c r="J844" s="60">
        <v>33240</v>
      </c>
      <c r="K844" s="64">
        <v>43553</v>
      </c>
      <c r="L844" s="61"/>
      <c r="M844" s="61"/>
      <c r="N844" s="127" t="s">
        <v>415</v>
      </c>
      <c r="O844" s="37"/>
      <c r="P844" s="37"/>
      <c r="Q844" s="37"/>
      <c r="R844" s="37"/>
      <c r="S844" s="37"/>
      <c r="T844" s="37"/>
      <c r="U844" s="37"/>
    </row>
    <row r="845" spans="1:21" ht="60" x14ac:dyDescent="0.25">
      <c r="A845" s="74">
        <v>483</v>
      </c>
      <c r="B845" s="63">
        <v>43549</v>
      </c>
      <c r="C845" s="59" t="s">
        <v>1074</v>
      </c>
      <c r="D845" s="58" t="s">
        <v>804</v>
      </c>
      <c r="E845" s="58"/>
      <c r="F845" s="59"/>
      <c r="G845" s="62" t="s">
        <v>1075</v>
      </c>
      <c r="H845" s="61" t="s">
        <v>163</v>
      </c>
      <c r="I845" s="61" t="s">
        <v>414</v>
      </c>
      <c r="J845" s="60">
        <v>39720</v>
      </c>
      <c r="K845" s="64">
        <v>43552</v>
      </c>
      <c r="L845" s="61"/>
      <c r="M845" s="61"/>
      <c r="N845" s="127" t="s">
        <v>415</v>
      </c>
      <c r="O845" s="37"/>
      <c r="P845" s="37"/>
      <c r="Q845" s="37"/>
      <c r="R845" s="37"/>
      <c r="S845" s="37"/>
      <c r="T845" s="37"/>
      <c r="U845" s="37"/>
    </row>
    <row r="846" spans="1:21" ht="45" x14ac:dyDescent="0.25">
      <c r="A846" s="74">
        <v>484</v>
      </c>
      <c r="B846" s="63">
        <v>43549</v>
      </c>
      <c r="C846" s="59" t="s">
        <v>1100</v>
      </c>
      <c r="D846" s="58" t="s">
        <v>524</v>
      </c>
      <c r="E846" s="58" t="s">
        <v>561</v>
      </c>
      <c r="F846" s="59" t="s">
        <v>1101</v>
      </c>
      <c r="G846" s="62" t="s">
        <v>1102</v>
      </c>
      <c r="H846" s="61" t="s">
        <v>163</v>
      </c>
      <c r="I846" s="61" t="s">
        <v>414</v>
      </c>
      <c r="J846" s="60">
        <v>36840</v>
      </c>
      <c r="K846" s="64">
        <v>43553</v>
      </c>
      <c r="L846" s="61"/>
      <c r="M846" s="61"/>
      <c r="N846" s="127" t="s">
        <v>415</v>
      </c>
      <c r="O846" s="37"/>
      <c r="P846" s="37"/>
      <c r="Q846" s="37"/>
      <c r="R846" s="37"/>
      <c r="S846" s="37"/>
      <c r="T846" s="37"/>
      <c r="U846" s="37"/>
    </row>
    <row r="847" spans="1:21" ht="30" x14ac:dyDescent="0.25">
      <c r="A847" s="74">
        <v>485</v>
      </c>
      <c r="B847" s="63">
        <v>43542</v>
      </c>
      <c r="C847" s="59" t="s">
        <v>950</v>
      </c>
      <c r="D847" s="58" t="s">
        <v>422</v>
      </c>
      <c r="E847" s="58" t="s">
        <v>431</v>
      </c>
      <c r="F847" s="59" t="s">
        <v>951</v>
      </c>
      <c r="G847" s="62" t="s">
        <v>952</v>
      </c>
      <c r="H847" s="61" t="s">
        <v>163</v>
      </c>
      <c r="I847" s="61" t="s">
        <v>414</v>
      </c>
      <c r="J847" s="60">
        <v>34440</v>
      </c>
      <c r="K847" s="64">
        <v>43553</v>
      </c>
      <c r="L847" s="61"/>
      <c r="M847" s="61"/>
      <c r="N847" s="127" t="s">
        <v>415</v>
      </c>
      <c r="O847" s="37"/>
      <c r="P847" s="37"/>
      <c r="Q847" s="37"/>
      <c r="R847" s="37"/>
      <c r="S847" s="37"/>
      <c r="T847" s="37"/>
      <c r="U847" s="37"/>
    </row>
    <row r="848" spans="1:21" ht="30" x14ac:dyDescent="0.25">
      <c r="A848" s="74">
        <v>486</v>
      </c>
      <c r="B848" s="63">
        <v>43549</v>
      </c>
      <c r="C848" s="59" t="s">
        <v>956</v>
      </c>
      <c r="D848" s="58" t="s">
        <v>804</v>
      </c>
      <c r="E848" s="58" t="s">
        <v>825</v>
      </c>
      <c r="F848" s="59"/>
      <c r="G848" s="62" t="s">
        <v>957</v>
      </c>
      <c r="H848" s="61" t="s">
        <v>163</v>
      </c>
      <c r="I848" s="61" t="s">
        <v>414</v>
      </c>
      <c r="J848" s="60">
        <v>36840</v>
      </c>
      <c r="K848" s="64">
        <v>43553</v>
      </c>
      <c r="L848" s="61"/>
      <c r="M848" s="61"/>
      <c r="N848" s="127" t="s">
        <v>415</v>
      </c>
      <c r="O848" s="37"/>
      <c r="P848" s="37"/>
      <c r="Q848" s="37"/>
      <c r="R848" s="37"/>
      <c r="S848" s="37"/>
      <c r="T848" s="37"/>
      <c r="U848" s="37"/>
    </row>
    <row r="849" spans="1:21" ht="45" x14ac:dyDescent="0.25">
      <c r="A849" s="74">
        <v>487</v>
      </c>
      <c r="B849" s="63">
        <v>43549</v>
      </c>
      <c r="C849" s="59" t="s">
        <v>1076</v>
      </c>
      <c r="D849" s="58" t="s">
        <v>804</v>
      </c>
      <c r="E849" s="58" t="s">
        <v>1077</v>
      </c>
      <c r="F849" s="59" t="s">
        <v>1078</v>
      </c>
      <c r="G849" s="62" t="s">
        <v>1079</v>
      </c>
      <c r="H849" s="61" t="s">
        <v>163</v>
      </c>
      <c r="I849" s="61" t="s">
        <v>414</v>
      </c>
      <c r="J849" s="60">
        <v>81720</v>
      </c>
      <c r="K849" s="64">
        <v>43553</v>
      </c>
      <c r="L849" s="61"/>
      <c r="M849" s="61"/>
      <c r="N849" s="127" t="s">
        <v>415</v>
      </c>
      <c r="O849" s="37"/>
      <c r="P849" s="37"/>
      <c r="Q849" s="37"/>
      <c r="R849" s="37"/>
      <c r="S849" s="37"/>
      <c r="T849" s="37"/>
      <c r="U849" s="37"/>
    </row>
    <row r="850" spans="1:21" ht="45" x14ac:dyDescent="0.25">
      <c r="A850" s="74">
        <v>488</v>
      </c>
      <c r="B850" s="63">
        <v>43549</v>
      </c>
      <c r="C850" s="59" t="s">
        <v>1038</v>
      </c>
      <c r="D850" s="58" t="s">
        <v>524</v>
      </c>
      <c r="E850" s="58" t="s">
        <v>561</v>
      </c>
      <c r="F850" s="59" t="s">
        <v>1039</v>
      </c>
      <c r="G850" s="62" t="s">
        <v>1040</v>
      </c>
      <c r="H850" s="61" t="s">
        <v>163</v>
      </c>
      <c r="I850" s="61" t="s">
        <v>414</v>
      </c>
      <c r="J850" s="60">
        <v>31200</v>
      </c>
      <c r="K850" s="64">
        <v>43553</v>
      </c>
      <c r="L850" s="61"/>
      <c r="M850" s="61"/>
      <c r="N850" s="127" t="s">
        <v>415</v>
      </c>
      <c r="O850" s="37"/>
      <c r="P850" s="37"/>
      <c r="Q850" s="37"/>
      <c r="R850" s="37"/>
      <c r="S850" s="37"/>
      <c r="T850" s="37"/>
      <c r="U850" s="37"/>
    </row>
    <row r="851" spans="1:21" ht="45" x14ac:dyDescent="0.25">
      <c r="A851" s="74">
        <v>489</v>
      </c>
      <c r="B851" s="63">
        <v>43549</v>
      </c>
      <c r="C851" s="59" t="s">
        <v>1080</v>
      </c>
      <c r="D851" s="58" t="s">
        <v>422</v>
      </c>
      <c r="E851" s="58" t="s">
        <v>598</v>
      </c>
      <c r="F851" s="59" t="s">
        <v>1081</v>
      </c>
      <c r="G851" s="62" t="s">
        <v>1082</v>
      </c>
      <c r="H851" s="61" t="s">
        <v>163</v>
      </c>
      <c r="I851" s="61" t="s">
        <v>414</v>
      </c>
      <c r="J851" s="60">
        <v>27600</v>
      </c>
      <c r="K851" s="64">
        <v>43553</v>
      </c>
      <c r="L851" s="61"/>
      <c r="M851" s="61"/>
      <c r="N851" s="127" t="s">
        <v>415</v>
      </c>
      <c r="O851" s="37"/>
      <c r="P851" s="37"/>
      <c r="Q851" s="37"/>
      <c r="R851" s="37"/>
      <c r="S851" s="37"/>
      <c r="T851" s="37"/>
      <c r="U851" s="37"/>
    </row>
    <row r="852" spans="1:21" ht="30" x14ac:dyDescent="0.25">
      <c r="A852" s="74">
        <v>490</v>
      </c>
      <c r="B852" s="63">
        <v>43545</v>
      </c>
      <c r="C852" s="59" t="s">
        <v>575</v>
      </c>
      <c r="D852" s="58" t="s">
        <v>524</v>
      </c>
      <c r="E852" s="58" t="s">
        <v>565</v>
      </c>
      <c r="F852" s="59"/>
      <c r="G852" s="62" t="s">
        <v>576</v>
      </c>
      <c r="H852" s="61" t="s">
        <v>163</v>
      </c>
      <c r="I852" s="61" t="s">
        <v>414</v>
      </c>
      <c r="J852" s="60">
        <v>36000</v>
      </c>
      <c r="K852" s="64">
        <v>43553</v>
      </c>
      <c r="L852" s="61"/>
      <c r="M852" s="61"/>
      <c r="N852" s="127" t="s">
        <v>415</v>
      </c>
      <c r="O852" s="37"/>
      <c r="P852" s="37"/>
      <c r="Q852" s="37"/>
      <c r="R852" s="37"/>
      <c r="S852" s="37"/>
      <c r="T852" s="37"/>
      <c r="U852" s="37"/>
    </row>
    <row r="853" spans="1:21" ht="45" x14ac:dyDescent="0.25">
      <c r="A853" s="74">
        <v>491</v>
      </c>
      <c r="B853" s="63">
        <v>43549</v>
      </c>
      <c r="C853" s="59" t="s">
        <v>958</v>
      </c>
      <c r="D853" s="58" t="s">
        <v>422</v>
      </c>
      <c r="E853" s="58" t="s">
        <v>661</v>
      </c>
      <c r="F853" s="59"/>
      <c r="G853" s="62" t="s">
        <v>959</v>
      </c>
      <c r="H853" s="61" t="s">
        <v>163</v>
      </c>
      <c r="I853" s="61" t="s">
        <v>414</v>
      </c>
      <c r="J853" s="60">
        <v>31200</v>
      </c>
      <c r="K853" s="64">
        <v>43553</v>
      </c>
      <c r="L853" s="61"/>
      <c r="M853" s="61"/>
      <c r="N853" s="127" t="s">
        <v>415</v>
      </c>
      <c r="O853" s="37"/>
      <c r="P853" s="37"/>
      <c r="Q853" s="37"/>
      <c r="R853" s="37"/>
      <c r="S853" s="37"/>
      <c r="T853" s="37"/>
      <c r="U853" s="37"/>
    </row>
    <row r="854" spans="1:21" ht="30" x14ac:dyDescent="0.25">
      <c r="A854" s="74">
        <v>492</v>
      </c>
      <c r="B854" s="63">
        <v>43549</v>
      </c>
      <c r="C854" s="59" t="s">
        <v>963</v>
      </c>
      <c r="D854" s="58" t="s">
        <v>804</v>
      </c>
      <c r="E854" s="58" t="s">
        <v>964</v>
      </c>
      <c r="F854" s="59" t="s">
        <v>965</v>
      </c>
      <c r="G854" s="62" t="s">
        <v>966</v>
      </c>
      <c r="H854" s="61" t="s">
        <v>163</v>
      </c>
      <c r="I854" s="61" t="s">
        <v>414</v>
      </c>
      <c r="J854" s="60">
        <v>71640</v>
      </c>
      <c r="K854" s="64">
        <v>43553</v>
      </c>
      <c r="L854" s="61"/>
      <c r="M854" s="61"/>
      <c r="N854" s="127" t="s">
        <v>415</v>
      </c>
      <c r="O854" s="37"/>
      <c r="P854" s="37"/>
      <c r="Q854" s="37"/>
      <c r="R854" s="37"/>
      <c r="S854" s="37"/>
      <c r="T854" s="37"/>
      <c r="U854" s="37"/>
    </row>
    <row r="855" spans="1:21" ht="30" x14ac:dyDescent="0.25">
      <c r="A855" s="74">
        <v>493</v>
      </c>
      <c r="B855" s="63">
        <v>43549</v>
      </c>
      <c r="C855" s="59" t="s">
        <v>967</v>
      </c>
      <c r="D855" s="58" t="s">
        <v>524</v>
      </c>
      <c r="E855" s="58" t="s">
        <v>719</v>
      </c>
      <c r="F855" s="59" t="s">
        <v>968</v>
      </c>
      <c r="G855" s="62" t="s">
        <v>969</v>
      </c>
      <c r="H855" s="61" t="s">
        <v>163</v>
      </c>
      <c r="I855" s="61" t="s">
        <v>414</v>
      </c>
      <c r="J855" s="60">
        <v>31020</v>
      </c>
      <c r="K855" s="64">
        <v>43553</v>
      </c>
      <c r="L855" s="61"/>
      <c r="M855" s="61"/>
      <c r="N855" s="127" t="s">
        <v>415</v>
      </c>
      <c r="O855" s="37"/>
      <c r="P855" s="37"/>
      <c r="Q855" s="37"/>
      <c r="R855" s="37"/>
      <c r="S855" s="37"/>
      <c r="T855" s="37"/>
      <c r="U855" s="37"/>
    </row>
    <row r="856" spans="1:21" ht="45" x14ac:dyDescent="0.25">
      <c r="A856" s="74">
        <v>494</v>
      </c>
      <c r="B856" s="63">
        <v>43549</v>
      </c>
      <c r="C856" s="59" t="s">
        <v>1086</v>
      </c>
      <c r="D856" s="58" t="s">
        <v>804</v>
      </c>
      <c r="E856" s="58" t="s">
        <v>964</v>
      </c>
      <c r="F856" s="59" t="s">
        <v>1087</v>
      </c>
      <c r="G856" s="62" t="s">
        <v>1088</v>
      </c>
      <c r="H856" s="61" t="s">
        <v>163</v>
      </c>
      <c r="I856" s="61" t="s">
        <v>414</v>
      </c>
      <c r="J856" s="60">
        <v>141720</v>
      </c>
      <c r="K856" s="64">
        <v>43553</v>
      </c>
      <c r="L856" s="61"/>
      <c r="M856" s="61"/>
      <c r="N856" s="127" t="s">
        <v>415</v>
      </c>
      <c r="O856" s="37"/>
      <c r="P856" s="37"/>
      <c r="Q856" s="37"/>
      <c r="R856" s="37"/>
      <c r="S856" s="37"/>
      <c r="T856" s="37"/>
      <c r="U856" s="37"/>
    </row>
    <row r="857" spans="1:21" ht="45" x14ac:dyDescent="0.25">
      <c r="A857" s="74">
        <v>495</v>
      </c>
      <c r="B857" s="63">
        <v>43549</v>
      </c>
      <c r="C857" s="59" t="s">
        <v>960</v>
      </c>
      <c r="D857" s="58" t="s">
        <v>442</v>
      </c>
      <c r="E857" s="58" t="s">
        <v>439</v>
      </c>
      <c r="F857" s="59" t="s">
        <v>961</v>
      </c>
      <c r="G857" s="62" t="s">
        <v>962</v>
      </c>
      <c r="H857" s="61" t="s">
        <v>163</v>
      </c>
      <c r="I857" s="61" t="s">
        <v>414</v>
      </c>
      <c r="J857" s="60">
        <v>35400</v>
      </c>
      <c r="K857" s="64">
        <v>43553</v>
      </c>
      <c r="L857" s="61"/>
      <c r="M857" s="61"/>
      <c r="N857" s="127" t="s">
        <v>415</v>
      </c>
      <c r="O857" s="37"/>
      <c r="P857" s="37"/>
      <c r="Q857" s="37"/>
      <c r="R857" s="37"/>
      <c r="S857" s="37"/>
      <c r="T857" s="37"/>
      <c r="U857" s="37"/>
    </row>
    <row r="858" spans="1:21" ht="30" x14ac:dyDescent="0.25">
      <c r="A858" s="74">
        <v>496</v>
      </c>
      <c r="B858" s="63">
        <v>43549</v>
      </c>
      <c r="C858" s="59" t="s">
        <v>976</v>
      </c>
      <c r="D858" s="58" t="s">
        <v>804</v>
      </c>
      <c r="E858" s="58" t="s">
        <v>964</v>
      </c>
      <c r="F858" s="59" t="s">
        <v>977</v>
      </c>
      <c r="G858" s="62" t="s">
        <v>978</v>
      </c>
      <c r="H858" s="61" t="s">
        <v>163</v>
      </c>
      <c r="I858" s="61" t="s">
        <v>414</v>
      </c>
      <c r="J858" s="60">
        <v>57600</v>
      </c>
      <c r="K858" s="64">
        <v>43553</v>
      </c>
      <c r="L858" s="61"/>
      <c r="M858" s="61"/>
      <c r="N858" s="127" t="s">
        <v>415</v>
      </c>
      <c r="O858" s="37"/>
      <c r="P858" s="37"/>
      <c r="Q858" s="37"/>
      <c r="R858" s="37"/>
      <c r="S858" s="37"/>
      <c r="T858" s="37"/>
      <c r="U858" s="37"/>
    </row>
    <row r="859" spans="1:21" ht="45" x14ac:dyDescent="0.25">
      <c r="A859" s="74">
        <v>497</v>
      </c>
      <c r="B859" s="63">
        <v>43549</v>
      </c>
      <c r="C859" s="59" t="s">
        <v>979</v>
      </c>
      <c r="D859" s="58" t="s">
        <v>422</v>
      </c>
      <c r="E859" s="58" t="s">
        <v>423</v>
      </c>
      <c r="F859" s="59" t="s">
        <v>980</v>
      </c>
      <c r="G859" s="62" t="s">
        <v>981</v>
      </c>
      <c r="H859" s="61" t="s">
        <v>163</v>
      </c>
      <c r="I859" s="61" t="s">
        <v>414</v>
      </c>
      <c r="J859" s="60">
        <v>98520</v>
      </c>
      <c r="K859" s="64">
        <v>43553</v>
      </c>
      <c r="L859" s="61"/>
      <c r="M859" s="61"/>
      <c r="N859" s="127" t="s">
        <v>415</v>
      </c>
      <c r="O859" s="37"/>
      <c r="P859" s="37"/>
      <c r="Q859" s="37"/>
      <c r="R859" s="37"/>
      <c r="S859" s="37"/>
      <c r="T859" s="37"/>
      <c r="U859" s="37"/>
    </row>
    <row r="860" spans="1:21" ht="30" x14ac:dyDescent="0.25">
      <c r="A860" s="74">
        <v>498</v>
      </c>
      <c r="B860" s="63">
        <v>43549</v>
      </c>
      <c r="C860" s="59" t="s">
        <v>985</v>
      </c>
      <c r="D860" s="58" t="s">
        <v>524</v>
      </c>
      <c r="E860" s="58" t="s">
        <v>719</v>
      </c>
      <c r="F860" s="59" t="s">
        <v>986</v>
      </c>
      <c r="G860" s="62" t="s">
        <v>987</v>
      </c>
      <c r="H860" s="61" t="s">
        <v>163</v>
      </c>
      <c r="I860" s="61" t="s">
        <v>414</v>
      </c>
      <c r="J860" s="60">
        <v>63492</v>
      </c>
      <c r="K860" s="64">
        <v>43553</v>
      </c>
      <c r="L860" s="61"/>
      <c r="M860" s="61"/>
      <c r="N860" s="127" t="s">
        <v>415</v>
      </c>
      <c r="O860" s="37"/>
      <c r="P860" s="37"/>
      <c r="Q860" s="37"/>
      <c r="R860" s="37"/>
      <c r="S860" s="37"/>
      <c r="T860" s="37"/>
      <c r="U860" s="37"/>
    </row>
    <row r="861" spans="1:21" ht="30" x14ac:dyDescent="0.25">
      <c r="A861" s="74">
        <v>499</v>
      </c>
      <c r="B861" s="63">
        <v>43538</v>
      </c>
      <c r="C861" s="59" t="s">
        <v>988</v>
      </c>
      <c r="D861" s="58" t="s">
        <v>524</v>
      </c>
      <c r="E861" s="58" t="s">
        <v>729</v>
      </c>
      <c r="F861" s="59" t="s">
        <v>989</v>
      </c>
      <c r="G861" s="62" t="s">
        <v>990</v>
      </c>
      <c r="H861" s="61" t="s">
        <v>163</v>
      </c>
      <c r="I861" s="61" t="s">
        <v>414</v>
      </c>
      <c r="J861" s="60">
        <v>27000</v>
      </c>
      <c r="K861" s="64">
        <v>43553</v>
      </c>
      <c r="L861" s="61"/>
      <c r="M861" s="61"/>
      <c r="N861" s="127" t="s">
        <v>415</v>
      </c>
      <c r="O861" s="37"/>
      <c r="P861" s="37"/>
      <c r="Q861" s="37"/>
      <c r="R861" s="37"/>
      <c r="S861" s="37"/>
      <c r="T861" s="37"/>
      <c r="U861" s="37"/>
    </row>
    <row r="862" spans="1:21" ht="45" x14ac:dyDescent="0.25">
      <c r="A862" s="74">
        <v>500</v>
      </c>
      <c r="B862" s="63">
        <v>43549</v>
      </c>
      <c r="C862" s="59" t="s">
        <v>991</v>
      </c>
      <c r="D862" s="58" t="s">
        <v>442</v>
      </c>
      <c r="E862" s="58" t="s">
        <v>676</v>
      </c>
      <c r="F862" s="59"/>
      <c r="G862" s="62" t="s">
        <v>992</v>
      </c>
      <c r="H862" s="61" t="s">
        <v>163</v>
      </c>
      <c r="I862" s="61" t="s">
        <v>414</v>
      </c>
      <c r="J862" s="60">
        <v>48600</v>
      </c>
      <c r="K862" s="64">
        <v>43553</v>
      </c>
      <c r="L862" s="61"/>
      <c r="M862" s="61"/>
      <c r="N862" s="127" t="s">
        <v>415</v>
      </c>
      <c r="O862" s="37"/>
      <c r="P862" s="37"/>
      <c r="Q862" s="37"/>
      <c r="R862" s="37"/>
      <c r="S862" s="37"/>
      <c r="T862" s="37"/>
      <c r="U862" s="37"/>
    </row>
    <row r="863" spans="1:21" ht="30" x14ac:dyDescent="0.25">
      <c r="A863" s="74">
        <v>501</v>
      </c>
      <c r="B863" s="63">
        <v>43549</v>
      </c>
      <c r="C863" s="59" t="s">
        <v>473</v>
      </c>
      <c r="D863" s="58" t="s">
        <v>422</v>
      </c>
      <c r="E863" s="58" t="s">
        <v>439</v>
      </c>
      <c r="F863" s="59" t="s">
        <v>474</v>
      </c>
      <c r="G863" s="62" t="s">
        <v>475</v>
      </c>
      <c r="H863" s="61" t="s">
        <v>163</v>
      </c>
      <c r="I863" s="61" t="s">
        <v>414</v>
      </c>
      <c r="J863" s="60">
        <v>123156</v>
      </c>
      <c r="K863" s="64">
        <v>43553</v>
      </c>
      <c r="L863" s="61"/>
      <c r="M863" s="61"/>
      <c r="N863" s="127" t="s">
        <v>415</v>
      </c>
      <c r="O863" s="37"/>
      <c r="P863" s="37"/>
      <c r="Q863" s="37"/>
      <c r="R863" s="37"/>
      <c r="S863" s="37"/>
      <c r="T863" s="37"/>
      <c r="U863" s="37"/>
    </row>
    <row r="864" spans="1:21" ht="45" x14ac:dyDescent="0.25">
      <c r="A864" s="74">
        <v>502</v>
      </c>
      <c r="B864" s="63">
        <v>43549</v>
      </c>
      <c r="C864" s="59" t="s">
        <v>1066</v>
      </c>
      <c r="D864" s="58" t="s">
        <v>422</v>
      </c>
      <c r="E864" s="58" t="s">
        <v>427</v>
      </c>
      <c r="F864" s="59" t="s">
        <v>1067</v>
      </c>
      <c r="G864" s="62" t="s">
        <v>1068</v>
      </c>
      <c r="H864" s="61" t="s">
        <v>163</v>
      </c>
      <c r="I864" s="61" t="s">
        <v>414</v>
      </c>
      <c r="J864" s="60">
        <v>64800</v>
      </c>
      <c r="K864" s="64">
        <v>43553</v>
      </c>
      <c r="L864" s="61"/>
      <c r="M864" s="61"/>
      <c r="N864" s="127" t="s">
        <v>415</v>
      </c>
      <c r="O864" s="37"/>
      <c r="P864" s="37"/>
      <c r="Q864" s="37"/>
      <c r="R864" s="37"/>
      <c r="S864" s="37"/>
      <c r="T864" s="37"/>
      <c r="U864" s="37"/>
    </row>
    <row r="865" spans="1:21" ht="30" x14ac:dyDescent="0.25">
      <c r="A865" s="74">
        <v>503</v>
      </c>
      <c r="B865" s="63">
        <v>43549</v>
      </c>
      <c r="C865" s="59" t="s">
        <v>597</v>
      </c>
      <c r="D865" s="58" t="s">
        <v>422</v>
      </c>
      <c r="E865" s="58" t="s">
        <v>598</v>
      </c>
      <c r="F865" s="59" t="s">
        <v>599</v>
      </c>
      <c r="G865" s="62" t="s">
        <v>600</v>
      </c>
      <c r="H865" s="61" t="s">
        <v>163</v>
      </c>
      <c r="I865" s="61" t="s">
        <v>414</v>
      </c>
      <c r="J865" s="60">
        <v>43560</v>
      </c>
      <c r="K865" s="64">
        <v>43553</v>
      </c>
      <c r="L865" s="61"/>
      <c r="M865" s="61"/>
      <c r="N865" s="127" t="s">
        <v>415</v>
      </c>
      <c r="O865" s="37"/>
      <c r="P865" s="37"/>
      <c r="Q865" s="37"/>
      <c r="R865" s="37"/>
      <c r="S865" s="37"/>
      <c r="T865" s="37"/>
      <c r="U865" s="37"/>
    </row>
    <row r="866" spans="1:21" ht="45" x14ac:dyDescent="0.25">
      <c r="A866" s="74">
        <v>504</v>
      </c>
      <c r="B866" s="63">
        <v>43549</v>
      </c>
      <c r="C866" s="59" t="s">
        <v>1003</v>
      </c>
      <c r="D866" s="58" t="s">
        <v>422</v>
      </c>
      <c r="E866" s="58" t="s">
        <v>423</v>
      </c>
      <c r="F866" s="59" t="s">
        <v>1004</v>
      </c>
      <c r="G866" s="62" t="s">
        <v>1005</v>
      </c>
      <c r="H866" s="61" t="s">
        <v>163</v>
      </c>
      <c r="I866" s="61" t="s">
        <v>414</v>
      </c>
      <c r="J866" s="60">
        <v>34080</v>
      </c>
      <c r="K866" s="64">
        <v>43553</v>
      </c>
      <c r="L866" s="61"/>
      <c r="M866" s="61"/>
      <c r="N866" s="127" t="s">
        <v>415</v>
      </c>
      <c r="O866" s="37"/>
      <c r="P866" s="37"/>
      <c r="Q866" s="37"/>
      <c r="R866" s="37"/>
      <c r="S866" s="37"/>
      <c r="T866" s="37"/>
      <c r="U866" s="37"/>
    </row>
    <row r="867" spans="1:21" ht="30" x14ac:dyDescent="0.25">
      <c r="A867" s="74">
        <v>505</v>
      </c>
      <c r="B867" s="63">
        <v>43549</v>
      </c>
      <c r="C867" s="59" t="s">
        <v>607</v>
      </c>
      <c r="D867" s="58" t="s">
        <v>422</v>
      </c>
      <c r="E867" s="58" t="s">
        <v>608</v>
      </c>
      <c r="F867" s="59" t="s">
        <v>609</v>
      </c>
      <c r="G867" s="62" t="s">
        <v>610</v>
      </c>
      <c r="H867" s="61" t="s">
        <v>163</v>
      </c>
      <c r="I867" s="61" t="s">
        <v>414</v>
      </c>
      <c r="J867" s="60">
        <v>29040</v>
      </c>
      <c r="K867" s="64">
        <v>43553</v>
      </c>
      <c r="L867" s="61"/>
      <c r="M867" s="61"/>
      <c r="N867" s="127" t="s">
        <v>415</v>
      </c>
      <c r="O867" s="37"/>
      <c r="P867" s="37"/>
      <c r="Q867" s="37"/>
      <c r="R867" s="37"/>
      <c r="S867" s="37"/>
      <c r="T867" s="37"/>
      <c r="U867" s="37"/>
    </row>
    <row r="868" spans="1:21" ht="30" x14ac:dyDescent="0.25">
      <c r="A868" s="74">
        <v>506</v>
      </c>
      <c r="B868" s="63">
        <v>43549</v>
      </c>
      <c r="C868" s="59" t="s">
        <v>680</v>
      </c>
      <c r="D868" s="58" t="s">
        <v>442</v>
      </c>
      <c r="E868" s="58" t="s">
        <v>665</v>
      </c>
      <c r="F868" s="59" t="s">
        <v>681</v>
      </c>
      <c r="G868" s="62" t="s">
        <v>682</v>
      </c>
      <c r="H868" s="61" t="s">
        <v>163</v>
      </c>
      <c r="I868" s="61" t="s">
        <v>414</v>
      </c>
      <c r="J868" s="60">
        <v>54240</v>
      </c>
      <c r="K868" s="64">
        <v>43553</v>
      </c>
      <c r="L868" s="61"/>
      <c r="M868" s="61"/>
      <c r="N868" s="127" t="s">
        <v>415</v>
      </c>
      <c r="O868" s="37"/>
      <c r="P868" s="37"/>
      <c r="Q868" s="37"/>
      <c r="R868" s="37"/>
      <c r="S868" s="37"/>
      <c r="T868" s="37"/>
      <c r="U868" s="37"/>
    </row>
    <row r="869" spans="1:21" ht="30" x14ac:dyDescent="0.25">
      <c r="A869" s="74">
        <v>507</v>
      </c>
      <c r="B869" s="63">
        <v>43549</v>
      </c>
      <c r="C869" s="59" t="s">
        <v>1092</v>
      </c>
      <c r="D869" s="58" t="s">
        <v>804</v>
      </c>
      <c r="E869" s="58" t="s">
        <v>964</v>
      </c>
      <c r="F869" s="59" t="s">
        <v>1093</v>
      </c>
      <c r="G869" s="62" t="s">
        <v>1094</v>
      </c>
      <c r="H869" s="61" t="s">
        <v>163</v>
      </c>
      <c r="I869" s="61" t="s">
        <v>414</v>
      </c>
      <c r="J869" s="60">
        <v>87360</v>
      </c>
      <c r="K869" s="64">
        <v>43553</v>
      </c>
      <c r="L869" s="61"/>
      <c r="M869" s="61"/>
      <c r="N869" s="127" t="s">
        <v>415</v>
      </c>
      <c r="O869" s="37"/>
      <c r="P869" s="37"/>
      <c r="Q869" s="37"/>
      <c r="R869" s="37"/>
      <c r="S869" s="37"/>
      <c r="T869" s="37"/>
      <c r="U869" s="37"/>
    </row>
    <row r="870" spans="1:21" ht="30" x14ac:dyDescent="0.25">
      <c r="A870" s="74">
        <v>508</v>
      </c>
      <c r="B870" s="63">
        <v>43549</v>
      </c>
      <c r="C870" s="59" t="s">
        <v>1006</v>
      </c>
      <c r="D870" s="58" t="s">
        <v>804</v>
      </c>
      <c r="E870" s="58" t="s">
        <v>805</v>
      </c>
      <c r="F870" s="59" t="s">
        <v>1007</v>
      </c>
      <c r="G870" s="62" t="s">
        <v>1008</v>
      </c>
      <c r="H870" s="61" t="s">
        <v>163</v>
      </c>
      <c r="I870" s="61" t="s">
        <v>414</v>
      </c>
      <c r="J870" s="60">
        <v>45600</v>
      </c>
      <c r="K870" s="64">
        <v>43553</v>
      </c>
      <c r="L870" s="61"/>
      <c r="M870" s="61"/>
      <c r="N870" s="127" t="s">
        <v>415</v>
      </c>
      <c r="O870" s="37"/>
      <c r="P870" s="37"/>
      <c r="Q870" s="37"/>
      <c r="R870" s="37"/>
      <c r="S870" s="37"/>
      <c r="T870" s="37"/>
      <c r="U870" s="37"/>
    </row>
    <row r="871" spans="1:21" ht="30" x14ac:dyDescent="0.25">
      <c r="A871" s="74">
        <v>509</v>
      </c>
      <c r="B871" s="63">
        <v>43549</v>
      </c>
      <c r="C871" s="59" t="s">
        <v>1095</v>
      </c>
      <c r="D871" s="58" t="s">
        <v>804</v>
      </c>
      <c r="E871" s="58" t="s">
        <v>1061</v>
      </c>
      <c r="F871" s="59"/>
      <c r="G871" s="62" t="s">
        <v>1096</v>
      </c>
      <c r="H871" s="61" t="s">
        <v>163</v>
      </c>
      <c r="I871" s="61" t="s">
        <v>414</v>
      </c>
      <c r="J871" s="60">
        <v>54000</v>
      </c>
      <c r="K871" s="64">
        <v>43553</v>
      </c>
      <c r="L871" s="61"/>
      <c r="M871" s="61"/>
      <c r="N871" s="127" t="s">
        <v>415</v>
      </c>
      <c r="O871" s="37"/>
      <c r="P871" s="37"/>
      <c r="Q871" s="37"/>
      <c r="R871" s="37"/>
      <c r="S871" s="37"/>
      <c r="T871" s="37"/>
      <c r="U871" s="37"/>
    </row>
    <row r="872" spans="1:21" ht="30" x14ac:dyDescent="0.25">
      <c r="A872" s="74">
        <v>510</v>
      </c>
      <c r="B872" s="63">
        <v>43549</v>
      </c>
      <c r="C872" s="59" t="s">
        <v>1083</v>
      </c>
      <c r="D872" s="58" t="s">
        <v>804</v>
      </c>
      <c r="E872" s="58" t="s">
        <v>821</v>
      </c>
      <c r="F872" s="59" t="s">
        <v>1084</v>
      </c>
      <c r="G872" s="62" t="s">
        <v>1085</v>
      </c>
      <c r="H872" s="61" t="s">
        <v>163</v>
      </c>
      <c r="I872" s="61" t="s">
        <v>414</v>
      </c>
      <c r="J872" s="60">
        <v>156480</v>
      </c>
      <c r="K872" s="64">
        <v>43553</v>
      </c>
      <c r="L872" s="61"/>
      <c r="M872" s="61"/>
      <c r="N872" s="127" t="s">
        <v>415</v>
      </c>
      <c r="O872" s="37"/>
      <c r="P872" s="37"/>
      <c r="Q872" s="37"/>
      <c r="R872" s="37"/>
      <c r="S872" s="37"/>
      <c r="T872" s="37"/>
      <c r="U872" s="37"/>
    </row>
    <row r="873" spans="1:21" ht="45" x14ac:dyDescent="0.25">
      <c r="A873" s="74">
        <v>511</v>
      </c>
      <c r="B873" s="63">
        <v>43549</v>
      </c>
      <c r="C873" s="59" t="s">
        <v>1009</v>
      </c>
      <c r="D873" s="58" t="s">
        <v>524</v>
      </c>
      <c r="E873" s="58" t="s">
        <v>561</v>
      </c>
      <c r="F873" s="59" t="s">
        <v>1010</v>
      </c>
      <c r="G873" s="62" t="s">
        <v>1011</v>
      </c>
      <c r="H873" s="61" t="s">
        <v>163</v>
      </c>
      <c r="I873" s="61" t="s">
        <v>414</v>
      </c>
      <c r="J873" s="60">
        <v>50400</v>
      </c>
      <c r="K873" s="64">
        <v>43553</v>
      </c>
      <c r="L873" s="61"/>
      <c r="M873" s="61"/>
      <c r="N873" s="127" t="s">
        <v>415</v>
      </c>
      <c r="O873" s="37"/>
      <c r="P873" s="37"/>
      <c r="Q873" s="37"/>
      <c r="R873" s="37"/>
      <c r="S873" s="37"/>
      <c r="T873" s="37"/>
      <c r="U873" s="37"/>
    </row>
    <row r="874" spans="1:21" ht="30" x14ac:dyDescent="0.25">
      <c r="A874" s="74">
        <v>512</v>
      </c>
      <c r="B874" s="63">
        <v>43542</v>
      </c>
      <c r="C874" s="59" t="s">
        <v>611</v>
      </c>
      <c r="D874" s="58" t="s">
        <v>422</v>
      </c>
      <c r="E874" s="58" t="s">
        <v>431</v>
      </c>
      <c r="F874" s="59"/>
      <c r="G874" s="62" t="s">
        <v>612</v>
      </c>
      <c r="H874" s="61" t="s">
        <v>163</v>
      </c>
      <c r="I874" s="61" t="s">
        <v>414</v>
      </c>
      <c r="J874" s="60">
        <v>30600</v>
      </c>
      <c r="K874" s="64">
        <v>43553</v>
      </c>
      <c r="L874" s="61"/>
      <c r="M874" s="61"/>
      <c r="N874" s="127" t="s">
        <v>415</v>
      </c>
      <c r="O874" s="37"/>
      <c r="P874" s="37"/>
      <c r="Q874" s="37"/>
      <c r="R874" s="37"/>
      <c r="S874" s="37"/>
      <c r="T874" s="37"/>
      <c r="U874" s="37"/>
    </row>
    <row r="875" spans="1:21" ht="45" x14ac:dyDescent="0.25">
      <c r="A875" s="74">
        <v>513</v>
      </c>
      <c r="B875" s="63">
        <v>43549</v>
      </c>
      <c r="C875" s="59" t="s">
        <v>1024</v>
      </c>
      <c r="D875" s="58" t="s">
        <v>422</v>
      </c>
      <c r="E875" s="58" t="s">
        <v>598</v>
      </c>
      <c r="F875" s="59" t="s">
        <v>1025</v>
      </c>
      <c r="G875" s="62" t="s">
        <v>1026</v>
      </c>
      <c r="H875" s="61" t="s">
        <v>163</v>
      </c>
      <c r="I875" s="61" t="s">
        <v>414</v>
      </c>
      <c r="J875" s="60">
        <v>32160</v>
      </c>
      <c r="K875" s="64">
        <v>43553</v>
      </c>
      <c r="L875" s="61"/>
      <c r="M875" s="61"/>
      <c r="N875" s="127" t="s">
        <v>415</v>
      </c>
      <c r="O875" s="37"/>
      <c r="P875" s="37"/>
      <c r="Q875" s="37"/>
      <c r="R875" s="37"/>
      <c r="S875" s="37"/>
      <c r="T875" s="37"/>
      <c r="U875" s="37"/>
    </row>
    <row r="876" spans="1:21" ht="45" x14ac:dyDescent="0.25">
      <c r="A876" s="74">
        <v>514</v>
      </c>
      <c r="B876" s="63">
        <v>43549</v>
      </c>
      <c r="C876" s="59" t="s">
        <v>1112</v>
      </c>
      <c r="D876" s="58" t="s">
        <v>804</v>
      </c>
      <c r="E876" s="58" t="s">
        <v>1113</v>
      </c>
      <c r="F876" s="59" t="s">
        <v>1114</v>
      </c>
      <c r="G876" s="62" t="s">
        <v>1115</v>
      </c>
      <c r="H876" s="61" t="s">
        <v>163</v>
      </c>
      <c r="I876" s="61" t="s">
        <v>414</v>
      </c>
      <c r="J876" s="60">
        <v>29400</v>
      </c>
      <c r="K876" s="64">
        <v>43553</v>
      </c>
      <c r="L876" s="61"/>
      <c r="M876" s="61"/>
      <c r="N876" s="127" t="s">
        <v>415</v>
      </c>
      <c r="O876" s="37"/>
      <c r="P876" s="37"/>
      <c r="Q876" s="37"/>
      <c r="R876" s="37"/>
      <c r="S876" s="37"/>
      <c r="T876" s="37"/>
      <c r="U876" s="37"/>
    </row>
    <row r="877" spans="1:21" ht="45" x14ac:dyDescent="0.25">
      <c r="A877" s="74">
        <v>515</v>
      </c>
      <c r="B877" s="63">
        <v>43549</v>
      </c>
      <c r="C877" s="59" t="s">
        <v>1035</v>
      </c>
      <c r="D877" s="58" t="s">
        <v>804</v>
      </c>
      <c r="E877" s="58" t="s">
        <v>821</v>
      </c>
      <c r="F877" s="59" t="s">
        <v>1036</v>
      </c>
      <c r="G877" s="62" t="s">
        <v>1037</v>
      </c>
      <c r="H877" s="61" t="s">
        <v>163</v>
      </c>
      <c r="I877" s="61" t="s">
        <v>414</v>
      </c>
      <c r="J877" s="60">
        <v>117960</v>
      </c>
      <c r="K877" s="64">
        <v>43553</v>
      </c>
      <c r="L877" s="61"/>
      <c r="M877" s="61"/>
      <c r="N877" s="127" t="s">
        <v>415</v>
      </c>
      <c r="O877" s="37"/>
      <c r="P877" s="37"/>
      <c r="Q877" s="37"/>
      <c r="R877" s="37"/>
      <c r="S877" s="37"/>
      <c r="T877" s="37"/>
      <c r="U877" s="37"/>
    </row>
    <row r="878" spans="1:21" ht="45" x14ac:dyDescent="0.25">
      <c r="A878" s="74">
        <v>516</v>
      </c>
      <c r="B878" s="63">
        <v>43542</v>
      </c>
      <c r="C878" s="59" t="s">
        <v>590</v>
      </c>
      <c r="D878" s="58" t="s">
        <v>422</v>
      </c>
      <c r="E878" s="58" t="s">
        <v>427</v>
      </c>
      <c r="F878" s="59" t="s">
        <v>591</v>
      </c>
      <c r="G878" s="62" t="s">
        <v>592</v>
      </c>
      <c r="H878" s="61" t="s">
        <v>163</v>
      </c>
      <c r="I878" s="61" t="s">
        <v>414</v>
      </c>
      <c r="J878" s="60">
        <v>30000</v>
      </c>
      <c r="K878" s="64">
        <v>43553</v>
      </c>
      <c r="L878" s="61"/>
      <c r="M878" s="61"/>
      <c r="N878" s="127" t="s">
        <v>415</v>
      </c>
      <c r="O878" s="37"/>
      <c r="P878" s="37"/>
      <c r="Q878" s="37"/>
      <c r="R878" s="37"/>
      <c r="S878" s="37"/>
      <c r="T878" s="37"/>
      <c r="U878" s="37"/>
    </row>
    <row r="879" spans="1:21" ht="30" x14ac:dyDescent="0.25">
      <c r="A879" s="74">
        <v>517</v>
      </c>
      <c r="B879" s="63">
        <v>43549</v>
      </c>
      <c r="C879" s="59" t="s">
        <v>1041</v>
      </c>
      <c r="D879" s="58" t="s">
        <v>422</v>
      </c>
      <c r="E879" s="58" t="s">
        <v>427</v>
      </c>
      <c r="F879" s="59" t="s">
        <v>1042</v>
      </c>
      <c r="G879" s="62" t="s">
        <v>1043</v>
      </c>
      <c r="H879" s="61" t="s">
        <v>163</v>
      </c>
      <c r="I879" s="61" t="s">
        <v>414</v>
      </c>
      <c r="J879" s="60">
        <v>45600</v>
      </c>
      <c r="K879" s="64">
        <v>43553</v>
      </c>
      <c r="L879" s="61"/>
      <c r="M879" s="61"/>
      <c r="N879" s="127" t="s">
        <v>415</v>
      </c>
      <c r="O879" s="37"/>
      <c r="P879" s="37"/>
      <c r="Q879" s="37"/>
      <c r="R879" s="37"/>
      <c r="S879" s="37"/>
      <c r="T879" s="37"/>
      <c r="U879" s="37"/>
    </row>
    <row r="880" spans="1:21" ht="30" x14ac:dyDescent="0.25">
      <c r="A880" s="74">
        <v>518</v>
      </c>
      <c r="B880" s="63">
        <v>43549</v>
      </c>
      <c r="C880" s="59" t="s">
        <v>1116</v>
      </c>
      <c r="D880" s="58" t="s">
        <v>422</v>
      </c>
      <c r="E880" s="58" t="s">
        <v>427</v>
      </c>
      <c r="F880" s="59" t="s">
        <v>1117</v>
      </c>
      <c r="G880" s="62" t="s">
        <v>1118</v>
      </c>
      <c r="H880" s="61" t="s">
        <v>163</v>
      </c>
      <c r="I880" s="61" t="s">
        <v>414</v>
      </c>
      <c r="J880" s="60">
        <v>7200</v>
      </c>
      <c r="K880" s="64">
        <v>43553</v>
      </c>
      <c r="L880" s="61"/>
      <c r="M880" s="61"/>
      <c r="N880" s="127" t="s">
        <v>415</v>
      </c>
      <c r="O880" s="37"/>
      <c r="P880" s="37"/>
      <c r="Q880" s="37"/>
      <c r="R880" s="37"/>
      <c r="S880" s="37"/>
      <c r="T880" s="37"/>
      <c r="U880" s="37"/>
    </row>
    <row r="881" spans="1:21" ht="45" x14ac:dyDescent="0.25">
      <c r="A881" s="74">
        <v>519</v>
      </c>
      <c r="B881" s="63">
        <v>43545</v>
      </c>
      <c r="C881" s="59" t="s">
        <v>1119</v>
      </c>
      <c r="D881" s="58" t="s">
        <v>442</v>
      </c>
      <c r="E881" s="58" t="s">
        <v>443</v>
      </c>
      <c r="F881" s="59" t="s">
        <v>1120</v>
      </c>
      <c r="G881" s="62" t="s">
        <v>1121</v>
      </c>
      <c r="H881" s="61" t="s">
        <v>163</v>
      </c>
      <c r="I881" s="61" t="s">
        <v>414</v>
      </c>
      <c r="J881" s="60">
        <v>7320</v>
      </c>
      <c r="K881" s="64">
        <v>43553</v>
      </c>
      <c r="L881" s="61"/>
      <c r="M881" s="61"/>
      <c r="N881" s="127" t="s">
        <v>415</v>
      </c>
      <c r="O881" s="37"/>
      <c r="P881" s="37"/>
      <c r="Q881" s="37"/>
      <c r="R881" s="37"/>
      <c r="S881" s="37"/>
      <c r="T881" s="37"/>
      <c r="U881" s="37"/>
    </row>
    <row r="882" spans="1:21" ht="30" x14ac:dyDescent="0.25">
      <c r="A882" s="74">
        <v>520</v>
      </c>
      <c r="B882" s="63">
        <v>43549</v>
      </c>
      <c r="C882" s="59" t="s">
        <v>1122</v>
      </c>
      <c r="D882" s="58" t="s">
        <v>524</v>
      </c>
      <c r="E882" s="58" t="s">
        <v>774</v>
      </c>
      <c r="F882" s="59" t="s">
        <v>1123</v>
      </c>
      <c r="G882" s="62" t="s">
        <v>1124</v>
      </c>
      <c r="H882" s="61" t="s">
        <v>163</v>
      </c>
      <c r="I882" s="61" t="s">
        <v>414</v>
      </c>
      <c r="J882" s="60">
        <v>6000</v>
      </c>
      <c r="K882" s="64">
        <v>43553</v>
      </c>
      <c r="L882" s="61"/>
      <c r="M882" s="61"/>
      <c r="N882" s="127" t="s">
        <v>415</v>
      </c>
      <c r="O882" s="37"/>
      <c r="P882" s="37"/>
      <c r="Q882" s="37"/>
      <c r="R882" s="37"/>
      <c r="S882" s="37"/>
      <c r="T882" s="37"/>
      <c r="U882" s="37"/>
    </row>
    <row r="883" spans="1:21" ht="45" x14ac:dyDescent="0.25">
      <c r="A883" s="74">
        <v>521</v>
      </c>
      <c r="B883" s="63">
        <v>43550</v>
      </c>
      <c r="C883" s="59" t="s">
        <v>820</v>
      </c>
      <c r="D883" s="58" t="s">
        <v>804</v>
      </c>
      <c r="E883" s="58" t="s">
        <v>821</v>
      </c>
      <c r="F883" s="59" t="s">
        <v>822</v>
      </c>
      <c r="G883" s="62" t="s">
        <v>823</v>
      </c>
      <c r="H883" s="61" t="s">
        <v>163</v>
      </c>
      <c r="I883" s="61" t="s">
        <v>414</v>
      </c>
      <c r="J883" s="60">
        <v>3720</v>
      </c>
      <c r="K883" s="64">
        <v>43553</v>
      </c>
      <c r="L883" s="61"/>
      <c r="M883" s="61"/>
      <c r="N883" s="127" t="s">
        <v>415</v>
      </c>
      <c r="O883" s="37"/>
      <c r="P883" s="37"/>
      <c r="Q883" s="37"/>
      <c r="R883" s="37"/>
      <c r="S883" s="37"/>
      <c r="T883" s="37"/>
      <c r="U883" s="37"/>
    </row>
    <row r="884" spans="1:21" ht="45" x14ac:dyDescent="0.25">
      <c r="A884" s="74">
        <v>522</v>
      </c>
      <c r="B884" s="63">
        <v>43550</v>
      </c>
      <c r="C884" s="59" t="s">
        <v>1125</v>
      </c>
      <c r="D884" s="58" t="s">
        <v>700</v>
      </c>
      <c r="E884" s="58" t="s">
        <v>1126</v>
      </c>
      <c r="F884" s="59" t="s">
        <v>1127</v>
      </c>
      <c r="G884" s="62" t="s">
        <v>1128</v>
      </c>
      <c r="H884" s="61" t="s">
        <v>163</v>
      </c>
      <c r="I884" s="61" t="s">
        <v>414</v>
      </c>
      <c r="J884" s="60">
        <v>9960</v>
      </c>
      <c r="K884" s="64">
        <v>43553</v>
      </c>
      <c r="L884" s="61"/>
      <c r="M884" s="61"/>
      <c r="N884" s="127" t="s">
        <v>415</v>
      </c>
      <c r="O884" s="37"/>
      <c r="P884" s="37"/>
      <c r="Q884" s="37"/>
      <c r="R884" s="37"/>
      <c r="S884" s="37"/>
      <c r="T884" s="37"/>
      <c r="U884" s="37"/>
    </row>
    <row r="885" spans="1:21" ht="45" x14ac:dyDescent="0.25">
      <c r="A885" s="74">
        <v>523</v>
      </c>
      <c r="B885" s="63">
        <v>43549</v>
      </c>
      <c r="C885" s="59" t="s">
        <v>1129</v>
      </c>
      <c r="D885" s="58" t="s">
        <v>700</v>
      </c>
      <c r="E885" s="58" t="s">
        <v>1130</v>
      </c>
      <c r="F885" s="59" t="s">
        <v>1131</v>
      </c>
      <c r="G885" s="62" t="s">
        <v>1132</v>
      </c>
      <c r="H885" s="61" t="s">
        <v>163</v>
      </c>
      <c r="I885" s="61" t="s">
        <v>414</v>
      </c>
      <c r="J885" s="60">
        <v>11616</v>
      </c>
      <c r="K885" s="64">
        <v>43553</v>
      </c>
      <c r="L885" s="61"/>
      <c r="M885" s="61"/>
      <c r="N885" s="127" t="s">
        <v>415</v>
      </c>
      <c r="O885" s="37"/>
      <c r="P885" s="37"/>
      <c r="Q885" s="37"/>
      <c r="R885" s="37"/>
      <c r="S885" s="37"/>
      <c r="T885" s="37"/>
      <c r="U885" s="37"/>
    </row>
    <row r="886" spans="1:21" ht="30" x14ac:dyDescent="0.25">
      <c r="A886" s="74">
        <v>524</v>
      </c>
      <c r="B886" s="63">
        <v>43549</v>
      </c>
      <c r="C886" s="59" t="s">
        <v>1116</v>
      </c>
      <c r="D886" s="58" t="s">
        <v>422</v>
      </c>
      <c r="E886" s="58" t="s">
        <v>427</v>
      </c>
      <c r="F886" s="59" t="s">
        <v>1117</v>
      </c>
      <c r="G886" s="62" t="s">
        <v>1118</v>
      </c>
      <c r="H886" s="61" t="s">
        <v>163</v>
      </c>
      <c r="I886" s="61" t="s">
        <v>414</v>
      </c>
      <c r="J886" s="60">
        <v>26800</v>
      </c>
      <c r="K886" s="64">
        <v>43553</v>
      </c>
      <c r="L886" s="61"/>
      <c r="M886" s="61"/>
      <c r="N886" s="127" t="s">
        <v>415</v>
      </c>
      <c r="O886" s="37"/>
      <c r="P886" s="37"/>
      <c r="Q886" s="37"/>
      <c r="R886" s="37"/>
      <c r="S886" s="37"/>
      <c r="T886" s="37"/>
      <c r="U886" s="37"/>
    </row>
    <row r="887" spans="1:21" ht="30" x14ac:dyDescent="0.25">
      <c r="A887" s="74">
        <v>525</v>
      </c>
      <c r="B887" s="63">
        <v>43550</v>
      </c>
      <c r="C887" s="59" t="s">
        <v>1133</v>
      </c>
      <c r="D887" s="58" t="s">
        <v>804</v>
      </c>
      <c r="E887" s="58" t="s">
        <v>821</v>
      </c>
      <c r="F887" s="59" t="s">
        <v>1134</v>
      </c>
      <c r="G887" s="62" t="s">
        <v>1135</v>
      </c>
      <c r="H887" s="61" t="s">
        <v>163</v>
      </c>
      <c r="I887" s="61" t="s">
        <v>414</v>
      </c>
      <c r="J887" s="60">
        <v>24120</v>
      </c>
      <c r="K887" s="64">
        <v>43553</v>
      </c>
      <c r="L887" s="61"/>
      <c r="M887" s="61"/>
      <c r="N887" s="127" t="s">
        <v>415</v>
      </c>
      <c r="O887" s="37"/>
      <c r="P887" s="37"/>
      <c r="Q887" s="37"/>
      <c r="R887" s="37"/>
      <c r="S887" s="37"/>
      <c r="T887" s="37"/>
      <c r="U887" s="37"/>
    </row>
    <row r="888" spans="1:21" ht="45" x14ac:dyDescent="0.25">
      <c r="A888" s="74">
        <v>526</v>
      </c>
      <c r="B888" s="63">
        <v>43545</v>
      </c>
      <c r="C888" s="59" t="s">
        <v>1119</v>
      </c>
      <c r="D888" s="58" t="s">
        <v>442</v>
      </c>
      <c r="E888" s="58" t="s">
        <v>443</v>
      </c>
      <c r="F888" s="59" t="s">
        <v>1120</v>
      </c>
      <c r="G888" s="62" t="s">
        <v>1121</v>
      </c>
      <c r="H888" s="61" t="s">
        <v>163</v>
      </c>
      <c r="I888" s="61" t="s">
        <v>414</v>
      </c>
      <c r="J888" s="60">
        <v>69010</v>
      </c>
      <c r="K888" s="64">
        <v>43553</v>
      </c>
      <c r="L888" s="61"/>
      <c r="M888" s="61"/>
      <c r="N888" s="127" t="s">
        <v>415</v>
      </c>
      <c r="O888" s="37"/>
      <c r="P888" s="37"/>
      <c r="Q888" s="37"/>
      <c r="R888" s="37"/>
      <c r="S888" s="37"/>
      <c r="T888" s="37"/>
      <c r="U888" s="37"/>
    </row>
    <row r="889" spans="1:21" ht="45" x14ac:dyDescent="0.25">
      <c r="A889" s="74">
        <v>527</v>
      </c>
      <c r="B889" s="63">
        <v>43539</v>
      </c>
      <c r="C889" s="59" t="s">
        <v>1136</v>
      </c>
      <c r="D889" s="58" t="s">
        <v>442</v>
      </c>
      <c r="E889" s="58" t="s">
        <v>1137</v>
      </c>
      <c r="F889" s="59" t="s">
        <v>1049</v>
      </c>
      <c r="G889" s="62" t="s">
        <v>1138</v>
      </c>
      <c r="H889" s="61" t="s">
        <v>163</v>
      </c>
      <c r="I889" s="61" t="s">
        <v>414</v>
      </c>
      <c r="J889" s="60">
        <v>23450</v>
      </c>
      <c r="K889" s="64">
        <v>43553</v>
      </c>
      <c r="L889" s="61"/>
      <c r="M889" s="61"/>
      <c r="N889" s="127" t="s">
        <v>415</v>
      </c>
      <c r="O889" s="37"/>
      <c r="P889" s="37"/>
      <c r="Q889" s="37"/>
      <c r="R889" s="37"/>
      <c r="S889" s="37"/>
      <c r="T889" s="37"/>
      <c r="U889" s="37"/>
    </row>
    <row r="890" spans="1:21" ht="30" x14ac:dyDescent="0.25">
      <c r="A890" s="74">
        <v>528</v>
      </c>
      <c r="B890" s="63">
        <v>43549</v>
      </c>
      <c r="C890" s="59" t="s">
        <v>1122</v>
      </c>
      <c r="D890" s="58" t="s">
        <v>524</v>
      </c>
      <c r="E890" s="58" t="s">
        <v>774</v>
      </c>
      <c r="F890" s="59" t="s">
        <v>1123</v>
      </c>
      <c r="G890" s="62" t="s">
        <v>1124</v>
      </c>
      <c r="H890" s="61" t="s">
        <v>163</v>
      </c>
      <c r="I890" s="61" t="s">
        <v>414</v>
      </c>
      <c r="J890" s="60">
        <v>36180</v>
      </c>
      <c r="K890" s="64">
        <v>43553</v>
      </c>
      <c r="L890" s="61"/>
      <c r="M890" s="61"/>
      <c r="N890" s="127" t="s">
        <v>415</v>
      </c>
      <c r="O890" s="37"/>
      <c r="P890" s="37"/>
      <c r="Q890" s="37"/>
      <c r="R890" s="37"/>
      <c r="S890" s="37"/>
      <c r="T890" s="37"/>
      <c r="U890" s="37"/>
    </row>
    <row r="891" spans="1:21" ht="30" x14ac:dyDescent="0.25">
      <c r="A891" s="74">
        <v>529</v>
      </c>
      <c r="B891" s="63">
        <v>43549</v>
      </c>
      <c r="C891" s="59" t="s">
        <v>1139</v>
      </c>
      <c r="D891" s="58" t="s">
        <v>524</v>
      </c>
      <c r="E891" s="58" t="s">
        <v>561</v>
      </c>
      <c r="F891" s="59" t="s">
        <v>1140</v>
      </c>
      <c r="G891" s="62" t="s">
        <v>1141</v>
      </c>
      <c r="H891" s="61" t="s">
        <v>163</v>
      </c>
      <c r="I891" s="61" t="s">
        <v>414</v>
      </c>
      <c r="J891" s="60">
        <v>26130</v>
      </c>
      <c r="K891" s="64">
        <v>43553</v>
      </c>
      <c r="L891" s="61"/>
      <c r="M891" s="61"/>
      <c r="N891" s="127" t="s">
        <v>415</v>
      </c>
      <c r="O891" s="37"/>
      <c r="P891" s="37"/>
      <c r="Q891" s="37"/>
      <c r="R891" s="37"/>
      <c r="S891" s="37"/>
      <c r="T891" s="37"/>
      <c r="U891" s="37"/>
    </row>
    <row r="892" spans="1:21" ht="45" x14ac:dyDescent="0.25">
      <c r="A892" s="74">
        <v>530</v>
      </c>
      <c r="B892" s="63">
        <v>43549</v>
      </c>
      <c r="C892" s="59" t="s">
        <v>421</v>
      </c>
      <c r="D892" s="58" t="s">
        <v>422</v>
      </c>
      <c r="E892" s="58" t="s">
        <v>423</v>
      </c>
      <c r="F892" s="59" t="s">
        <v>424</v>
      </c>
      <c r="G892" s="62" t="s">
        <v>425</v>
      </c>
      <c r="H892" s="61" t="s">
        <v>163</v>
      </c>
      <c r="I892" s="61" t="s">
        <v>414</v>
      </c>
      <c r="J892" s="60">
        <v>34840</v>
      </c>
      <c r="K892" s="64">
        <v>43553</v>
      </c>
      <c r="L892" s="61"/>
      <c r="M892" s="61"/>
      <c r="N892" s="127" t="s">
        <v>415</v>
      </c>
      <c r="O892" s="37"/>
      <c r="P892" s="37"/>
      <c r="Q892" s="37"/>
      <c r="R892" s="37"/>
      <c r="S892" s="37"/>
      <c r="T892" s="37"/>
      <c r="U892" s="37"/>
    </row>
    <row r="893" spans="1:21" ht="45" x14ac:dyDescent="0.25">
      <c r="A893" s="74">
        <v>531</v>
      </c>
      <c r="B893" s="63">
        <v>43550</v>
      </c>
      <c r="C893" s="59" t="s">
        <v>820</v>
      </c>
      <c r="D893" s="58" t="s">
        <v>804</v>
      </c>
      <c r="E893" s="58" t="s">
        <v>821</v>
      </c>
      <c r="F893" s="59" t="s">
        <v>822</v>
      </c>
      <c r="G893" s="62" t="s">
        <v>823</v>
      </c>
      <c r="H893" s="61" t="s">
        <v>163</v>
      </c>
      <c r="I893" s="61" t="s">
        <v>414</v>
      </c>
      <c r="J893" s="60">
        <v>25460</v>
      </c>
      <c r="K893" s="64">
        <v>43553</v>
      </c>
      <c r="L893" s="61"/>
      <c r="M893" s="61"/>
      <c r="N893" s="127" t="s">
        <v>415</v>
      </c>
      <c r="O893" s="37"/>
      <c r="P893" s="37"/>
      <c r="Q893" s="37"/>
      <c r="R893" s="37"/>
      <c r="S893" s="37"/>
      <c r="T893" s="37"/>
      <c r="U893" s="37"/>
    </row>
    <row r="894" spans="1:21" ht="30" x14ac:dyDescent="0.25">
      <c r="A894" s="74">
        <v>532</v>
      </c>
      <c r="B894" s="63">
        <v>43549</v>
      </c>
      <c r="C894" s="59" t="s">
        <v>1142</v>
      </c>
      <c r="D894" s="58" t="s">
        <v>804</v>
      </c>
      <c r="E894" s="58" t="s">
        <v>964</v>
      </c>
      <c r="F894" s="59" t="s">
        <v>1143</v>
      </c>
      <c r="G894" s="62" t="s">
        <v>1144</v>
      </c>
      <c r="H894" s="61" t="s">
        <v>163</v>
      </c>
      <c r="I894" s="61" t="s">
        <v>414</v>
      </c>
      <c r="J894" s="60">
        <v>15410</v>
      </c>
      <c r="K894" s="64">
        <v>43553</v>
      </c>
      <c r="L894" s="61"/>
      <c r="M894" s="61"/>
      <c r="N894" s="127" t="s">
        <v>415</v>
      </c>
      <c r="O894" s="37"/>
      <c r="P894" s="37"/>
      <c r="Q894" s="37"/>
      <c r="R894" s="37"/>
      <c r="S894" s="37"/>
      <c r="T894" s="37"/>
      <c r="U894" s="37"/>
    </row>
    <row r="895" spans="1:21" ht="45" x14ac:dyDescent="0.25">
      <c r="A895" s="74">
        <v>533</v>
      </c>
      <c r="B895" s="63">
        <v>43550</v>
      </c>
      <c r="C895" s="59" t="s">
        <v>1125</v>
      </c>
      <c r="D895" s="58" t="s">
        <v>700</v>
      </c>
      <c r="E895" s="58" t="s">
        <v>1126</v>
      </c>
      <c r="F895" s="59" t="s">
        <v>1127</v>
      </c>
      <c r="G895" s="62" t="s">
        <v>1128</v>
      </c>
      <c r="H895" s="61" t="s">
        <v>163</v>
      </c>
      <c r="I895" s="61" t="s">
        <v>414</v>
      </c>
      <c r="J895" s="60">
        <v>26800</v>
      </c>
      <c r="K895" s="64">
        <v>43553</v>
      </c>
      <c r="L895" s="61"/>
      <c r="M895" s="61"/>
      <c r="N895" s="127" t="s">
        <v>415</v>
      </c>
      <c r="O895" s="37"/>
      <c r="P895" s="37"/>
      <c r="Q895" s="37"/>
      <c r="R895" s="37"/>
      <c r="S895" s="37"/>
      <c r="T895" s="37"/>
      <c r="U895" s="37"/>
    </row>
    <row r="896" spans="1:21" ht="30" x14ac:dyDescent="0.25">
      <c r="A896" s="74">
        <v>534</v>
      </c>
      <c r="B896" s="63">
        <v>43550</v>
      </c>
      <c r="C896" s="59" t="s">
        <v>1145</v>
      </c>
      <c r="D896" s="58" t="s">
        <v>700</v>
      </c>
      <c r="E896" s="58" t="s">
        <v>701</v>
      </c>
      <c r="F896" s="59" t="s">
        <v>1146</v>
      </c>
      <c r="G896" s="62" t="s">
        <v>1147</v>
      </c>
      <c r="H896" s="61" t="s">
        <v>163</v>
      </c>
      <c r="I896" s="61" t="s">
        <v>414</v>
      </c>
      <c r="J896" s="60">
        <v>32160</v>
      </c>
      <c r="K896" s="64">
        <v>43553</v>
      </c>
      <c r="L896" s="61"/>
      <c r="M896" s="61"/>
      <c r="N896" s="127" t="s">
        <v>415</v>
      </c>
      <c r="O896" s="37"/>
      <c r="P896" s="37"/>
      <c r="Q896" s="37"/>
      <c r="R896" s="37"/>
      <c r="S896" s="37"/>
      <c r="T896" s="37"/>
      <c r="U896" s="37"/>
    </row>
    <row r="897" spans="1:21" ht="45" x14ac:dyDescent="0.25">
      <c r="A897" s="74">
        <v>535</v>
      </c>
      <c r="B897" s="63">
        <v>43549</v>
      </c>
      <c r="C897" s="59" t="s">
        <v>1129</v>
      </c>
      <c r="D897" s="58" t="s">
        <v>700</v>
      </c>
      <c r="E897" s="58" t="s">
        <v>1130</v>
      </c>
      <c r="F897" s="59" t="s">
        <v>1131</v>
      </c>
      <c r="G897" s="62" t="s">
        <v>1132</v>
      </c>
      <c r="H897" s="61" t="s">
        <v>163</v>
      </c>
      <c r="I897" s="61" t="s">
        <v>414</v>
      </c>
      <c r="J897" s="60">
        <v>30217</v>
      </c>
      <c r="K897" s="64">
        <v>43553</v>
      </c>
      <c r="L897" s="61"/>
      <c r="M897" s="61"/>
      <c r="N897" s="127" t="s">
        <v>415</v>
      </c>
      <c r="O897" s="37"/>
      <c r="P897" s="37"/>
      <c r="Q897" s="37"/>
      <c r="R897" s="37"/>
      <c r="S897" s="37"/>
      <c r="T897" s="37"/>
      <c r="U897" s="37"/>
    </row>
    <row r="898" spans="1:21" ht="30" x14ac:dyDescent="0.25">
      <c r="A898" s="74">
        <v>536</v>
      </c>
      <c r="B898" s="63">
        <v>43550</v>
      </c>
      <c r="C898" s="59" t="s">
        <v>1148</v>
      </c>
      <c r="D898" s="58" t="s">
        <v>700</v>
      </c>
      <c r="E898" s="58" t="s">
        <v>1149</v>
      </c>
      <c r="F898" s="59" t="s">
        <v>755</v>
      </c>
      <c r="G898" s="62" t="s">
        <v>1150</v>
      </c>
      <c r="H898" s="61" t="s">
        <v>163</v>
      </c>
      <c r="I898" s="61" t="s">
        <v>414</v>
      </c>
      <c r="J898" s="60">
        <v>32160</v>
      </c>
      <c r="K898" s="64">
        <v>43553</v>
      </c>
      <c r="L898" s="61"/>
      <c r="M898" s="61"/>
      <c r="N898" s="127" t="s">
        <v>415</v>
      </c>
      <c r="O898" s="37"/>
      <c r="P898" s="37"/>
      <c r="Q898" s="37"/>
      <c r="R898" s="37"/>
      <c r="S898" s="37"/>
      <c r="T898" s="37"/>
      <c r="U898" s="37"/>
    </row>
    <row r="899" spans="1:21" ht="30" x14ac:dyDescent="0.25">
      <c r="A899" s="74">
        <v>537</v>
      </c>
      <c r="B899" s="63">
        <v>43547</v>
      </c>
      <c r="C899" s="59" t="s">
        <v>1151</v>
      </c>
      <c r="D899" s="58" t="s">
        <v>700</v>
      </c>
      <c r="E899" s="58" t="s">
        <v>1126</v>
      </c>
      <c r="F899" s="59" t="s">
        <v>1152</v>
      </c>
      <c r="G899" s="62" t="s">
        <v>1153</v>
      </c>
      <c r="H899" s="61" t="s">
        <v>163</v>
      </c>
      <c r="I899" s="61" t="s">
        <v>414</v>
      </c>
      <c r="J899" s="60">
        <v>92460</v>
      </c>
      <c r="K899" s="64">
        <v>43553</v>
      </c>
      <c r="L899" s="61"/>
      <c r="M899" s="61"/>
      <c r="N899" s="127" t="s">
        <v>415</v>
      </c>
      <c r="O899" s="37"/>
      <c r="P899" s="37"/>
      <c r="Q899" s="37"/>
      <c r="R899" s="37"/>
      <c r="S899" s="37"/>
      <c r="T899" s="37"/>
      <c r="U899" s="37"/>
    </row>
    <row r="900" spans="1:21" ht="30" x14ac:dyDescent="0.25">
      <c r="A900" s="74">
        <v>538</v>
      </c>
      <c r="B900" s="63">
        <v>43538</v>
      </c>
      <c r="C900" s="59" t="s">
        <v>629</v>
      </c>
      <c r="D900" s="58" t="s">
        <v>524</v>
      </c>
      <c r="E900" s="58" t="s">
        <v>561</v>
      </c>
      <c r="F900" s="59" t="s">
        <v>630</v>
      </c>
      <c r="G900" s="62" t="s">
        <v>631</v>
      </c>
      <c r="H900" s="61" t="s">
        <v>163</v>
      </c>
      <c r="I900" s="61" t="s">
        <v>414</v>
      </c>
      <c r="J900" s="60">
        <v>57620</v>
      </c>
      <c r="K900" s="64">
        <v>43553</v>
      </c>
      <c r="L900" s="61"/>
      <c r="M900" s="61"/>
      <c r="N900" s="127" t="s">
        <v>415</v>
      </c>
      <c r="O900" s="37"/>
      <c r="P900" s="37"/>
      <c r="Q900" s="37"/>
      <c r="R900" s="37"/>
      <c r="S900" s="37"/>
      <c r="T900" s="37"/>
      <c r="U900" s="37"/>
    </row>
    <row r="901" spans="1:21" ht="30" x14ac:dyDescent="0.25">
      <c r="A901" s="74">
        <v>539</v>
      </c>
      <c r="B901" s="63">
        <v>43549</v>
      </c>
      <c r="C901" s="59" t="s">
        <v>1116</v>
      </c>
      <c r="D901" s="58" t="s">
        <v>422</v>
      </c>
      <c r="E901" s="58" t="s">
        <v>427</v>
      </c>
      <c r="F901" s="59" t="s">
        <v>1117</v>
      </c>
      <c r="G901" s="62" t="s">
        <v>1118</v>
      </c>
      <c r="H901" s="61" t="s">
        <v>163</v>
      </c>
      <c r="I901" s="61" t="s">
        <v>414</v>
      </c>
      <c r="J901" s="60">
        <v>30000</v>
      </c>
      <c r="K901" s="64">
        <v>43553</v>
      </c>
      <c r="L901" s="61"/>
      <c r="M901" s="61"/>
      <c r="N901" s="127" t="s">
        <v>415</v>
      </c>
      <c r="O901" s="37"/>
      <c r="P901" s="37"/>
      <c r="Q901" s="37"/>
      <c r="R901" s="37"/>
      <c r="S901" s="37"/>
      <c r="T901" s="37"/>
      <c r="U901" s="37"/>
    </row>
    <row r="902" spans="1:21" ht="30" x14ac:dyDescent="0.25">
      <c r="A902" s="74">
        <v>540</v>
      </c>
      <c r="B902" s="63">
        <v>43550</v>
      </c>
      <c r="C902" s="59" t="s">
        <v>1133</v>
      </c>
      <c r="D902" s="58" t="s">
        <v>804</v>
      </c>
      <c r="E902" s="58" t="s">
        <v>821</v>
      </c>
      <c r="F902" s="59" t="s">
        <v>1134</v>
      </c>
      <c r="G902" s="62" t="s">
        <v>1135</v>
      </c>
      <c r="H902" s="61" t="s">
        <v>163</v>
      </c>
      <c r="I902" s="61" t="s">
        <v>414</v>
      </c>
      <c r="J902" s="60">
        <v>48120</v>
      </c>
      <c r="K902" s="64">
        <v>43553</v>
      </c>
      <c r="L902" s="61"/>
      <c r="M902" s="61"/>
      <c r="N902" s="127" t="s">
        <v>415</v>
      </c>
      <c r="O902" s="37"/>
      <c r="P902" s="37"/>
      <c r="Q902" s="37"/>
      <c r="R902" s="37"/>
      <c r="S902" s="37"/>
      <c r="T902" s="37"/>
      <c r="U902" s="37"/>
    </row>
    <row r="903" spans="1:21" ht="30" x14ac:dyDescent="0.25">
      <c r="A903" s="74">
        <v>541</v>
      </c>
      <c r="B903" s="63">
        <v>43550</v>
      </c>
      <c r="C903" s="59" t="s">
        <v>1154</v>
      </c>
      <c r="D903" s="58" t="s">
        <v>804</v>
      </c>
      <c r="E903" s="58" t="s">
        <v>1077</v>
      </c>
      <c r="F903" s="59" t="s">
        <v>932</v>
      </c>
      <c r="G903" s="62" t="s">
        <v>1155</v>
      </c>
      <c r="H903" s="61" t="s">
        <v>163</v>
      </c>
      <c r="I903" s="61" t="s">
        <v>414</v>
      </c>
      <c r="J903" s="60">
        <v>41640</v>
      </c>
      <c r="K903" s="64">
        <v>43553</v>
      </c>
      <c r="L903" s="61"/>
      <c r="M903" s="61"/>
      <c r="N903" s="127" t="s">
        <v>415</v>
      </c>
      <c r="O903" s="37"/>
      <c r="P903" s="37"/>
      <c r="Q903" s="37"/>
      <c r="R903" s="37"/>
      <c r="S903" s="37"/>
      <c r="T903" s="37"/>
      <c r="U903" s="37"/>
    </row>
    <row r="904" spans="1:21" ht="45" x14ac:dyDescent="0.25">
      <c r="A904" s="74">
        <v>542</v>
      </c>
      <c r="B904" s="63">
        <v>43550</v>
      </c>
      <c r="C904" s="59" t="s">
        <v>820</v>
      </c>
      <c r="D904" s="58" t="s">
        <v>804</v>
      </c>
      <c r="E904" s="58" t="s">
        <v>821</v>
      </c>
      <c r="F904" s="59" t="s">
        <v>822</v>
      </c>
      <c r="G904" s="62" t="s">
        <v>823</v>
      </c>
      <c r="H904" s="61" t="s">
        <v>163</v>
      </c>
      <c r="I904" s="61" t="s">
        <v>414</v>
      </c>
      <c r="J904" s="60">
        <v>28680</v>
      </c>
      <c r="K904" s="64">
        <v>43553</v>
      </c>
      <c r="L904" s="61"/>
      <c r="M904" s="61"/>
      <c r="N904" s="127" t="s">
        <v>415</v>
      </c>
      <c r="O904" s="37"/>
      <c r="P904" s="37"/>
      <c r="Q904" s="37"/>
      <c r="R904" s="37"/>
      <c r="S904" s="37"/>
      <c r="T904" s="37"/>
      <c r="U904" s="37"/>
    </row>
    <row r="905" spans="1:21" ht="30" x14ac:dyDescent="0.25">
      <c r="A905" s="74">
        <v>543</v>
      </c>
      <c r="B905" s="63">
        <v>43549</v>
      </c>
      <c r="C905" s="59" t="s">
        <v>1142</v>
      </c>
      <c r="D905" s="58" t="s">
        <v>804</v>
      </c>
      <c r="E905" s="58" t="s">
        <v>964</v>
      </c>
      <c r="F905" s="59" t="s">
        <v>1143</v>
      </c>
      <c r="G905" s="62" t="s">
        <v>1144</v>
      </c>
      <c r="H905" s="61" t="s">
        <v>163</v>
      </c>
      <c r="I905" s="61" t="s">
        <v>414</v>
      </c>
      <c r="J905" s="60">
        <v>32160</v>
      </c>
      <c r="K905" s="64">
        <v>43553</v>
      </c>
      <c r="L905" s="61"/>
      <c r="M905" s="61"/>
      <c r="N905" s="127" t="s">
        <v>415</v>
      </c>
      <c r="O905" s="37"/>
      <c r="P905" s="37"/>
      <c r="Q905" s="37"/>
      <c r="R905" s="37"/>
      <c r="S905" s="37"/>
      <c r="T905" s="37"/>
      <c r="U905" s="37"/>
    </row>
    <row r="906" spans="1:21" ht="45" x14ac:dyDescent="0.25">
      <c r="A906" s="74">
        <v>544</v>
      </c>
      <c r="B906" s="63">
        <v>43550</v>
      </c>
      <c r="C906" s="59" t="s">
        <v>1156</v>
      </c>
      <c r="D906" s="58" t="s">
        <v>804</v>
      </c>
      <c r="E906" s="58" t="s">
        <v>825</v>
      </c>
      <c r="F906" s="59" t="s">
        <v>1157</v>
      </c>
      <c r="G906" s="62" t="s">
        <v>1158</v>
      </c>
      <c r="H906" s="61" t="s">
        <v>163</v>
      </c>
      <c r="I906" s="61" t="s">
        <v>414</v>
      </c>
      <c r="J906" s="60">
        <v>74880</v>
      </c>
      <c r="K906" s="64">
        <v>43553</v>
      </c>
      <c r="L906" s="61"/>
      <c r="M906" s="61"/>
      <c r="N906" s="127" t="s">
        <v>415</v>
      </c>
      <c r="O906" s="37"/>
      <c r="P906" s="37"/>
      <c r="Q906" s="37"/>
      <c r="R906" s="37"/>
      <c r="S906" s="37"/>
      <c r="T906" s="37"/>
      <c r="U906" s="37"/>
    </row>
    <row r="907" spans="1:21" ht="30" x14ac:dyDescent="0.25">
      <c r="A907" s="74">
        <v>545</v>
      </c>
      <c r="B907" s="63">
        <v>43547</v>
      </c>
      <c r="C907" s="59" t="s">
        <v>1151</v>
      </c>
      <c r="D907" s="58" t="s">
        <v>700</v>
      </c>
      <c r="E907" s="58" t="s">
        <v>1126</v>
      </c>
      <c r="F907" s="59" t="s">
        <v>1152</v>
      </c>
      <c r="G907" s="62" t="s">
        <v>1153</v>
      </c>
      <c r="H907" s="61" t="s">
        <v>163</v>
      </c>
      <c r="I907" s="61" t="s">
        <v>414</v>
      </c>
      <c r="J907" s="60">
        <v>34920</v>
      </c>
      <c r="K907" s="64">
        <v>43553</v>
      </c>
      <c r="L907" s="61"/>
      <c r="M907" s="61"/>
      <c r="N907" s="127" t="s">
        <v>415</v>
      </c>
      <c r="O907" s="37"/>
      <c r="P907" s="37"/>
      <c r="Q907" s="37"/>
      <c r="R907" s="37"/>
      <c r="S907" s="37"/>
      <c r="T907" s="37"/>
      <c r="U907" s="37"/>
    </row>
    <row r="908" spans="1:21" ht="30" x14ac:dyDescent="0.25">
      <c r="A908" s="74">
        <v>546</v>
      </c>
      <c r="B908" s="63">
        <v>43538</v>
      </c>
      <c r="C908" s="59" t="s">
        <v>629</v>
      </c>
      <c r="D908" s="58" t="s">
        <v>524</v>
      </c>
      <c r="E908" s="58" t="s">
        <v>561</v>
      </c>
      <c r="F908" s="59" t="s">
        <v>630</v>
      </c>
      <c r="G908" s="62" t="s">
        <v>631</v>
      </c>
      <c r="H908" s="61" t="s">
        <v>163</v>
      </c>
      <c r="I908" s="61" t="s">
        <v>414</v>
      </c>
      <c r="J908" s="60">
        <v>53880</v>
      </c>
      <c r="K908" s="64">
        <v>43553</v>
      </c>
      <c r="L908" s="61"/>
      <c r="M908" s="61"/>
      <c r="N908" s="127" t="s">
        <v>415</v>
      </c>
      <c r="O908" s="37"/>
      <c r="P908" s="37"/>
      <c r="Q908" s="37"/>
      <c r="R908" s="37"/>
      <c r="S908" s="37"/>
      <c r="T908" s="37"/>
      <c r="U908" s="37"/>
    </row>
    <row r="909" spans="1:21" ht="30" x14ac:dyDescent="0.25">
      <c r="A909" s="74">
        <v>547</v>
      </c>
      <c r="B909" s="63">
        <v>43551</v>
      </c>
      <c r="C909" s="59" t="s">
        <v>564</v>
      </c>
      <c r="D909" s="58" t="s">
        <v>524</v>
      </c>
      <c r="E909" s="58" t="s">
        <v>565</v>
      </c>
      <c r="F909" s="59" t="s">
        <v>566</v>
      </c>
      <c r="G909" s="62" t="s">
        <v>567</v>
      </c>
      <c r="H909" s="61" t="s">
        <v>163</v>
      </c>
      <c r="I909" s="61" t="s">
        <v>414</v>
      </c>
      <c r="J909" s="60">
        <v>586000</v>
      </c>
      <c r="K909" s="64">
        <v>43553</v>
      </c>
      <c r="L909" s="61"/>
      <c r="M909" s="61"/>
      <c r="N909" s="127" t="s">
        <v>415</v>
      </c>
      <c r="O909" s="37"/>
      <c r="P909" s="37"/>
      <c r="Q909" s="37"/>
      <c r="R909" s="37"/>
      <c r="S909" s="37"/>
      <c r="T909" s="37"/>
      <c r="U909" s="37"/>
    </row>
    <row r="910" spans="1:21" ht="30" x14ac:dyDescent="0.25">
      <c r="A910" s="74">
        <v>548</v>
      </c>
      <c r="B910" s="63">
        <v>43551</v>
      </c>
      <c r="C910" s="59" t="s">
        <v>441</v>
      </c>
      <c r="D910" s="58" t="s">
        <v>442</v>
      </c>
      <c r="E910" s="58" t="s">
        <v>443</v>
      </c>
      <c r="F910" s="59" t="s">
        <v>444</v>
      </c>
      <c r="G910" s="62" t="s">
        <v>445</v>
      </c>
      <c r="H910" s="61" t="s">
        <v>163</v>
      </c>
      <c r="I910" s="61" t="s">
        <v>414</v>
      </c>
      <c r="J910" s="60">
        <v>601600</v>
      </c>
      <c r="K910" s="64">
        <v>43553</v>
      </c>
      <c r="L910" s="61"/>
      <c r="M910" s="61"/>
      <c r="N910" s="127" t="s">
        <v>415</v>
      </c>
      <c r="O910" s="37"/>
      <c r="P910" s="37"/>
      <c r="Q910" s="37"/>
      <c r="R910" s="37"/>
      <c r="S910" s="37"/>
      <c r="T910" s="37"/>
      <c r="U910" s="37"/>
    </row>
    <row r="911" spans="1:21" ht="45" x14ac:dyDescent="0.25">
      <c r="A911" s="74">
        <v>549</v>
      </c>
      <c r="B911" s="63">
        <v>43551</v>
      </c>
      <c r="C911" s="59" t="s">
        <v>409</v>
      </c>
      <c r="D911" s="58" t="s">
        <v>410</v>
      </c>
      <c r="E911" s="58" t="s">
        <v>411</v>
      </c>
      <c r="F911" s="59" t="s">
        <v>412</v>
      </c>
      <c r="G911" s="62" t="s">
        <v>413</v>
      </c>
      <c r="H911" s="61" t="s">
        <v>163</v>
      </c>
      <c r="I911" s="61" t="s">
        <v>414</v>
      </c>
      <c r="J911" s="60">
        <v>537356</v>
      </c>
      <c r="K911" s="64">
        <v>43553</v>
      </c>
      <c r="L911" s="61"/>
      <c r="M911" s="61"/>
      <c r="N911" s="127" t="s">
        <v>415</v>
      </c>
      <c r="O911" s="37"/>
      <c r="P911" s="37"/>
      <c r="Q911" s="37"/>
      <c r="R911" s="37"/>
      <c r="S911" s="37"/>
      <c r="T911" s="37"/>
      <c r="U911" s="37"/>
    </row>
    <row r="912" spans="1:21" ht="45" x14ac:dyDescent="0.25">
      <c r="A912" s="74">
        <v>550</v>
      </c>
      <c r="B912" s="63">
        <v>43521</v>
      </c>
      <c r="C912" s="59" t="s">
        <v>409</v>
      </c>
      <c r="D912" s="58" t="s">
        <v>410</v>
      </c>
      <c r="E912" s="58" t="s">
        <v>411</v>
      </c>
      <c r="F912" s="59" t="s">
        <v>412</v>
      </c>
      <c r="G912" s="62" t="s">
        <v>413</v>
      </c>
      <c r="H912" s="61" t="s">
        <v>163</v>
      </c>
      <c r="I912" s="61" t="s">
        <v>414</v>
      </c>
      <c r="J912" s="60">
        <v>-987300</v>
      </c>
      <c r="K912" s="64">
        <v>43530</v>
      </c>
      <c r="L912" s="61"/>
      <c r="M912" s="61"/>
      <c r="N912" s="127" t="s">
        <v>415</v>
      </c>
      <c r="O912" s="37"/>
      <c r="P912" s="37"/>
      <c r="Q912" s="37"/>
      <c r="R912" s="37"/>
      <c r="S912" s="37"/>
      <c r="T912" s="37"/>
      <c r="U912" s="37"/>
    </row>
    <row r="913" spans="1:21" x14ac:dyDescent="0.25">
      <c r="A913" s="74">
        <v>551</v>
      </c>
      <c r="B913" s="63">
        <v>43523</v>
      </c>
      <c r="C913" s="59" t="s">
        <v>446</v>
      </c>
      <c r="D913" s="58" t="s">
        <v>410</v>
      </c>
      <c r="E913" s="58" t="s">
        <v>447</v>
      </c>
      <c r="F913" s="59"/>
      <c r="G913" s="62" t="s">
        <v>448</v>
      </c>
      <c r="H913" s="61" t="s">
        <v>163</v>
      </c>
      <c r="I913" s="61" t="s">
        <v>414</v>
      </c>
      <c r="J913" s="60">
        <v>2298855.4700000002</v>
      </c>
      <c r="K913" s="64">
        <v>43528</v>
      </c>
      <c r="L913" s="61"/>
      <c r="M913" s="61"/>
      <c r="N913" s="127" t="s">
        <v>415</v>
      </c>
      <c r="O913" s="37"/>
      <c r="P913" s="37"/>
      <c r="Q913" s="37"/>
      <c r="R913" s="37"/>
      <c r="S913" s="37"/>
      <c r="T913" s="37"/>
      <c r="U913" s="37"/>
    </row>
    <row r="914" spans="1:21" ht="55.15" hidden="1" x14ac:dyDescent="0.25">
      <c r="A914" s="74">
        <v>552</v>
      </c>
      <c r="B914" s="52" t="s">
        <v>1159</v>
      </c>
      <c r="C914" s="22" t="s">
        <v>370</v>
      </c>
      <c r="D914" s="22" t="s">
        <v>1160</v>
      </c>
      <c r="E914" s="74" t="s">
        <v>226</v>
      </c>
      <c r="F914" s="74"/>
      <c r="G914" s="65" t="s">
        <v>373</v>
      </c>
      <c r="H914" s="22" t="s">
        <v>59</v>
      </c>
      <c r="I914" s="23" t="s">
        <v>375</v>
      </c>
      <c r="J914" s="30" t="s">
        <v>377</v>
      </c>
      <c r="K914" s="30" t="s">
        <v>1161</v>
      </c>
      <c r="L914" s="66" t="s">
        <v>11</v>
      </c>
      <c r="M914" s="74"/>
      <c r="N914" s="74" t="s">
        <v>381</v>
      </c>
      <c r="O914" s="37"/>
      <c r="P914" s="37"/>
      <c r="Q914" s="37"/>
      <c r="R914" s="37"/>
      <c r="S914" s="37"/>
      <c r="T914" s="37"/>
      <c r="U914" s="37"/>
    </row>
    <row r="915" spans="1:21" ht="41.45" hidden="1" x14ac:dyDescent="0.25">
      <c r="A915" s="74">
        <v>553</v>
      </c>
      <c r="B915" s="52" t="s">
        <v>1162</v>
      </c>
      <c r="C915" s="22" t="s">
        <v>1163</v>
      </c>
      <c r="D915" s="22" t="s">
        <v>17</v>
      </c>
      <c r="E915" s="74" t="s">
        <v>204</v>
      </c>
      <c r="F915" s="74"/>
      <c r="G915" s="65" t="s">
        <v>1164</v>
      </c>
      <c r="H915" s="22" t="s">
        <v>59</v>
      </c>
      <c r="I915" s="23" t="s">
        <v>1165</v>
      </c>
      <c r="J915" s="30" t="s">
        <v>1166</v>
      </c>
      <c r="K915" s="30" t="s">
        <v>1167</v>
      </c>
      <c r="L915" s="66" t="s">
        <v>11</v>
      </c>
      <c r="M915" s="74"/>
      <c r="N915" s="74" t="s">
        <v>381</v>
      </c>
      <c r="O915" s="37"/>
      <c r="P915" s="37"/>
      <c r="Q915" s="37"/>
      <c r="R915" s="37"/>
      <c r="S915" s="37"/>
      <c r="T915" s="37"/>
      <c r="U915" s="37"/>
    </row>
    <row r="916" spans="1:21" ht="30" x14ac:dyDescent="0.25">
      <c r="A916" s="74">
        <v>554</v>
      </c>
      <c r="B916" s="63">
        <v>43553</v>
      </c>
      <c r="C916" s="59" t="s">
        <v>1169</v>
      </c>
      <c r="D916" s="58" t="s">
        <v>524</v>
      </c>
      <c r="E916" s="58" t="s">
        <v>561</v>
      </c>
      <c r="F916" s="59" t="s">
        <v>1170</v>
      </c>
      <c r="G916" s="62" t="s">
        <v>1171</v>
      </c>
      <c r="H916" s="61" t="s">
        <v>163</v>
      </c>
      <c r="I916" s="61" t="s">
        <v>414</v>
      </c>
      <c r="J916" s="60">
        <v>80205</v>
      </c>
      <c r="K916" s="64">
        <v>43559</v>
      </c>
      <c r="L916" s="61"/>
      <c r="M916" s="61"/>
      <c r="N916" s="127" t="s">
        <v>415</v>
      </c>
      <c r="O916" s="37"/>
      <c r="P916" s="37"/>
      <c r="Q916" s="37"/>
      <c r="R916" s="37"/>
      <c r="S916" s="37"/>
      <c r="T916" s="37"/>
      <c r="U916" s="37"/>
    </row>
    <row r="917" spans="1:21" ht="30" x14ac:dyDescent="0.25">
      <c r="A917" s="74">
        <v>555</v>
      </c>
      <c r="B917" s="63">
        <v>43552</v>
      </c>
      <c r="C917" s="59" t="s">
        <v>1172</v>
      </c>
      <c r="D917" s="58" t="s">
        <v>524</v>
      </c>
      <c r="E917" s="58" t="s">
        <v>561</v>
      </c>
      <c r="F917" s="59" t="s">
        <v>1173</v>
      </c>
      <c r="G917" s="62" t="s">
        <v>1174</v>
      </c>
      <c r="H917" s="61" t="s">
        <v>163</v>
      </c>
      <c r="I917" s="61" t="s">
        <v>414</v>
      </c>
      <c r="J917" s="60">
        <v>20280</v>
      </c>
      <c r="K917" s="64">
        <v>43560</v>
      </c>
      <c r="L917" s="61"/>
      <c r="M917" s="61"/>
      <c r="N917" s="127" t="s">
        <v>415</v>
      </c>
      <c r="O917" s="37"/>
      <c r="P917" s="37"/>
      <c r="Q917" s="37"/>
      <c r="R917" s="37"/>
      <c r="S917" s="37"/>
      <c r="T917" s="37"/>
      <c r="U917" s="37"/>
    </row>
    <row r="918" spans="1:21" ht="30" x14ac:dyDescent="0.25">
      <c r="A918" s="74">
        <v>556</v>
      </c>
      <c r="B918" s="63">
        <v>43552</v>
      </c>
      <c r="C918" s="59" t="s">
        <v>1175</v>
      </c>
      <c r="D918" s="58" t="s">
        <v>422</v>
      </c>
      <c r="E918" s="58" t="s">
        <v>598</v>
      </c>
      <c r="F918" s="59" t="s">
        <v>1176</v>
      </c>
      <c r="G918" s="62" t="s">
        <v>1177</v>
      </c>
      <c r="H918" s="61" t="s">
        <v>163</v>
      </c>
      <c r="I918" s="61" t="s">
        <v>414</v>
      </c>
      <c r="J918" s="60">
        <v>6240</v>
      </c>
      <c r="K918" s="64">
        <v>43560</v>
      </c>
      <c r="L918" s="61"/>
      <c r="M918" s="61"/>
      <c r="N918" s="127" t="s">
        <v>415</v>
      </c>
      <c r="O918" s="37"/>
      <c r="P918" s="37"/>
      <c r="Q918" s="37"/>
      <c r="R918" s="37"/>
      <c r="S918" s="37"/>
      <c r="T918" s="37"/>
      <c r="U918" s="37"/>
    </row>
    <row r="919" spans="1:21" ht="30" x14ac:dyDescent="0.25">
      <c r="A919" s="74">
        <v>557</v>
      </c>
      <c r="B919" s="63">
        <v>43552</v>
      </c>
      <c r="C919" s="59" t="s">
        <v>1178</v>
      </c>
      <c r="D919" s="58" t="s">
        <v>422</v>
      </c>
      <c r="E919" s="58" t="s">
        <v>431</v>
      </c>
      <c r="F919" s="59" t="s">
        <v>1179</v>
      </c>
      <c r="G919" s="62" t="s">
        <v>1180</v>
      </c>
      <c r="H919" s="61" t="s">
        <v>163</v>
      </c>
      <c r="I919" s="61" t="s">
        <v>414</v>
      </c>
      <c r="J919" s="60">
        <v>9360</v>
      </c>
      <c r="K919" s="64">
        <v>43560</v>
      </c>
      <c r="L919" s="61"/>
      <c r="M919" s="61"/>
      <c r="N919" s="127" t="s">
        <v>415</v>
      </c>
      <c r="O919" s="37"/>
      <c r="P919" s="37"/>
      <c r="Q919" s="37"/>
      <c r="R919" s="37"/>
      <c r="S919" s="37"/>
      <c r="T919" s="37"/>
      <c r="U919" s="37"/>
    </row>
    <row r="920" spans="1:21" ht="45" x14ac:dyDescent="0.25">
      <c r="A920" s="74">
        <v>558</v>
      </c>
      <c r="B920" s="63">
        <v>43552</v>
      </c>
      <c r="C920" s="59" t="s">
        <v>1181</v>
      </c>
      <c r="D920" s="58" t="s">
        <v>804</v>
      </c>
      <c r="E920" s="58" t="s">
        <v>964</v>
      </c>
      <c r="F920" s="59" t="s">
        <v>1182</v>
      </c>
      <c r="G920" s="62" t="s">
        <v>1183</v>
      </c>
      <c r="H920" s="61" t="s">
        <v>163</v>
      </c>
      <c r="I920" s="61" t="s">
        <v>414</v>
      </c>
      <c r="J920" s="60">
        <v>7800</v>
      </c>
      <c r="K920" s="64">
        <v>43560</v>
      </c>
      <c r="L920" s="61"/>
      <c r="M920" s="61"/>
      <c r="N920" s="127" t="s">
        <v>415</v>
      </c>
      <c r="O920" s="37"/>
      <c r="P920" s="37"/>
      <c r="Q920" s="37"/>
      <c r="R920" s="37"/>
      <c r="S920" s="37"/>
      <c r="T920" s="37"/>
      <c r="U920" s="37"/>
    </row>
    <row r="921" spans="1:21" ht="45" x14ac:dyDescent="0.25">
      <c r="A921" s="74">
        <v>559</v>
      </c>
      <c r="B921" s="63">
        <v>43552</v>
      </c>
      <c r="C921" s="59" t="s">
        <v>1184</v>
      </c>
      <c r="D921" s="58" t="s">
        <v>422</v>
      </c>
      <c r="E921" s="58" t="s">
        <v>1185</v>
      </c>
      <c r="F921" s="59" t="s">
        <v>1186</v>
      </c>
      <c r="G921" s="62" t="s">
        <v>1187</v>
      </c>
      <c r="H921" s="61" t="s">
        <v>163</v>
      </c>
      <c r="I921" s="61" t="s">
        <v>414</v>
      </c>
      <c r="J921" s="60">
        <v>8040</v>
      </c>
      <c r="K921" s="64">
        <v>43560</v>
      </c>
      <c r="L921" s="61"/>
      <c r="M921" s="61"/>
      <c r="N921" s="127" t="s">
        <v>415</v>
      </c>
      <c r="O921" s="37"/>
      <c r="P921" s="37"/>
      <c r="Q921" s="37"/>
      <c r="R921" s="37"/>
      <c r="S921" s="37"/>
      <c r="T921" s="37"/>
      <c r="U921" s="37"/>
    </row>
    <row r="922" spans="1:21" ht="60" x14ac:dyDescent="0.25">
      <c r="A922" s="74">
        <v>560</v>
      </c>
      <c r="B922" s="63">
        <v>43552</v>
      </c>
      <c r="C922" s="59" t="s">
        <v>406</v>
      </c>
      <c r="D922" s="58" t="s">
        <v>410</v>
      </c>
      <c r="E922" s="58" t="s">
        <v>411</v>
      </c>
      <c r="F922" s="59" t="s">
        <v>1188</v>
      </c>
      <c r="G922" s="62" t="s">
        <v>407</v>
      </c>
      <c r="H922" s="61" t="s">
        <v>163</v>
      </c>
      <c r="I922" s="61" t="s">
        <v>414</v>
      </c>
      <c r="J922" s="60">
        <v>132620</v>
      </c>
      <c r="K922" s="64">
        <v>43560</v>
      </c>
      <c r="L922" s="61"/>
      <c r="M922" s="61"/>
      <c r="N922" s="127" t="s">
        <v>415</v>
      </c>
      <c r="O922" s="37"/>
      <c r="P922" s="37"/>
      <c r="Q922" s="37"/>
      <c r="R922" s="37"/>
      <c r="S922" s="37"/>
      <c r="T922" s="37"/>
      <c r="U922" s="37"/>
    </row>
    <row r="923" spans="1:21" ht="45" x14ac:dyDescent="0.25">
      <c r="A923" s="74">
        <v>561</v>
      </c>
      <c r="B923" s="63">
        <v>43552</v>
      </c>
      <c r="C923" s="59" t="s">
        <v>1189</v>
      </c>
      <c r="D923" s="58" t="s">
        <v>422</v>
      </c>
      <c r="E923" s="58" t="s">
        <v>466</v>
      </c>
      <c r="F923" s="59" t="s">
        <v>1190</v>
      </c>
      <c r="G923" s="62" t="s">
        <v>1191</v>
      </c>
      <c r="H923" s="61" t="s">
        <v>163</v>
      </c>
      <c r="I923" s="61" t="s">
        <v>414</v>
      </c>
      <c r="J923" s="60">
        <v>12672</v>
      </c>
      <c r="K923" s="64">
        <v>43560</v>
      </c>
      <c r="L923" s="61"/>
      <c r="M923" s="61"/>
      <c r="N923" s="127" t="s">
        <v>415</v>
      </c>
      <c r="O923" s="37"/>
      <c r="P923" s="37"/>
      <c r="Q923" s="37"/>
      <c r="R923" s="37"/>
      <c r="S923" s="37"/>
      <c r="T923" s="37"/>
      <c r="U923" s="37"/>
    </row>
    <row r="924" spans="1:21" ht="30" x14ac:dyDescent="0.25">
      <c r="A924" s="74">
        <v>562</v>
      </c>
      <c r="B924" s="63">
        <v>43552</v>
      </c>
      <c r="C924" s="59" t="s">
        <v>1192</v>
      </c>
      <c r="D924" s="58" t="s">
        <v>422</v>
      </c>
      <c r="E924" s="58" t="s">
        <v>598</v>
      </c>
      <c r="F924" s="59" t="s">
        <v>1193</v>
      </c>
      <c r="G924" s="62" t="s">
        <v>1194</v>
      </c>
      <c r="H924" s="61" t="s">
        <v>163</v>
      </c>
      <c r="I924" s="61" t="s">
        <v>414</v>
      </c>
      <c r="J924" s="60">
        <v>10560</v>
      </c>
      <c r="K924" s="64">
        <v>43560</v>
      </c>
      <c r="L924" s="61"/>
      <c r="M924" s="61"/>
      <c r="N924" s="127" t="s">
        <v>415</v>
      </c>
      <c r="O924" s="37"/>
      <c r="P924" s="37"/>
      <c r="Q924" s="37"/>
      <c r="R924" s="37"/>
      <c r="S924" s="37"/>
      <c r="T924" s="37"/>
      <c r="U924" s="37"/>
    </row>
    <row r="925" spans="1:21" x14ac:dyDescent="0.25">
      <c r="A925" s="74">
        <v>563</v>
      </c>
      <c r="B925" s="63">
        <v>43552</v>
      </c>
      <c r="C925" s="59" t="s">
        <v>1195</v>
      </c>
      <c r="D925" s="58" t="s">
        <v>422</v>
      </c>
      <c r="E925" s="58" t="s">
        <v>661</v>
      </c>
      <c r="F925" s="59" t="s">
        <v>1196</v>
      </c>
      <c r="G925" s="62" t="s">
        <v>1197</v>
      </c>
      <c r="H925" s="61" t="s">
        <v>163</v>
      </c>
      <c r="I925" s="61" t="s">
        <v>414</v>
      </c>
      <c r="J925" s="60">
        <v>6240</v>
      </c>
      <c r="K925" s="64">
        <v>43560</v>
      </c>
      <c r="L925" s="61"/>
      <c r="M925" s="61"/>
      <c r="N925" s="127" t="s">
        <v>415</v>
      </c>
      <c r="O925" s="37"/>
      <c r="P925" s="37"/>
      <c r="Q925" s="37"/>
      <c r="R925" s="37"/>
      <c r="S925" s="37"/>
      <c r="T925" s="37"/>
      <c r="U925" s="37"/>
    </row>
    <row r="926" spans="1:21" ht="30" x14ac:dyDescent="0.25">
      <c r="A926" s="74">
        <v>564</v>
      </c>
      <c r="B926" s="63">
        <v>43553</v>
      </c>
      <c r="C926" s="59" t="s">
        <v>1198</v>
      </c>
      <c r="D926" s="58" t="s">
        <v>1199</v>
      </c>
      <c r="E926" s="58" t="s">
        <v>1199</v>
      </c>
      <c r="F926" s="59" t="s">
        <v>1200</v>
      </c>
      <c r="G926" s="62" t="s">
        <v>1201</v>
      </c>
      <c r="H926" s="61" t="s">
        <v>163</v>
      </c>
      <c r="I926" s="61" t="s">
        <v>414</v>
      </c>
      <c r="J926" s="60">
        <v>562400</v>
      </c>
      <c r="K926" s="64">
        <v>43560</v>
      </c>
      <c r="L926" s="61"/>
      <c r="M926" s="61"/>
      <c r="N926" s="127" t="s">
        <v>415</v>
      </c>
      <c r="O926" s="37"/>
      <c r="P926" s="37"/>
      <c r="Q926" s="37"/>
      <c r="R926" s="37"/>
      <c r="S926" s="37"/>
      <c r="T926" s="37"/>
      <c r="U926" s="37"/>
    </row>
    <row r="927" spans="1:21" ht="30" x14ac:dyDescent="0.25">
      <c r="A927" s="74">
        <v>565</v>
      </c>
      <c r="B927" s="63">
        <v>43552</v>
      </c>
      <c r="C927" s="59" t="s">
        <v>1202</v>
      </c>
      <c r="D927" s="58" t="s">
        <v>442</v>
      </c>
      <c r="E927" s="58" t="s">
        <v>443</v>
      </c>
      <c r="F927" s="59" t="s">
        <v>1203</v>
      </c>
      <c r="G927" s="62" t="s">
        <v>1204</v>
      </c>
      <c r="H927" s="61" t="s">
        <v>163</v>
      </c>
      <c r="I927" s="61" t="s">
        <v>414</v>
      </c>
      <c r="J927" s="60">
        <v>9504</v>
      </c>
      <c r="K927" s="64">
        <v>43560</v>
      </c>
      <c r="L927" s="61"/>
      <c r="M927" s="61"/>
      <c r="N927" s="127" t="s">
        <v>415</v>
      </c>
      <c r="O927" s="37"/>
      <c r="P927" s="37"/>
      <c r="Q927" s="37"/>
      <c r="R927" s="37"/>
      <c r="S927" s="37"/>
      <c r="T927" s="37"/>
      <c r="U927" s="37"/>
    </row>
    <row r="928" spans="1:21" ht="45" x14ac:dyDescent="0.25">
      <c r="A928" s="74">
        <v>566</v>
      </c>
      <c r="B928" s="63">
        <v>43552</v>
      </c>
      <c r="C928" s="59" t="s">
        <v>1205</v>
      </c>
      <c r="D928" s="58" t="s">
        <v>422</v>
      </c>
      <c r="E928" s="58" t="s">
        <v>466</v>
      </c>
      <c r="F928" s="59" t="s">
        <v>1206</v>
      </c>
      <c r="G928" s="62" t="s">
        <v>1207</v>
      </c>
      <c r="H928" s="61" t="s">
        <v>163</v>
      </c>
      <c r="I928" s="61" t="s">
        <v>414</v>
      </c>
      <c r="J928" s="60">
        <v>15180</v>
      </c>
      <c r="K928" s="64">
        <v>43560</v>
      </c>
      <c r="L928" s="61"/>
      <c r="M928" s="61"/>
      <c r="N928" s="127" t="s">
        <v>415</v>
      </c>
      <c r="O928" s="37"/>
      <c r="P928" s="37"/>
      <c r="Q928" s="37"/>
      <c r="R928" s="37"/>
      <c r="S928" s="37"/>
      <c r="T928" s="37"/>
      <c r="U928" s="37"/>
    </row>
    <row r="929" spans="1:21" ht="30" x14ac:dyDescent="0.25">
      <c r="A929" s="74">
        <v>567</v>
      </c>
      <c r="B929" s="63">
        <v>43552</v>
      </c>
      <c r="C929" s="59" t="s">
        <v>1208</v>
      </c>
      <c r="D929" s="58" t="s">
        <v>442</v>
      </c>
      <c r="E929" s="58" t="s">
        <v>1209</v>
      </c>
      <c r="F929" s="59" t="s">
        <v>1210</v>
      </c>
      <c r="G929" s="62" t="s">
        <v>1211</v>
      </c>
      <c r="H929" s="61" t="s">
        <v>163</v>
      </c>
      <c r="I929" s="61" t="s">
        <v>414</v>
      </c>
      <c r="J929" s="60">
        <v>9840</v>
      </c>
      <c r="K929" s="64">
        <v>43560</v>
      </c>
      <c r="L929" s="61"/>
      <c r="M929" s="61"/>
      <c r="N929" s="127" t="s">
        <v>415</v>
      </c>
      <c r="O929" s="37"/>
      <c r="P929" s="37"/>
      <c r="Q929" s="37"/>
      <c r="R929" s="37"/>
      <c r="S929" s="37"/>
      <c r="T929" s="37"/>
      <c r="U929" s="37"/>
    </row>
    <row r="930" spans="1:21" ht="45" x14ac:dyDescent="0.25">
      <c r="A930" s="74">
        <v>568</v>
      </c>
      <c r="B930" s="63">
        <v>43552</v>
      </c>
      <c r="C930" s="59" t="s">
        <v>1212</v>
      </c>
      <c r="D930" s="58" t="s">
        <v>804</v>
      </c>
      <c r="E930" s="58" t="s">
        <v>1213</v>
      </c>
      <c r="F930" s="59"/>
      <c r="G930" s="62" t="s">
        <v>1214</v>
      </c>
      <c r="H930" s="61" t="s">
        <v>163</v>
      </c>
      <c r="I930" s="61" t="s">
        <v>414</v>
      </c>
      <c r="J930" s="60">
        <v>9360</v>
      </c>
      <c r="K930" s="64">
        <v>43560</v>
      </c>
      <c r="L930" s="61"/>
      <c r="M930" s="61"/>
      <c r="N930" s="127" t="s">
        <v>415</v>
      </c>
      <c r="O930" s="37"/>
      <c r="P930" s="37"/>
      <c r="Q930" s="37"/>
      <c r="R930" s="37"/>
      <c r="S930" s="37"/>
      <c r="T930" s="37"/>
      <c r="U930" s="37"/>
    </row>
    <row r="931" spans="1:21" ht="30" x14ac:dyDescent="0.25">
      <c r="A931" s="74">
        <v>569</v>
      </c>
      <c r="B931" s="63">
        <v>43552</v>
      </c>
      <c r="C931" s="59" t="s">
        <v>1215</v>
      </c>
      <c r="D931" s="58" t="s">
        <v>442</v>
      </c>
      <c r="E931" s="58" t="s">
        <v>798</v>
      </c>
      <c r="F931" s="59" t="s">
        <v>1216</v>
      </c>
      <c r="G931" s="62" t="s">
        <v>1217</v>
      </c>
      <c r="H931" s="61" t="s">
        <v>163</v>
      </c>
      <c r="I931" s="61" t="s">
        <v>414</v>
      </c>
      <c r="J931" s="60">
        <v>10200</v>
      </c>
      <c r="K931" s="64">
        <v>43560</v>
      </c>
      <c r="L931" s="61"/>
      <c r="M931" s="61"/>
      <c r="N931" s="127" t="s">
        <v>415</v>
      </c>
      <c r="O931" s="37"/>
      <c r="P931" s="37"/>
      <c r="Q931" s="37"/>
      <c r="R931" s="37"/>
      <c r="S931" s="37"/>
      <c r="T931" s="37"/>
      <c r="U931" s="37"/>
    </row>
    <row r="932" spans="1:21" ht="45" x14ac:dyDescent="0.25">
      <c r="A932" s="74">
        <v>570</v>
      </c>
      <c r="B932" s="63">
        <v>43552</v>
      </c>
      <c r="C932" s="59" t="s">
        <v>1218</v>
      </c>
      <c r="D932" s="58" t="s">
        <v>442</v>
      </c>
      <c r="E932" s="58" t="s">
        <v>1219</v>
      </c>
      <c r="F932" s="59" t="s">
        <v>1220</v>
      </c>
      <c r="G932" s="62" t="s">
        <v>1221</v>
      </c>
      <c r="H932" s="61" t="s">
        <v>163</v>
      </c>
      <c r="I932" s="61" t="s">
        <v>414</v>
      </c>
      <c r="J932" s="60">
        <v>9960</v>
      </c>
      <c r="K932" s="64">
        <v>43560</v>
      </c>
      <c r="L932" s="61"/>
      <c r="M932" s="61"/>
      <c r="N932" s="127" t="s">
        <v>415</v>
      </c>
      <c r="O932" s="37"/>
      <c r="P932" s="37"/>
      <c r="Q932" s="37"/>
      <c r="R932" s="37"/>
      <c r="S932" s="37"/>
      <c r="T932" s="37"/>
      <c r="U932" s="37"/>
    </row>
    <row r="933" spans="1:21" ht="30" x14ac:dyDescent="0.25">
      <c r="A933" s="74">
        <v>571</v>
      </c>
      <c r="B933" s="63">
        <v>43552</v>
      </c>
      <c r="C933" s="59" t="s">
        <v>1222</v>
      </c>
      <c r="D933" s="58" t="s">
        <v>422</v>
      </c>
      <c r="E933" s="58" t="s">
        <v>1223</v>
      </c>
      <c r="F933" s="59" t="s">
        <v>1224</v>
      </c>
      <c r="G933" s="62" t="s">
        <v>1225</v>
      </c>
      <c r="H933" s="61" t="s">
        <v>163</v>
      </c>
      <c r="I933" s="61" t="s">
        <v>414</v>
      </c>
      <c r="J933" s="60">
        <v>6840</v>
      </c>
      <c r="K933" s="64">
        <v>43560</v>
      </c>
      <c r="L933" s="61"/>
      <c r="M933" s="61"/>
      <c r="N933" s="127" t="s">
        <v>415</v>
      </c>
      <c r="O933" s="37"/>
      <c r="P933" s="37"/>
      <c r="Q933" s="37"/>
      <c r="R933" s="37"/>
      <c r="S933" s="37"/>
      <c r="T933" s="37"/>
      <c r="U933" s="37"/>
    </row>
    <row r="934" spans="1:21" ht="45" x14ac:dyDescent="0.25">
      <c r="A934" s="74">
        <v>572</v>
      </c>
      <c r="B934" s="63">
        <v>43552</v>
      </c>
      <c r="C934" s="59" t="s">
        <v>1226</v>
      </c>
      <c r="D934" s="58" t="s">
        <v>422</v>
      </c>
      <c r="E934" s="58" t="s">
        <v>661</v>
      </c>
      <c r="F934" s="59" t="s">
        <v>1227</v>
      </c>
      <c r="G934" s="62" t="s">
        <v>1228</v>
      </c>
      <c r="H934" s="61" t="s">
        <v>163</v>
      </c>
      <c r="I934" s="61" t="s">
        <v>414</v>
      </c>
      <c r="J934" s="60">
        <v>8160</v>
      </c>
      <c r="K934" s="64">
        <v>43560</v>
      </c>
      <c r="L934" s="61"/>
      <c r="M934" s="61"/>
      <c r="N934" s="127" t="s">
        <v>415</v>
      </c>
      <c r="O934" s="37"/>
      <c r="P934" s="37"/>
      <c r="Q934" s="37"/>
      <c r="R934" s="37"/>
      <c r="S934" s="37"/>
      <c r="T934" s="37"/>
      <c r="U934" s="37"/>
    </row>
    <row r="935" spans="1:21" ht="30" x14ac:dyDescent="0.25">
      <c r="A935" s="74">
        <v>573</v>
      </c>
      <c r="B935" s="63">
        <v>43553</v>
      </c>
      <c r="C935" s="59" t="s">
        <v>1229</v>
      </c>
      <c r="D935" s="58" t="s">
        <v>524</v>
      </c>
      <c r="E935" s="58" t="s">
        <v>719</v>
      </c>
      <c r="F935" s="59" t="s">
        <v>1230</v>
      </c>
      <c r="G935" s="62" t="s">
        <v>1231</v>
      </c>
      <c r="H935" s="61" t="s">
        <v>163</v>
      </c>
      <c r="I935" s="61" t="s">
        <v>414</v>
      </c>
      <c r="J935" s="60">
        <v>8052</v>
      </c>
      <c r="K935" s="64">
        <v>43560</v>
      </c>
      <c r="L935" s="61"/>
      <c r="M935" s="61"/>
      <c r="N935" s="127" t="s">
        <v>415</v>
      </c>
      <c r="O935" s="37"/>
      <c r="P935" s="37"/>
      <c r="Q935" s="37"/>
      <c r="R935" s="37"/>
      <c r="S935" s="37"/>
      <c r="T935" s="37"/>
      <c r="U935" s="37"/>
    </row>
    <row r="936" spans="1:21" ht="30" x14ac:dyDescent="0.25">
      <c r="A936" s="74">
        <v>574</v>
      </c>
      <c r="B936" s="63">
        <v>43552</v>
      </c>
      <c r="C936" s="59" t="s">
        <v>1232</v>
      </c>
      <c r="D936" s="58" t="s">
        <v>422</v>
      </c>
      <c r="E936" s="58" t="s">
        <v>427</v>
      </c>
      <c r="F936" s="59" t="s">
        <v>1233</v>
      </c>
      <c r="G936" s="62" t="s">
        <v>1234</v>
      </c>
      <c r="H936" s="61" t="s">
        <v>163</v>
      </c>
      <c r="I936" s="61" t="s">
        <v>414</v>
      </c>
      <c r="J936" s="60">
        <v>39480</v>
      </c>
      <c r="K936" s="64">
        <v>43560</v>
      </c>
      <c r="L936" s="61"/>
      <c r="M936" s="61"/>
      <c r="N936" s="127" t="s">
        <v>415</v>
      </c>
      <c r="O936" s="37"/>
      <c r="P936" s="37"/>
      <c r="Q936" s="37"/>
      <c r="R936" s="37"/>
      <c r="S936" s="37"/>
      <c r="T936" s="37"/>
      <c r="U936" s="37"/>
    </row>
    <row r="937" spans="1:21" ht="45" x14ac:dyDescent="0.25">
      <c r="A937" s="74">
        <v>575</v>
      </c>
      <c r="B937" s="63">
        <v>43552</v>
      </c>
      <c r="C937" s="59" t="s">
        <v>1235</v>
      </c>
      <c r="D937" s="58" t="s">
        <v>422</v>
      </c>
      <c r="E937" s="58" t="s">
        <v>427</v>
      </c>
      <c r="F937" s="59" t="s">
        <v>1236</v>
      </c>
      <c r="G937" s="62" t="s">
        <v>1237</v>
      </c>
      <c r="H937" s="61" t="s">
        <v>163</v>
      </c>
      <c r="I937" s="61" t="s">
        <v>414</v>
      </c>
      <c r="J937" s="60">
        <v>6960</v>
      </c>
      <c r="K937" s="64">
        <v>43560</v>
      </c>
      <c r="L937" s="61"/>
      <c r="M937" s="61"/>
      <c r="N937" s="127" t="s">
        <v>415</v>
      </c>
      <c r="O937" s="37"/>
      <c r="P937" s="37"/>
      <c r="Q937" s="37"/>
      <c r="R937" s="37"/>
      <c r="S937" s="37"/>
      <c r="T937" s="37"/>
      <c r="U937" s="37"/>
    </row>
    <row r="938" spans="1:21" ht="30" x14ac:dyDescent="0.25">
      <c r="A938" s="74">
        <v>576</v>
      </c>
      <c r="B938" s="63">
        <v>43553</v>
      </c>
      <c r="C938" s="59" t="s">
        <v>1238</v>
      </c>
      <c r="D938" s="58" t="s">
        <v>524</v>
      </c>
      <c r="E938" s="58" t="s">
        <v>719</v>
      </c>
      <c r="F938" s="59" t="s">
        <v>1239</v>
      </c>
      <c r="G938" s="62" t="s">
        <v>1240</v>
      </c>
      <c r="H938" s="61" t="s">
        <v>163</v>
      </c>
      <c r="I938" s="61" t="s">
        <v>414</v>
      </c>
      <c r="J938" s="60">
        <v>18348</v>
      </c>
      <c r="K938" s="64">
        <v>43560</v>
      </c>
      <c r="L938" s="61"/>
      <c r="M938" s="61"/>
      <c r="N938" s="127" t="s">
        <v>415</v>
      </c>
      <c r="O938" s="37"/>
      <c r="P938" s="37"/>
      <c r="Q938" s="37"/>
      <c r="R938" s="37"/>
      <c r="S938" s="37"/>
      <c r="T938" s="37"/>
      <c r="U938" s="37"/>
    </row>
    <row r="939" spans="1:21" ht="30" x14ac:dyDescent="0.25">
      <c r="A939" s="74">
        <v>577</v>
      </c>
      <c r="B939" s="63">
        <v>43552</v>
      </c>
      <c r="C939" s="59" t="s">
        <v>1241</v>
      </c>
      <c r="D939" s="58" t="s">
        <v>422</v>
      </c>
      <c r="E939" s="58" t="s">
        <v>423</v>
      </c>
      <c r="F939" s="59" t="s">
        <v>1242</v>
      </c>
      <c r="G939" s="62" t="s">
        <v>1243</v>
      </c>
      <c r="H939" s="61" t="s">
        <v>163</v>
      </c>
      <c r="I939" s="61" t="s">
        <v>414</v>
      </c>
      <c r="J939" s="60">
        <v>9000</v>
      </c>
      <c r="K939" s="64">
        <v>43560</v>
      </c>
      <c r="L939" s="61"/>
      <c r="M939" s="61"/>
      <c r="N939" s="127" t="s">
        <v>415</v>
      </c>
      <c r="O939" s="37"/>
      <c r="P939" s="37"/>
      <c r="Q939" s="37"/>
      <c r="R939" s="37"/>
      <c r="S939" s="37"/>
      <c r="T939" s="37"/>
      <c r="U939" s="37"/>
    </row>
    <row r="940" spans="1:21" ht="45" x14ac:dyDescent="0.25">
      <c r="A940" s="74">
        <v>578</v>
      </c>
      <c r="B940" s="63">
        <v>43552</v>
      </c>
      <c r="C940" s="59" t="s">
        <v>1244</v>
      </c>
      <c r="D940" s="58" t="s">
        <v>422</v>
      </c>
      <c r="E940" s="58" t="s">
        <v>741</v>
      </c>
      <c r="F940" s="59" t="s">
        <v>1245</v>
      </c>
      <c r="G940" s="62" t="s">
        <v>1246</v>
      </c>
      <c r="H940" s="61" t="s">
        <v>163</v>
      </c>
      <c r="I940" s="61" t="s">
        <v>414</v>
      </c>
      <c r="J940" s="60">
        <v>9240</v>
      </c>
      <c r="K940" s="64">
        <v>43560</v>
      </c>
      <c r="L940" s="61"/>
      <c r="M940" s="61"/>
      <c r="N940" s="127" t="s">
        <v>415</v>
      </c>
      <c r="O940" s="37"/>
      <c r="P940" s="37"/>
      <c r="Q940" s="37"/>
      <c r="R940" s="37"/>
      <c r="S940" s="37"/>
      <c r="T940" s="37"/>
      <c r="U940" s="37"/>
    </row>
    <row r="941" spans="1:21" ht="45" x14ac:dyDescent="0.25">
      <c r="A941" s="74">
        <v>579</v>
      </c>
      <c r="B941" s="63">
        <v>43552</v>
      </c>
      <c r="C941" s="59" t="s">
        <v>1247</v>
      </c>
      <c r="D941" s="58" t="s">
        <v>422</v>
      </c>
      <c r="E941" s="58" t="s">
        <v>423</v>
      </c>
      <c r="F941" s="59" t="s">
        <v>1248</v>
      </c>
      <c r="G941" s="62" t="s">
        <v>1249</v>
      </c>
      <c r="H941" s="61" t="s">
        <v>163</v>
      </c>
      <c r="I941" s="61" t="s">
        <v>414</v>
      </c>
      <c r="J941" s="60">
        <v>7320</v>
      </c>
      <c r="K941" s="64">
        <v>43560</v>
      </c>
      <c r="L941" s="61"/>
      <c r="M941" s="61"/>
      <c r="N941" s="127" t="s">
        <v>415</v>
      </c>
      <c r="O941" s="37"/>
      <c r="P941" s="37"/>
      <c r="Q941" s="37"/>
      <c r="R941" s="37"/>
      <c r="S941" s="37"/>
      <c r="T941" s="37"/>
      <c r="U941" s="37"/>
    </row>
    <row r="942" spans="1:21" ht="30" x14ac:dyDescent="0.25">
      <c r="A942" s="74">
        <v>580</v>
      </c>
      <c r="B942" s="63">
        <v>43552</v>
      </c>
      <c r="C942" s="59" t="s">
        <v>1250</v>
      </c>
      <c r="D942" s="58" t="s">
        <v>442</v>
      </c>
      <c r="E942" s="58" t="s">
        <v>798</v>
      </c>
      <c r="F942" s="59"/>
      <c r="G942" s="62" t="s">
        <v>1251</v>
      </c>
      <c r="H942" s="61" t="s">
        <v>163</v>
      </c>
      <c r="I942" s="61" t="s">
        <v>414</v>
      </c>
      <c r="J942" s="60">
        <v>8760</v>
      </c>
      <c r="K942" s="64">
        <v>43560</v>
      </c>
      <c r="L942" s="61"/>
      <c r="M942" s="61"/>
      <c r="N942" s="127" t="s">
        <v>415</v>
      </c>
      <c r="O942" s="37"/>
      <c r="P942" s="37"/>
      <c r="Q942" s="37"/>
      <c r="R942" s="37"/>
      <c r="S942" s="37"/>
      <c r="T942" s="37"/>
      <c r="U942" s="37"/>
    </row>
    <row r="943" spans="1:21" ht="30" x14ac:dyDescent="0.25">
      <c r="A943" s="74">
        <v>581</v>
      </c>
      <c r="B943" s="63">
        <v>43552</v>
      </c>
      <c r="C943" s="59" t="s">
        <v>1252</v>
      </c>
      <c r="D943" s="58" t="s">
        <v>442</v>
      </c>
      <c r="E943" s="58" t="s">
        <v>732</v>
      </c>
      <c r="F943" s="59" t="s">
        <v>1253</v>
      </c>
      <c r="G943" s="62" t="s">
        <v>1254</v>
      </c>
      <c r="H943" s="61" t="s">
        <v>163</v>
      </c>
      <c r="I943" s="61" t="s">
        <v>414</v>
      </c>
      <c r="J943" s="60">
        <v>15312</v>
      </c>
      <c r="K943" s="64">
        <v>43560</v>
      </c>
      <c r="L943" s="61"/>
      <c r="M943" s="61"/>
      <c r="N943" s="127" t="s">
        <v>415</v>
      </c>
      <c r="O943" s="37"/>
      <c r="P943" s="37"/>
      <c r="Q943" s="37"/>
      <c r="R943" s="37"/>
      <c r="S943" s="37"/>
      <c r="T943" s="37"/>
      <c r="U943" s="37"/>
    </row>
    <row r="944" spans="1:21" ht="60" x14ac:dyDescent="0.25">
      <c r="A944" s="74">
        <v>582</v>
      </c>
      <c r="B944" s="63">
        <v>43552</v>
      </c>
      <c r="C944" s="59" t="s">
        <v>668</v>
      </c>
      <c r="D944" s="58" t="s">
        <v>422</v>
      </c>
      <c r="E944" s="58" t="s">
        <v>542</v>
      </c>
      <c r="F944" s="59" t="s">
        <v>669</v>
      </c>
      <c r="G944" s="62" t="s">
        <v>670</v>
      </c>
      <c r="H944" s="61" t="s">
        <v>163</v>
      </c>
      <c r="I944" s="61" t="s">
        <v>414</v>
      </c>
      <c r="J944" s="60">
        <v>136800</v>
      </c>
      <c r="K944" s="64">
        <v>43560</v>
      </c>
      <c r="L944" s="61"/>
      <c r="M944" s="61"/>
      <c r="N944" s="127" t="s">
        <v>415</v>
      </c>
      <c r="O944" s="37"/>
      <c r="P944" s="37"/>
      <c r="Q944" s="37"/>
      <c r="R944" s="37"/>
      <c r="S944" s="37"/>
      <c r="T944" s="37"/>
      <c r="U944" s="37"/>
    </row>
    <row r="945" spans="1:21" ht="30" x14ac:dyDescent="0.25">
      <c r="A945" s="74">
        <v>583</v>
      </c>
      <c r="B945" s="63">
        <v>43552</v>
      </c>
      <c r="C945" s="59" t="s">
        <v>1255</v>
      </c>
      <c r="D945" s="58" t="s">
        <v>422</v>
      </c>
      <c r="E945" s="58" t="s">
        <v>661</v>
      </c>
      <c r="F945" s="59" t="s">
        <v>1256</v>
      </c>
      <c r="G945" s="62" t="s">
        <v>1257</v>
      </c>
      <c r="H945" s="61" t="s">
        <v>163</v>
      </c>
      <c r="I945" s="61" t="s">
        <v>414</v>
      </c>
      <c r="J945" s="60">
        <v>11640</v>
      </c>
      <c r="K945" s="64">
        <v>43560</v>
      </c>
      <c r="L945" s="61"/>
      <c r="M945" s="61"/>
      <c r="N945" s="127" t="s">
        <v>415</v>
      </c>
      <c r="O945" s="37"/>
      <c r="P945" s="37"/>
      <c r="Q945" s="37"/>
      <c r="R945" s="37"/>
      <c r="S945" s="37"/>
      <c r="T945" s="37"/>
      <c r="U945" s="37"/>
    </row>
    <row r="946" spans="1:21" ht="30" x14ac:dyDescent="0.25">
      <c r="A946" s="74">
        <v>584</v>
      </c>
      <c r="B946" s="63">
        <v>43552</v>
      </c>
      <c r="C946" s="59" t="s">
        <v>1258</v>
      </c>
      <c r="D946" s="58" t="s">
        <v>422</v>
      </c>
      <c r="E946" s="58" t="s">
        <v>1185</v>
      </c>
      <c r="F946" s="59" t="s">
        <v>1259</v>
      </c>
      <c r="G946" s="62" t="s">
        <v>1260</v>
      </c>
      <c r="H946" s="61" t="s">
        <v>163</v>
      </c>
      <c r="I946" s="61" t="s">
        <v>414</v>
      </c>
      <c r="J946" s="60">
        <v>11040</v>
      </c>
      <c r="K946" s="64">
        <v>43560</v>
      </c>
      <c r="L946" s="61"/>
      <c r="M946" s="61"/>
      <c r="N946" s="127" t="s">
        <v>415</v>
      </c>
      <c r="O946" s="37"/>
      <c r="P946" s="37"/>
      <c r="Q946" s="37"/>
      <c r="R946" s="37"/>
      <c r="S946" s="37"/>
      <c r="T946" s="37"/>
      <c r="U946" s="37"/>
    </row>
    <row r="947" spans="1:21" ht="30" x14ac:dyDescent="0.25">
      <c r="A947" s="74">
        <v>585</v>
      </c>
      <c r="B947" s="63">
        <v>43552</v>
      </c>
      <c r="C947" s="59" t="s">
        <v>1261</v>
      </c>
      <c r="D947" s="58" t="s">
        <v>804</v>
      </c>
      <c r="E947" s="58" t="s">
        <v>1213</v>
      </c>
      <c r="F947" s="59" t="s">
        <v>1262</v>
      </c>
      <c r="G947" s="62" t="s">
        <v>1263</v>
      </c>
      <c r="H947" s="61" t="s">
        <v>163</v>
      </c>
      <c r="I947" s="61" t="s">
        <v>414</v>
      </c>
      <c r="J947" s="60">
        <v>6720</v>
      </c>
      <c r="K947" s="64">
        <v>43560</v>
      </c>
      <c r="L947" s="61"/>
      <c r="M947" s="61"/>
      <c r="N947" s="127" t="s">
        <v>415</v>
      </c>
      <c r="O947" s="37"/>
      <c r="P947" s="37"/>
      <c r="Q947" s="37"/>
      <c r="R947" s="37"/>
      <c r="S947" s="37"/>
      <c r="T947" s="37"/>
      <c r="U947" s="37"/>
    </row>
    <row r="948" spans="1:21" ht="45" x14ac:dyDescent="0.25">
      <c r="A948" s="74">
        <v>586</v>
      </c>
      <c r="B948" s="63">
        <v>43553</v>
      </c>
      <c r="C948" s="59" t="s">
        <v>1051</v>
      </c>
      <c r="D948" s="58" t="s">
        <v>524</v>
      </c>
      <c r="E948" s="58" t="s">
        <v>691</v>
      </c>
      <c r="F948" s="59" t="s">
        <v>1052</v>
      </c>
      <c r="G948" s="62" t="s">
        <v>1053</v>
      </c>
      <c r="H948" s="61" t="s">
        <v>163</v>
      </c>
      <c r="I948" s="61" t="s">
        <v>414</v>
      </c>
      <c r="J948" s="60">
        <v>17520</v>
      </c>
      <c r="K948" s="64">
        <v>43560</v>
      </c>
      <c r="L948" s="61"/>
      <c r="M948" s="61"/>
      <c r="N948" s="127" t="s">
        <v>415</v>
      </c>
      <c r="O948" s="37"/>
      <c r="P948" s="37"/>
      <c r="Q948" s="37"/>
      <c r="R948" s="37"/>
      <c r="S948" s="37"/>
      <c r="T948" s="37"/>
      <c r="U948" s="37"/>
    </row>
    <row r="949" spans="1:21" ht="30" x14ac:dyDescent="0.25">
      <c r="A949" s="74">
        <v>587</v>
      </c>
      <c r="B949" s="63">
        <v>43552</v>
      </c>
      <c r="C949" s="59" t="s">
        <v>1264</v>
      </c>
      <c r="D949" s="58" t="s">
        <v>422</v>
      </c>
      <c r="E949" s="58" t="s">
        <v>539</v>
      </c>
      <c r="F949" s="59" t="s">
        <v>1265</v>
      </c>
      <c r="G949" s="62" t="s">
        <v>1266</v>
      </c>
      <c r="H949" s="61" t="s">
        <v>163</v>
      </c>
      <c r="I949" s="61" t="s">
        <v>414</v>
      </c>
      <c r="J949" s="60">
        <v>7392</v>
      </c>
      <c r="K949" s="64">
        <v>43560</v>
      </c>
      <c r="L949" s="61"/>
      <c r="M949" s="61"/>
      <c r="N949" s="127" t="s">
        <v>415</v>
      </c>
      <c r="O949" s="37"/>
      <c r="P949" s="37"/>
      <c r="Q949" s="37"/>
      <c r="R949" s="37"/>
      <c r="S949" s="37"/>
      <c r="T949" s="37"/>
      <c r="U949" s="37"/>
    </row>
    <row r="950" spans="1:21" ht="45" x14ac:dyDescent="0.25">
      <c r="A950" s="74">
        <v>588</v>
      </c>
      <c r="B950" s="63">
        <v>43552</v>
      </c>
      <c r="C950" s="59" t="s">
        <v>1267</v>
      </c>
      <c r="D950" s="58" t="s">
        <v>422</v>
      </c>
      <c r="E950" s="58" t="s">
        <v>1223</v>
      </c>
      <c r="F950" s="59" t="s">
        <v>591</v>
      </c>
      <c r="G950" s="62" t="s">
        <v>1268</v>
      </c>
      <c r="H950" s="61" t="s">
        <v>163</v>
      </c>
      <c r="I950" s="61" t="s">
        <v>414</v>
      </c>
      <c r="J950" s="60">
        <v>11520</v>
      </c>
      <c r="K950" s="64">
        <v>43560</v>
      </c>
      <c r="L950" s="61"/>
      <c r="M950" s="61"/>
      <c r="N950" s="127" t="s">
        <v>415</v>
      </c>
      <c r="O950" s="37"/>
      <c r="P950" s="37"/>
      <c r="Q950" s="37"/>
      <c r="R950" s="37"/>
      <c r="S950" s="37"/>
      <c r="T950" s="37"/>
      <c r="U950" s="37"/>
    </row>
    <row r="951" spans="1:21" ht="30" x14ac:dyDescent="0.25">
      <c r="A951" s="74">
        <v>589</v>
      </c>
      <c r="B951" s="63">
        <v>43552</v>
      </c>
      <c r="C951" s="59" t="s">
        <v>1269</v>
      </c>
      <c r="D951" s="58" t="s">
        <v>422</v>
      </c>
      <c r="E951" s="58" t="s">
        <v>741</v>
      </c>
      <c r="F951" s="59" t="s">
        <v>1245</v>
      </c>
      <c r="G951" s="62" t="s">
        <v>1270</v>
      </c>
      <c r="H951" s="61" t="s">
        <v>163</v>
      </c>
      <c r="I951" s="61" t="s">
        <v>414</v>
      </c>
      <c r="J951" s="60">
        <v>9720</v>
      </c>
      <c r="K951" s="64">
        <v>43560</v>
      </c>
      <c r="L951" s="61"/>
      <c r="M951" s="61"/>
      <c r="N951" s="127" t="s">
        <v>415</v>
      </c>
      <c r="O951" s="37"/>
      <c r="P951" s="37"/>
      <c r="Q951" s="37"/>
      <c r="R951" s="37"/>
      <c r="S951" s="37"/>
      <c r="T951" s="37"/>
      <c r="U951" s="37"/>
    </row>
    <row r="952" spans="1:21" ht="30" x14ac:dyDescent="0.25">
      <c r="A952" s="74">
        <v>590</v>
      </c>
      <c r="B952" s="63">
        <v>43552</v>
      </c>
      <c r="C952" s="59" t="s">
        <v>1271</v>
      </c>
      <c r="D952" s="58" t="s">
        <v>442</v>
      </c>
      <c r="E952" s="58" t="s">
        <v>443</v>
      </c>
      <c r="F952" s="59" t="s">
        <v>1272</v>
      </c>
      <c r="G952" s="62" t="s">
        <v>1273</v>
      </c>
      <c r="H952" s="61" t="s">
        <v>163</v>
      </c>
      <c r="I952" s="61" t="s">
        <v>414</v>
      </c>
      <c r="J952" s="60">
        <v>7560</v>
      </c>
      <c r="K952" s="64">
        <v>43560</v>
      </c>
      <c r="L952" s="61"/>
      <c r="M952" s="61"/>
      <c r="N952" s="127" t="s">
        <v>415</v>
      </c>
      <c r="O952" s="37"/>
      <c r="P952" s="37"/>
      <c r="Q952" s="37"/>
      <c r="R952" s="37"/>
      <c r="S952" s="37"/>
      <c r="T952" s="37"/>
      <c r="U952" s="37"/>
    </row>
    <row r="953" spans="1:21" ht="45" x14ac:dyDescent="0.25">
      <c r="A953" s="74">
        <v>591</v>
      </c>
      <c r="B953" s="63">
        <v>43552</v>
      </c>
      <c r="C953" s="59" t="s">
        <v>1274</v>
      </c>
      <c r="D953" s="58" t="s">
        <v>422</v>
      </c>
      <c r="E953" s="58" t="s">
        <v>423</v>
      </c>
      <c r="F953" s="59" t="s">
        <v>1275</v>
      </c>
      <c r="G953" s="62" t="s">
        <v>1276</v>
      </c>
      <c r="H953" s="61" t="s">
        <v>163</v>
      </c>
      <c r="I953" s="61" t="s">
        <v>414</v>
      </c>
      <c r="J953" s="60">
        <v>11040</v>
      </c>
      <c r="K953" s="64">
        <v>43560</v>
      </c>
      <c r="L953" s="61"/>
      <c r="M953" s="61"/>
      <c r="N953" s="127" t="s">
        <v>415</v>
      </c>
      <c r="O953" s="37"/>
      <c r="P953" s="37"/>
      <c r="Q953" s="37"/>
      <c r="R953" s="37"/>
      <c r="S953" s="37"/>
      <c r="T953" s="37"/>
      <c r="U953" s="37"/>
    </row>
    <row r="954" spans="1:21" ht="30" x14ac:dyDescent="0.25">
      <c r="A954" s="74">
        <v>592</v>
      </c>
      <c r="B954" s="63">
        <v>43552</v>
      </c>
      <c r="C954" s="59" t="s">
        <v>1277</v>
      </c>
      <c r="D954" s="58" t="s">
        <v>422</v>
      </c>
      <c r="E954" s="58" t="s">
        <v>672</v>
      </c>
      <c r="F954" s="59" t="s">
        <v>1278</v>
      </c>
      <c r="G954" s="62" t="s">
        <v>1279</v>
      </c>
      <c r="H954" s="61" t="s">
        <v>163</v>
      </c>
      <c r="I954" s="61" t="s">
        <v>414</v>
      </c>
      <c r="J954" s="60">
        <v>14916</v>
      </c>
      <c r="K954" s="64">
        <v>43560</v>
      </c>
      <c r="L954" s="61"/>
      <c r="M954" s="61"/>
      <c r="N954" s="127" t="s">
        <v>415</v>
      </c>
      <c r="O954" s="37"/>
      <c r="P954" s="37"/>
      <c r="Q954" s="37"/>
      <c r="R954" s="37"/>
      <c r="S954" s="37"/>
      <c r="T954" s="37"/>
      <c r="U954" s="37"/>
    </row>
    <row r="955" spans="1:21" ht="45" x14ac:dyDescent="0.25">
      <c r="A955" s="74">
        <v>593</v>
      </c>
      <c r="B955" s="63">
        <v>43552</v>
      </c>
      <c r="C955" s="59" t="s">
        <v>1280</v>
      </c>
      <c r="D955" s="58" t="s">
        <v>422</v>
      </c>
      <c r="E955" s="58" t="s">
        <v>431</v>
      </c>
      <c r="F955" s="59" t="s">
        <v>1281</v>
      </c>
      <c r="G955" s="62" t="s">
        <v>1282</v>
      </c>
      <c r="H955" s="61" t="s">
        <v>163</v>
      </c>
      <c r="I955" s="61" t="s">
        <v>414</v>
      </c>
      <c r="J955" s="60">
        <v>8880</v>
      </c>
      <c r="K955" s="64">
        <v>43560</v>
      </c>
      <c r="L955" s="61"/>
      <c r="M955" s="61"/>
      <c r="N955" s="127" t="s">
        <v>415</v>
      </c>
      <c r="O955" s="37"/>
      <c r="P955" s="37"/>
      <c r="Q955" s="37"/>
      <c r="R955" s="37"/>
      <c r="S955" s="37"/>
      <c r="T955" s="37"/>
      <c r="U955" s="37"/>
    </row>
    <row r="956" spans="1:21" ht="30" x14ac:dyDescent="0.25">
      <c r="A956" s="74">
        <v>594</v>
      </c>
      <c r="B956" s="63">
        <v>43552</v>
      </c>
      <c r="C956" s="59" t="s">
        <v>1283</v>
      </c>
      <c r="D956" s="58" t="s">
        <v>422</v>
      </c>
      <c r="E956" s="58" t="s">
        <v>542</v>
      </c>
      <c r="F956" s="59" t="s">
        <v>1284</v>
      </c>
      <c r="G956" s="62" t="s">
        <v>1285</v>
      </c>
      <c r="H956" s="61" t="s">
        <v>163</v>
      </c>
      <c r="I956" s="61" t="s">
        <v>414</v>
      </c>
      <c r="J956" s="60">
        <v>16920</v>
      </c>
      <c r="K956" s="64">
        <v>43560</v>
      </c>
      <c r="L956" s="61"/>
      <c r="M956" s="61"/>
      <c r="N956" s="127" t="s">
        <v>415</v>
      </c>
      <c r="O956" s="37"/>
      <c r="P956" s="37"/>
      <c r="Q956" s="37"/>
      <c r="R956" s="37"/>
      <c r="S956" s="37"/>
      <c r="T956" s="37"/>
      <c r="U956" s="37"/>
    </row>
    <row r="957" spans="1:21" ht="45" x14ac:dyDescent="0.25">
      <c r="A957" s="74">
        <v>595</v>
      </c>
      <c r="B957" s="63">
        <v>43553</v>
      </c>
      <c r="C957" s="59" t="s">
        <v>1286</v>
      </c>
      <c r="D957" s="58" t="s">
        <v>524</v>
      </c>
      <c r="E957" s="58" t="s">
        <v>561</v>
      </c>
      <c r="F957" s="59" t="s">
        <v>1287</v>
      </c>
      <c r="G957" s="62" t="s">
        <v>1288</v>
      </c>
      <c r="H957" s="61" t="s">
        <v>163</v>
      </c>
      <c r="I957" s="61" t="s">
        <v>414</v>
      </c>
      <c r="J957" s="60">
        <v>13560</v>
      </c>
      <c r="K957" s="64">
        <v>43560</v>
      </c>
      <c r="L957" s="61"/>
      <c r="M957" s="61"/>
      <c r="N957" s="127" t="s">
        <v>415</v>
      </c>
      <c r="O957" s="37"/>
      <c r="P957" s="37"/>
      <c r="Q957" s="37"/>
      <c r="R957" s="37"/>
      <c r="S957" s="37"/>
      <c r="T957" s="37"/>
      <c r="U957" s="37"/>
    </row>
    <row r="958" spans="1:21" ht="45" x14ac:dyDescent="0.25">
      <c r="A958" s="74">
        <v>596</v>
      </c>
      <c r="B958" s="63">
        <v>43552</v>
      </c>
      <c r="C958" s="59" t="s">
        <v>1289</v>
      </c>
      <c r="D958" s="58" t="s">
        <v>442</v>
      </c>
      <c r="E958" s="58" t="s">
        <v>665</v>
      </c>
      <c r="F958" s="59" t="s">
        <v>1290</v>
      </c>
      <c r="G958" s="62" t="s">
        <v>1291</v>
      </c>
      <c r="H958" s="61" t="s">
        <v>163</v>
      </c>
      <c r="I958" s="61" t="s">
        <v>414</v>
      </c>
      <c r="J958" s="60">
        <v>23160</v>
      </c>
      <c r="K958" s="64">
        <v>43560</v>
      </c>
      <c r="L958" s="61"/>
      <c r="M958" s="61"/>
      <c r="N958" s="127" t="s">
        <v>415</v>
      </c>
      <c r="O958" s="37"/>
      <c r="P958" s="37"/>
      <c r="Q958" s="37"/>
      <c r="R958" s="37"/>
      <c r="S958" s="37"/>
      <c r="T958" s="37"/>
      <c r="U958" s="37"/>
    </row>
    <row r="959" spans="1:21" ht="30" x14ac:dyDescent="0.25">
      <c r="A959" s="74">
        <v>597</v>
      </c>
      <c r="B959" s="63">
        <v>43552</v>
      </c>
      <c r="C959" s="59" t="s">
        <v>1172</v>
      </c>
      <c r="D959" s="58" t="s">
        <v>524</v>
      </c>
      <c r="E959" s="58" t="s">
        <v>561</v>
      </c>
      <c r="F959" s="59" t="s">
        <v>1173</v>
      </c>
      <c r="G959" s="62" t="s">
        <v>1174</v>
      </c>
      <c r="H959" s="61" t="s">
        <v>163</v>
      </c>
      <c r="I959" s="61" t="s">
        <v>414</v>
      </c>
      <c r="J959" s="60">
        <v>49580</v>
      </c>
      <c r="K959" s="64">
        <v>43560</v>
      </c>
      <c r="L959" s="61"/>
      <c r="M959" s="61"/>
      <c r="N959" s="127" t="s">
        <v>415</v>
      </c>
      <c r="O959" s="37"/>
      <c r="P959" s="37"/>
      <c r="Q959" s="37"/>
      <c r="R959" s="37"/>
      <c r="S959" s="37"/>
      <c r="T959" s="37"/>
      <c r="U959" s="37"/>
    </row>
    <row r="960" spans="1:21" ht="30" x14ac:dyDescent="0.25">
      <c r="A960" s="74">
        <v>598</v>
      </c>
      <c r="B960" s="63">
        <v>43552</v>
      </c>
      <c r="C960" s="59" t="s">
        <v>1175</v>
      </c>
      <c r="D960" s="58" t="s">
        <v>422</v>
      </c>
      <c r="E960" s="58" t="s">
        <v>598</v>
      </c>
      <c r="F960" s="59" t="s">
        <v>1176</v>
      </c>
      <c r="G960" s="62" t="s">
        <v>1177</v>
      </c>
      <c r="H960" s="61" t="s">
        <v>163</v>
      </c>
      <c r="I960" s="61" t="s">
        <v>414</v>
      </c>
      <c r="J960" s="60">
        <v>33500</v>
      </c>
      <c r="K960" s="64">
        <v>43560</v>
      </c>
      <c r="L960" s="61"/>
      <c r="M960" s="61"/>
      <c r="N960" s="127" t="s">
        <v>415</v>
      </c>
      <c r="O960" s="37"/>
      <c r="P960" s="37"/>
      <c r="Q960" s="37"/>
      <c r="R960" s="37"/>
      <c r="S960" s="37"/>
      <c r="T960" s="37"/>
      <c r="U960" s="37"/>
    </row>
    <row r="961" spans="1:21" ht="30" x14ac:dyDescent="0.25">
      <c r="A961" s="74">
        <v>599</v>
      </c>
      <c r="B961" s="63">
        <v>43552</v>
      </c>
      <c r="C961" s="59" t="s">
        <v>1178</v>
      </c>
      <c r="D961" s="58" t="s">
        <v>422</v>
      </c>
      <c r="E961" s="58" t="s">
        <v>431</v>
      </c>
      <c r="F961" s="59" t="s">
        <v>1179</v>
      </c>
      <c r="G961" s="62" t="s">
        <v>1180</v>
      </c>
      <c r="H961" s="61" t="s">
        <v>163</v>
      </c>
      <c r="I961" s="61" t="s">
        <v>414</v>
      </c>
      <c r="J961" s="60">
        <v>33500</v>
      </c>
      <c r="K961" s="64">
        <v>43560</v>
      </c>
      <c r="L961" s="61"/>
      <c r="M961" s="61"/>
      <c r="N961" s="127" t="s">
        <v>415</v>
      </c>
      <c r="O961" s="37"/>
      <c r="P961" s="37"/>
      <c r="Q961" s="37"/>
      <c r="R961" s="37"/>
      <c r="S961" s="37"/>
      <c r="T961" s="37"/>
      <c r="U961" s="37"/>
    </row>
    <row r="962" spans="1:21" ht="30" x14ac:dyDescent="0.25">
      <c r="A962" s="74">
        <v>600</v>
      </c>
      <c r="B962" s="63">
        <v>43552</v>
      </c>
      <c r="C962" s="59" t="s">
        <v>1292</v>
      </c>
      <c r="D962" s="58" t="s">
        <v>422</v>
      </c>
      <c r="E962" s="58" t="s">
        <v>427</v>
      </c>
      <c r="F962" s="59" t="s">
        <v>1293</v>
      </c>
      <c r="G962" s="62" t="s">
        <v>1294</v>
      </c>
      <c r="H962" s="61" t="s">
        <v>163</v>
      </c>
      <c r="I962" s="61" t="s">
        <v>414</v>
      </c>
      <c r="J962" s="60">
        <v>34840</v>
      </c>
      <c r="K962" s="64">
        <v>43560</v>
      </c>
      <c r="L962" s="61"/>
      <c r="M962" s="61"/>
      <c r="N962" s="127" t="s">
        <v>415</v>
      </c>
      <c r="O962" s="37"/>
      <c r="P962" s="37"/>
      <c r="Q962" s="37"/>
      <c r="R962" s="37"/>
      <c r="S962" s="37"/>
      <c r="T962" s="37"/>
      <c r="U962" s="37"/>
    </row>
    <row r="963" spans="1:21" ht="45" x14ac:dyDescent="0.25">
      <c r="A963" s="74">
        <v>601</v>
      </c>
      <c r="B963" s="63">
        <v>43552</v>
      </c>
      <c r="C963" s="59" t="s">
        <v>1184</v>
      </c>
      <c r="D963" s="58" t="s">
        <v>422</v>
      </c>
      <c r="E963" s="58" t="s">
        <v>1185</v>
      </c>
      <c r="F963" s="59" t="s">
        <v>1186</v>
      </c>
      <c r="G963" s="62" t="s">
        <v>1187</v>
      </c>
      <c r="H963" s="61" t="s">
        <v>163</v>
      </c>
      <c r="I963" s="61" t="s">
        <v>414</v>
      </c>
      <c r="J963" s="60">
        <v>40200</v>
      </c>
      <c r="K963" s="64">
        <v>43560</v>
      </c>
      <c r="L963" s="61"/>
      <c r="M963" s="61"/>
      <c r="N963" s="127" t="s">
        <v>415</v>
      </c>
      <c r="O963" s="37"/>
      <c r="P963" s="37"/>
      <c r="Q963" s="37"/>
      <c r="R963" s="37"/>
      <c r="S963" s="37"/>
      <c r="T963" s="37"/>
      <c r="U963" s="37"/>
    </row>
    <row r="964" spans="1:21" ht="30" x14ac:dyDescent="0.25">
      <c r="A964" s="74">
        <v>602</v>
      </c>
      <c r="B964" s="63">
        <v>43552</v>
      </c>
      <c r="C964" s="59" t="s">
        <v>1295</v>
      </c>
      <c r="D964" s="58" t="s">
        <v>804</v>
      </c>
      <c r="E964" s="58" t="s">
        <v>821</v>
      </c>
      <c r="F964" s="59" t="s">
        <v>1296</v>
      </c>
      <c r="G964" s="62" t="s">
        <v>1297</v>
      </c>
      <c r="H964" s="61" t="s">
        <v>163</v>
      </c>
      <c r="I964" s="61" t="s">
        <v>414</v>
      </c>
      <c r="J964" s="60">
        <v>25460</v>
      </c>
      <c r="K964" s="64">
        <v>43560</v>
      </c>
      <c r="L964" s="61"/>
      <c r="M964" s="61"/>
      <c r="N964" s="127" t="s">
        <v>415</v>
      </c>
      <c r="O964" s="37"/>
      <c r="P964" s="37"/>
      <c r="Q964" s="37"/>
      <c r="R964" s="37"/>
      <c r="S964" s="37"/>
      <c r="T964" s="37"/>
      <c r="U964" s="37"/>
    </row>
    <row r="965" spans="1:21" ht="45" x14ac:dyDescent="0.25">
      <c r="A965" s="74">
        <v>603</v>
      </c>
      <c r="B965" s="63">
        <v>43552</v>
      </c>
      <c r="C965" s="59" t="s">
        <v>1181</v>
      </c>
      <c r="D965" s="58" t="s">
        <v>804</v>
      </c>
      <c r="E965" s="58" t="s">
        <v>964</v>
      </c>
      <c r="F965" s="59" t="s">
        <v>1182</v>
      </c>
      <c r="G965" s="62" t="s">
        <v>1183</v>
      </c>
      <c r="H965" s="61" t="s">
        <v>163</v>
      </c>
      <c r="I965" s="61" t="s">
        <v>414</v>
      </c>
      <c r="J965" s="60">
        <v>42210</v>
      </c>
      <c r="K965" s="64">
        <v>43560</v>
      </c>
      <c r="L965" s="61"/>
      <c r="M965" s="61"/>
      <c r="N965" s="127" t="s">
        <v>415</v>
      </c>
      <c r="O965" s="37"/>
      <c r="P965" s="37"/>
      <c r="Q965" s="37"/>
      <c r="R965" s="37"/>
      <c r="S965" s="37"/>
      <c r="T965" s="37"/>
      <c r="U965" s="37"/>
    </row>
    <row r="966" spans="1:21" ht="30" x14ac:dyDescent="0.25">
      <c r="A966" s="74">
        <v>604</v>
      </c>
      <c r="B966" s="63">
        <v>43552</v>
      </c>
      <c r="C966" s="59" t="s">
        <v>1258</v>
      </c>
      <c r="D966" s="58" t="s">
        <v>422</v>
      </c>
      <c r="E966" s="58" t="s">
        <v>1185</v>
      </c>
      <c r="F966" s="59" t="s">
        <v>1259</v>
      </c>
      <c r="G966" s="62" t="s">
        <v>1260</v>
      </c>
      <c r="H966" s="61" t="s">
        <v>163</v>
      </c>
      <c r="I966" s="61" t="s">
        <v>414</v>
      </c>
      <c r="J966" s="60">
        <v>34840</v>
      </c>
      <c r="K966" s="64">
        <v>43560</v>
      </c>
      <c r="L966" s="61"/>
      <c r="M966" s="61"/>
      <c r="N966" s="127" t="s">
        <v>415</v>
      </c>
      <c r="O966" s="37"/>
      <c r="P966" s="37"/>
      <c r="Q966" s="37"/>
      <c r="R966" s="37"/>
      <c r="S966" s="37"/>
      <c r="T966" s="37"/>
      <c r="U966" s="37"/>
    </row>
    <row r="967" spans="1:21" ht="45" x14ac:dyDescent="0.25">
      <c r="A967" s="74">
        <v>605</v>
      </c>
      <c r="B967" s="63">
        <v>43552</v>
      </c>
      <c r="C967" s="59" t="s">
        <v>1298</v>
      </c>
      <c r="D967" s="58" t="s">
        <v>804</v>
      </c>
      <c r="E967" s="58" t="s">
        <v>964</v>
      </c>
      <c r="F967" s="59" t="s">
        <v>1299</v>
      </c>
      <c r="G967" s="62" t="s">
        <v>1300</v>
      </c>
      <c r="H967" s="61" t="s">
        <v>163</v>
      </c>
      <c r="I967" s="61" t="s">
        <v>414</v>
      </c>
      <c r="J967" s="60">
        <v>69010</v>
      </c>
      <c r="K967" s="64">
        <v>43560</v>
      </c>
      <c r="L967" s="61"/>
      <c r="M967" s="61"/>
      <c r="N967" s="127" t="s">
        <v>415</v>
      </c>
      <c r="O967" s="37"/>
      <c r="P967" s="37"/>
      <c r="Q967" s="37"/>
      <c r="R967" s="37"/>
      <c r="S967" s="37"/>
      <c r="T967" s="37"/>
      <c r="U967" s="37"/>
    </row>
    <row r="968" spans="1:21" ht="30" x14ac:dyDescent="0.25">
      <c r="A968" s="74">
        <v>606</v>
      </c>
      <c r="B968" s="63">
        <v>43552</v>
      </c>
      <c r="C968" s="59" t="s">
        <v>1301</v>
      </c>
      <c r="D968" s="58" t="s">
        <v>422</v>
      </c>
      <c r="E968" s="58" t="s">
        <v>542</v>
      </c>
      <c r="F968" s="59"/>
      <c r="G968" s="62" t="s">
        <v>1302</v>
      </c>
      <c r="H968" s="61" t="s">
        <v>163</v>
      </c>
      <c r="I968" s="61" t="s">
        <v>414</v>
      </c>
      <c r="J968" s="60">
        <v>27470</v>
      </c>
      <c r="K968" s="64">
        <v>43560</v>
      </c>
      <c r="L968" s="61"/>
      <c r="M968" s="61"/>
      <c r="N968" s="127" t="s">
        <v>415</v>
      </c>
      <c r="O968" s="37"/>
      <c r="P968" s="37"/>
      <c r="Q968" s="37"/>
      <c r="R968" s="37"/>
      <c r="S968" s="37"/>
      <c r="T968" s="37"/>
      <c r="U968" s="37"/>
    </row>
    <row r="969" spans="1:21" ht="30" x14ac:dyDescent="0.25">
      <c r="A969" s="74">
        <v>607</v>
      </c>
      <c r="B969" s="63">
        <v>43552</v>
      </c>
      <c r="C969" s="59" t="s">
        <v>814</v>
      </c>
      <c r="D969" s="58" t="s">
        <v>422</v>
      </c>
      <c r="E969" s="58" t="s">
        <v>672</v>
      </c>
      <c r="F969" s="59" t="s">
        <v>815</v>
      </c>
      <c r="G969" s="62" t="s">
        <v>816</v>
      </c>
      <c r="H969" s="61" t="s">
        <v>163</v>
      </c>
      <c r="I969" s="61" t="s">
        <v>414</v>
      </c>
      <c r="J969" s="60">
        <v>34639</v>
      </c>
      <c r="K969" s="64">
        <v>43560</v>
      </c>
      <c r="L969" s="61"/>
      <c r="M969" s="61"/>
      <c r="N969" s="127" t="s">
        <v>415</v>
      </c>
      <c r="O969" s="37"/>
      <c r="P969" s="37"/>
      <c r="Q969" s="37"/>
      <c r="R969" s="37"/>
      <c r="S969" s="37"/>
      <c r="T969" s="37"/>
      <c r="U969" s="37"/>
    </row>
    <row r="970" spans="1:21" ht="45" x14ac:dyDescent="0.25">
      <c r="A970" s="74">
        <v>608</v>
      </c>
      <c r="B970" s="63">
        <v>43552</v>
      </c>
      <c r="C970" s="59" t="s">
        <v>1274</v>
      </c>
      <c r="D970" s="58" t="s">
        <v>422</v>
      </c>
      <c r="E970" s="58" t="s">
        <v>423</v>
      </c>
      <c r="F970" s="59" t="s">
        <v>1275</v>
      </c>
      <c r="G970" s="62" t="s">
        <v>1276</v>
      </c>
      <c r="H970" s="61" t="s">
        <v>163</v>
      </c>
      <c r="I970" s="61" t="s">
        <v>414</v>
      </c>
      <c r="J970" s="60">
        <v>48240</v>
      </c>
      <c r="K970" s="64">
        <v>43560</v>
      </c>
      <c r="L970" s="61"/>
      <c r="M970" s="61"/>
      <c r="N970" s="127" t="s">
        <v>415</v>
      </c>
      <c r="O970" s="37"/>
      <c r="P970" s="37"/>
      <c r="Q970" s="37"/>
      <c r="R970" s="37"/>
      <c r="S970" s="37"/>
      <c r="T970" s="37"/>
      <c r="U970" s="37"/>
    </row>
    <row r="971" spans="1:21" ht="30" x14ac:dyDescent="0.25">
      <c r="A971" s="74">
        <v>609</v>
      </c>
      <c r="B971" s="63">
        <v>43552</v>
      </c>
      <c r="C971" s="59" t="s">
        <v>1303</v>
      </c>
      <c r="D971" s="58" t="s">
        <v>422</v>
      </c>
      <c r="E971" s="58" t="s">
        <v>741</v>
      </c>
      <c r="F971" s="59" t="s">
        <v>1304</v>
      </c>
      <c r="G971" s="62" t="s">
        <v>1305</v>
      </c>
      <c r="H971" s="61" t="s">
        <v>163</v>
      </c>
      <c r="I971" s="61" t="s">
        <v>414</v>
      </c>
      <c r="J971" s="60">
        <v>28810</v>
      </c>
      <c r="K971" s="64">
        <v>43560</v>
      </c>
      <c r="L971" s="61"/>
      <c r="M971" s="61"/>
      <c r="N971" s="127" t="s">
        <v>415</v>
      </c>
      <c r="O971" s="37"/>
      <c r="P971" s="37"/>
      <c r="Q971" s="37"/>
      <c r="R971" s="37"/>
      <c r="S971" s="37"/>
      <c r="T971" s="37"/>
      <c r="U971" s="37"/>
    </row>
    <row r="972" spans="1:21" ht="30" x14ac:dyDescent="0.25">
      <c r="A972" s="74">
        <v>610</v>
      </c>
      <c r="B972" s="63">
        <v>43552</v>
      </c>
      <c r="C972" s="59" t="s">
        <v>1306</v>
      </c>
      <c r="D972" s="58" t="s">
        <v>804</v>
      </c>
      <c r="E972" s="58" t="s">
        <v>825</v>
      </c>
      <c r="F972" s="59"/>
      <c r="G972" s="62" t="s">
        <v>1307</v>
      </c>
      <c r="H972" s="61" t="s">
        <v>163</v>
      </c>
      <c r="I972" s="61" t="s">
        <v>414</v>
      </c>
      <c r="J972" s="60">
        <v>36850</v>
      </c>
      <c r="K972" s="64">
        <v>43560</v>
      </c>
      <c r="L972" s="61"/>
      <c r="M972" s="61"/>
      <c r="N972" s="127" t="s">
        <v>415</v>
      </c>
      <c r="O972" s="37"/>
      <c r="P972" s="37"/>
      <c r="Q972" s="37"/>
      <c r="R972" s="37"/>
      <c r="S972" s="37"/>
      <c r="T972" s="37"/>
      <c r="U972" s="37"/>
    </row>
    <row r="973" spans="1:21" ht="45" x14ac:dyDescent="0.25">
      <c r="A973" s="74">
        <v>611</v>
      </c>
      <c r="B973" s="63">
        <v>43552</v>
      </c>
      <c r="C973" s="59" t="s">
        <v>1189</v>
      </c>
      <c r="D973" s="58" t="s">
        <v>422</v>
      </c>
      <c r="E973" s="58" t="s">
        <v>466</v>
      </c>
      <c r="F973" s="59" t="s">
        <v>1190</v>
      </c>
      <c r="G973" s="62" t="s">
        <v>1191</v>
      </c>
      <c r="H973" s="61" t="s">
        <v>163</v>
      </c>
      <c r="I973" s="61" t="s">
        <v>414</v>
      </c>
      <c r="J973" s="60">
        <v>30954</v>
      </c>
      <c r="K973" s="64">
        <v>43560</v>
      </c>
      <c r="L973" s="61"/>
      <c r="M973" s="61"/>
      <c r="N973" s="127" t="s">
        <v>415</v>
      </c>
      <c r="O973" s="37"/>
      <c r="P973" s="37"/>
      <c r="Q973" s="37"/>
      <c r="R973" s="37"/>
      <c r="S973" s="37"/>
      <c r="T973" s="37"/>
      <c r="U973" s="37"/>
    </row>
    <row r="974" spans="1:21" ht="45" x14ac:dyDescent="0.25">
      <c r="A974" s="74">
        <v>612</v>
      </c>
      <c r="B974" s="63">
        <v>43552</v>
      </c>
      <c r="C974" s="59" t="s">
        <v>1205</v>
      </c>
      <c r="D974" s="58" t="s">
        <v>422</v>
      </c>
      <c r="E974" s="58" t="s">
        <v>466</v>
      </c>
      <c r="F974" s="59" t="s">
        <v>1206</v>
      </c>
      <c r="G974" s="62" t="s">
        <v>1207</v>
      </c>
      <c r="H974" s="61" t="s">
        <v>163</v>
      </c>
      <c r="I974" s="61" t="s">
        <v>414</v>
      </c>
      <c r="J974" s="60">
        <v>31691</v>
      </c>
      <c r="K974" s="64">
        <v>43560</v>
      </c>
      <c r="L974" s="61"/>
      <c r="M974" s="61"/>
      <c r="N974" s="127" t="s">
        <v>415</v>
      </c>
      <c r="O974" s="37"/>
      <c r="P974" s="37"/>
      <c r="Q974" s="37"/>
      <c r="R974" s="37"/>
      <c r="S974" s="37"/>
      <c r="T974" s="37"/>
      <c r="U974" s="37"/>
    </row>
    <row r="975" spans="1:21" ht="30" x14ac:dyDescent="0.25">
      <c r="A975" s="74">
        <v>613</v>
      </c>
      <c r="B975" s="63">
        <v>43552</v>
      </c>
      <c r="C975" s="59" t="s">
        <v>1308</v>
      </c>
      <c r="D975" s="58" t="s">
        <v>442</v>
      </c>
      <c r="E975" s="58" t="s">
        <v>665</v>
      </c>
      <c r="F975" s="59" t="s">
        <v>1309</v>
      </c>
      <c r="G975" s="62" t="s">
        <v>1310</v>
      </c>
      <c r="H975" s="61" t="s">
        <v>163</v>
      </c>
      <c r="I975" s="61" t="s">
        <v>414</v>
      </c>
      <c r="J975" s="60">
        <v>24790</v>
      </c>
      <c r="K975" s="64">
        <v>43560</v>
      </c>
      <c r="L975" s="61"/>
      <c r="M975" s="61"/>
      <c r="N975" s="127" t="s">
        <v>415</v>
      </c>
      <c r="O975" s="37"/>
      <c r="P975" s="37"/>
      <c r="Q975" s="37"/>
      <c r="R975" s="37"/>
      <c r="S975" s="37"/>
      <c r="T975" s="37"/>
      <c r="U975" s="37"/>
    </row>
    <row r="976" spans="1:21" ht="30" x14ac:dyDescent="0.25">
      <c r="A976" s="74">
        <v>614</v>
      </c>
      <c r="B976" s="63">
        <v>43552</v>
      </c>
      <c r="C976" s="59" t="s">
        <v>1208</v>
      </c>
      <c r="D976" s="58" t="s">
        <v>442</v>
      </c>
      <c r="E976" s="58" t="s">
        <v>1209</v>
      </c>
      <c r="F976" s="59" t="s">
        <v>1210</v>
      </c>
      <c r="G976" s="62" t="s">
        <v>1211</v>
      </c>
      <c r="H976" s="61" t="s">
        <v>163</v>
      </c>
      <c r="I976" s="61" t="s">
        <v>414</v>
      </c>
      <c r="J976" s="60">
        <v>23450</v>
      </c>
      <c r="K976" s="64">
        <v>43560</v>
      </c>
      <c r="L976" s="61"/>
      <c r="M976" s="61"/>
      <c r="N976" s="127" t="s">
        <v>415</v>
      </c>
      <c r="O976" s="37"/>
      <c r="P976" s="37"/>
      <c r="Q976" s="37"/>
      <c r="R976" s="37"/>
      <c r="S976" s="37"/>
      <c r="T976" s="37"/>
      <c r="U976" s="37"/>
    </row>
    <row r="977" spans="1:21" ht="30" x14ac:dyDescent="0.25">
      <c r="A977" s="74">
        <v>615</v>
      </c>
      <c r="B977" s="63">
        <v>43552</v>
      </c>
      <c r="C977" s="59" t="s">
        <v>1215</v>
      </c>
      <c r="D977" s="58" t="s">
        <v>442</v>
      </c>
      <c r="E977" s="58" t="s">
        <v>798</v>
      </c>
      <c r="F977" s="59" t="s">
        <v>1216</v>
      </c>
      <c r="G977" s="62" t="s">
        <v>1217</v>
      </c>
      <c r="H977" s="61" t="s">
        <v>163</v>
      </c>
      <c r="I977" s="61" t="s">
        <v>414</v>
      </c>
      <c r="J977" s="60">
        <v>36180</v>
      </c>
      <c r="K977" s="64">
        <v>43560</v>
      </c>
      <c r="L977" s="61"/>
      <c r="M977" s="61"/>
      <c r="N977" s="127" t="s">
        <v>415</v>
      </c>
      <c r="O977" s="37"/>
      <c r="P977" s="37"/>
      <c r="Q977" s="37"/>
      <c r="R977" s="37"/>
      <c r="S977" s="37"/>
      <c r="T977" s="37"/>
      <c r="U977" s="37"/>
    </row>
    <row r="978" spans="1:21" ht="45" x14ac:dyDescent="0.25">
      <c r="A978" s="74">
        <v>616</v>
      </c>
      <c r="B978" s="63">
        <v>43552</v>
      </c>
      <c r="C978" s="59" t="s">
        <v>1218</v>
      </c>
      <c r="D978" s="58" t="s">
        <v>442</v>
      </c>
      <c r="E978" s="58" t="s">
        <v>1219</v>
      </c>
      <c r="F978" s="59" t="s">
        <v>1220</v>
      </c>
      <c r="G978" s="62" t="s">
        <v>1221</v>
      </c>
      <c r="H978" s="61" t="s">
        <v>163</v>
      </c>
      <c r="I978" s="61" t="s">
        <v>414</v>
      </c>
      <c r="J978" s="60">
        <v>105860</v>
      </c>
      <c r="K978" s="64">
        <v>43560</v>
      </c>
      <c r="L978" s="61"/>
      <c r="M978" s="61"/>
      <c r="N978" s="127" t="s">
        <v>415</v>
      </c>
      <c r="O978" s="37"/>
      <c r="P978" s="37"/>
      <c r="Q978" s="37"/>
      <c r="R978" s="37"/>
      <c r="S978" s="37"/>
      <c r="T978" s="37"/>
      <c r="U978" s="37"/>
    </row>
    <row r="979" spans="1:21" ht="30" x14ac:dyDescent="0.25">
      <c r="A979" s="74">
        <v>617</v>
      </c>
      <c r="B979" s="63">
        <v>43552</v>
      </c>
      <c r="C979" s="59" t="s">
        <v>1222</v>
      </c>
      <c r="D979" s="58" t="s">
        <v>422</v>
      </c>
      <c r="E979" s="58" t="s">
        <v>1223</v>
      </c>
      <c r="F979" s="59" t="s">
        <v>1224</v>
      </c>
      <c r="G979" s="62" t="s">
        <v>1225</v>
      </c>
      <c r="H979" s="61" t="s">
        <v>163</v>
      </c>
      <c r="I979" s="61" t="s">
        <v>414</v>
      </c>
      <c r="J979" s="60">
        <v>26800</v>
      </c>
      <c r="K979" s="64">
        <v>43560</v>
      </c>
      <c r="L979" s="61"/>
      <c r="M979" s="61"/>
      <c r="N979" s="127" t="s">
        <v>415</v>
      </c>
      <c r="O979" s="37"/>
      <c r="P979" s="37"/>
      <c r="Q979" s="37"/>
      <c r="R979" s="37"/>
      <c r="S979" s="37"/>
      <c r="T979" s="37"/>
      <c r="U979" s="37"/>
    </row>
    <row r="980" spans="1:21" ht="30" x14ac:dyDescent="0.25">
      <c r="A980" s="74">
        <v>618</v>
      </c>
      <c r="B980" s="63">
        <v>43552</v>
      </c>
      <c r="C980" s="59" t="s">
        <v>1311</v>
      </c>
      <c r="D980" s="58" t="s">
        <v>804</v>
      </c>
      <c r="E980" s="58" t="s">
        <v>964</v>
      </c>
      <c r="F980" s="59" t="s">
        <v>1312</v>
      </c>
      <c r="G980" s="62" t="s">
        <v>1313</v>
      </c>
      <c r="H980" s="61" t="s">
        <v>163</v>
      </c>
      <c r="I980" s="61" t="s">
        <v>414</v>
      </c>
      <c r="J980" s="60">
        <v>26130</v>
      </c>
      <c r="K980" s="64">
        <v>43560</v>
      </c>
      <c r="L980" s="61"/>
      <c r="M980" s="61"/>
      <c r="N980" s="127" t="s">
        <v>415</v>
      </c>
      <c r="O980" s="37"/>
      <c r="P980" s="37"/>
      <c r="Q980" s="37"/>
      <c r="R980" s="37"/>
      <c r="S980" s="37"/>
      <c r="T980" s="37"/>
      <c r="U980" s="37"/>
    </row>
    <row r="981" spans="1:21" ht="45" x14ac:dyDescent="0.25">
      <c r="A981" s="74">
        <v>619</v>
      </c>
      <c r="B981" s="63">
        <v>43552</v>
      </c>
      <c r="C981" s="59" t="s">
        <v>1226</v>
      </c>
      <c r="D981" s="58" t="s">
        <v>422</v>
      </c>
      <c r="E981" s="58" t="s">
        <v>661</v>
      </c>
      <c r="F981" s="59" t="s">
        <v>1227</v>
      </c>
      <c r="G981" s="62" t="s">
        <v>1228</v>
      </c>
      <c r="H981" s="61" t="s">
        <v>163</v>
      </c>
      <c r="I981" s="61" t="s">
        <v>414</v>
      </c>
      <c r="J981" s="60">
        <v>87100</v>
      </c>
      <c r="K981" s="64">
        <v>43560</v>
      </c>
      <c r="L981" s="61"/>
      <c r="M981" s="61"/>
      <c r="N981" s="127" t="s">
        <v>415</v>
      </c>
      <c r="O981" s="37"/>
      <c r="P981" s="37"/>
      <c r="Q981" s="37"/>
      <c r="R981" s="37"/>
      <c r="S981" s="37"/>
      <c r="T981" s="37"/>
      <c r="U981" s="37"/>
    </row>
    <row r="982" spans="1:21" ht="30" x14ac:dyDescent="0.25">
      <c r="A982" s="74">
        <v>620</v>
      </c>
      <c r="B982" s="63">
        <v>43553</v>
      </c>
      <c r="C982" s="59" t="s">
        <v>1229</v>
      </c>
      <c r="D982" s="58" t="s">
        <v>524</v>
      </c>
      <c r="E982" s="58" t="s">
        <v>719</v>
      </c>
      <c r="F982" s="59" t="s">
        <v>1230</v>
      </c>
      <c r="G982" s="62" t="s">
        <v>1231</v>
      </c>
      <c r="H982" s="61" t="s">
        <v>163</v>
      </c>
      <c r="I982" s="61" t="s">
        <v>414</v>
      </c>
      <c r="J982" s="60">
        <v>52327</v>
      </c>
      <c r="K982" s="64">
        <v>43560</v>
      </c>
      <c r="L982" s="61"/>
      <c r="M982" s="61"/>
      <c r="N982" s="127" t="s">
        <v>415</v>
      </c>
      <c r="O982" s="37"/>
      <c r="P982" s="37"/>
      <c r="Q982" s="37"/>
      <c r="R982" s="37"/>
      <c r="S982" s="37"/>
      <c r="T982" s="37"/>
      <c r="U982" s="37"/>
    </row>
    <row r="983" spans="1:21" ht="30" x14ac:dyDescent="0.25">
      <c r="A983" s="74">
        <v>621</v>
      </c>
      <c r="B983" s="63">
        <v>43552</v>
      </c>
      <c r="C983" s="59" t="s">
        <v>1232</v>
      </c>
      <c r="D983" s="58" t="s">
        <v>422</v>
      </c>
      <c r="E983" s="58" t="s">
        <v>427</v>
      </c>
      <c r="F983" s="59" t="s">
        <v>1233</v>
      </c>
      <c r="G983" s="62" t="s">
        <v>1234</v>
      </c>
      <c r="H983" s="61" t="s">
        <v>163</v>
      </c>
      <c r="I983" s="61" t="s">
        <v>414</v>
      </c>
      <c r="J983" s="60">
        <v>121940</v>
      </c>
      <c r="K983" s="64">
        <v>43560</v>
      </c>
      <c r="L983" s="61"/>
      <c r="M983" s="61"/>
      <c r="N983" s="127" t="s">
        <v>415</v>
      </c>
      <c r="O983" s="37"/>
      <c r="P983" s="37"/>
      <c r="Q983" s="37"/>
      <c r="R983" s="37"/>
      <c r="S983" s="37"/>
      <c r="T983" s="37"/>
      <c r="U983" s="37"/>
    </row>
    <row r="984" spans="1:21" ht="30" x14ac:dyDescent="0.25">
      <c r="A984" s="74">
        <v>622</v>
      </c>
      <c r="B984" s="63">
        <v>43545</v>
      </c>
      <c r="C984" s="59" t="s">
        <v>1314</v>
      </c>
      <c r="D984" s="58" t="s">
        <v>524</v>
      </c>
      <c r="E984" s="58" t="s">
        <v>719</v>
      </c>
      <c r="F984" s="59" t="s">
        <v>793</v>
      </c>
      <c r="G984" s="62" t="s">
        <v>1315</v>
      </c>
      <c r="H984" s="61" t="s">
        <v>163</v>
      </c>
      <c r="I984" s="61" t="s">
        <v>414</v>
      </c>
      <c r="J984" s="60">
        <v>27269</v>
      </c>
      <c r="K984" s="64">
        <v>43560</v>
      </c>
      <c r="L984" s="61"/>
      <c r="M984" s="61"/>
      <c r="N984" s="127" t="s">
        <v>415</v>
      </c>
      <c r="O984" s="37"/>
      <c r="P984" s="37"/>
      <c r="Q984" s="37"/>
      <c r="R984" s="37"/>
      <c r="S984" s="37"/>
      <c r="T984" s="37"/>
      <c r="U984" s="37"/>
    </row>
    <row r="985" spans="1:21" ht="45" x14ac:dyDescent="0.25">
      <c r="A985" s="74">
        <v>623</v>
      </c>
      <c r="B985" s="63">
        <v>43552</v>
      </c>
      <c r="C985" s="59" t="s">
        <v>1235</v>
      </c>
      <c r="D985" s="58" t="s">
        <v>422</v>
      </c>
      <c r="E985" s="58" t="s">
        <v>427</v>
      </c>
      <c r="F985" s="59" t="s">
        <v>1236</v>
      </c>
      <c r="G985" s="62" t="s">
        <v>1237</v>
      </c>
      <c r="H985" s="61" t="s">
        <v>163</v>
      </c>
      <c r="I985" s="61" t="s">
        <v>414</v>
      </c>
      <c r="J985" s="60">
        <v>39530</v>
      </c>
      <c r="K985" s="64">
        <v>43560</v>
      </c>
      <c r="L985" s="61"/>
      <c r="M985" s="61"/>
      <c r="N985" s="127" t="s">
        <v>415</v>
      </c>
      <c r="O985" s="37"/>
      <c r="P985" s="37"/>
      <c r="Q985" s="37"/>
      <c r="R985" s="37"/>
      <c r="S985" s="37"/>
      <c r="T985" s="37"/>
      <c r="U985" s="37"/>
    </row>
    <row r="986" spans="1:21" ht="30" x14ac:dyDescent="0.25">
      <c r="A986" s="74">
        <v>624</v>
      </c>
      <c r="B986" s="63">
        <v>43553</v>
      </c>
      <c r="C986" s="59" t="s">
        <v>1238</v>
      </c>
      <c r="D986" s="58" t="s">
        <v>524</v>
      </c>
      <c r="E986" s="58" t="s">
        <v>719</v>
      </c>
      <c r="F986" s="59" t="s">
        <v>1239</v>
      </c>
      <c r="G986" s="62" t="s">
        <v>1240</v>
      </c>
      <c r="H986" s="61" t="s">
        <v>163</v>
      </c>
      <c r="I986" s="61" t="s">
        <v>414</v>
      </c>
      <c r="J986" s="60">
        <v>125290</v>
      </c>
      <c r="K986" s="64">
        <v>43560</v>
      </c>
      <c r="L986" s="61"/>
      <c r="M986" s="61"/>
      <c r="N986" s="127" t="s">
        <v>415</v>
      </c>
      <c r="O986" s="37"/>
      <c r="P986" s="37"/>
      <c r="Q986" s="37"/>
      <c r="R986" s="37"/>
      <c r="S986" s="37"/>
      <c r="T986" s="37"/>
      <c r="U986" s="37"/>
    </row>
    <row r="987" spans="1:21" ht="30" x14ac:dyDescent="0.25">
      <c r="A987" s="74">
        <v>625</v>
      </c>
      <c r="B987" s="63">
        <v>43552</v>
      </c>
      <c r="C987" s="59" t="s">
        <v>1241</v>
      </c>
      <c r="D987" s="58" t="s">
        <v>422</v>
      </c>
      <c r="E987" s="58" t="s">
        <v>423</v>
      </c>
      <c r="F987" s="59" t="s">
        <v>1242</v>
      </c>
      <c r="G987" s="62" t="s">
        <v>1243</v>
      </c>
      <c r="H987" s="61" t="s">
        <v>163</v>
      </c>
      <c r="I987" s="61" t="s">
        <v>414</v>
      </c>
      <c r="J987" s="60">
        <v>69680</v>
      </c>
      <c r="K987" s="64">
        <v>43560</v>
      </c>
      <c r="L987" s="61"/>
      <c r="M987" s="61"/>
      <c r="N987" s="127" t="s">
        <v>415</v>
      </c>
      <c r="O987" s="37"/>
      <c r="P987" s="37"/>
      <c r="Q987" s="37"/>
      <c r="R987" s="37"/>
      <c r="S987" s="37"/>
      <c r="T987" s="37"/>
      <c r="U987" s="37"/>
    </row>
    <row r="988" spans="1:21" ht="45" x14ac:dyDescent="0.25">
      <c r="A988" s="74">
        <v>626</v>
      </c>
      <c r="B988" s="63">
        <v>43552</v>
      </c>
      <c r="C988" s="59" t="s">
        <v>1316</v>
      </c>
      <c r="D988" s="58" t="s">
        <v>422</v>
      </c>
      <c r="E988" s="58" t="s">
        <v>661</v>
      </c>
      <c r="F988" s="59" t="s">
        <v>1317</v>
      </c>
      <c r="G988" s="62" t="s">
        <v>1318</v>
      </c>
      <c r="H988" s="61" t="s">
        <v>163</v>
      </c>
      <c r="I988" s="61" t="s">
        <v>414</v>
      </c>
      <c r="J988" s="60">
        <v>68340</v>
      </c>
      <c r="K988" s="64">
        <v>43560</v>
      </c>
      <c r="L988" s="61"/>
      <c r="M988" s="61"/>
      <c r="N988" s="127" t="s">
        <v>415</v>
      </c>
      <c r="O988" s="37"/>
      <c r="P988" s="37"/>
      <c r="Q988" s="37"/>
      <c r="R988" s="37"/>
      <c r="S988" s="37"/>
      <c r="T988" s="37"/>
      <c r="U988" s="37"/>
    </row>
    <row r="989" spans="1:21" ht="45" x14ac:dyDescent="0.25">
      <c r="A989" s="74">
        <v>627</v>
      </c>
      <c r="B989" s="63">
        <v>43552</v>
      </c>
      <c r="C989" s="59" t="s">
        <v>1244</v>
      </c>
      <c r="D989" s="58" t="s">
        <v>422</v>
      </c>
      <c r="E989" s="58" t="s">
        <v>741</v>
      </c>
      <c r="F989" s="59" t="s">
        <v>1245</v>
      </c>
      <c r="G989" s="62" t="s">
        <v>1246</v>
      </c>
      <c r="H989" s="61" t="s">
        <v>163</v>
      </c>
      <c r="I989" s="61" t="s">
        <v>414</v>
      </c>
      <c r="J989" s="60">
        <v>42210</v>
      </c>
      <c r="K989" s="64">
        <v>43560</v>
      </c>
      <c r="L989" s="61"/>
      <c r="M989" s="61"/>
      <c r="N989" s="127" t="s">
        <v>415</v>
      </c>
      <c r="O989" s="37"/>
      <c r="P989" s="37"/>
      <c r="Q989" s="37"/>
      <c r="R989" s="37"/>
      <c r="S989" s="37"/>
      <c r="T989" s="37"/>
      <c r="U989" s="37"/>
    </row>
    <row r="990" spans="1:21" ht="45" x14ac:dyDescent="0.25">
      <c r="A990" s="74">
        <v>628</v>
      </c>
      <c r="B990" s="63">
        <v>43552</v>
      </c>
      <c r="C990" s="59" t="s">
        <v>1247</v>
      </c>
      <c r="D990" s="58" t="s">
        <v>422</v>
      </c>
      <c r="E990" s="58" t="s">
        <v>423</v>
      </c>
      <c r="F990" s="59" t="s">
        <v>1248</v>
      </c>
      <c r="G990" s="62" t="s">
        <v>1249</v>
      </c>
      <c r="H990" s="61" t="s">
        <v>163</v>
      </c>
      <c r="I990" s="61" t="s">
        <v>414</v>
      </c>
      <c r="J990" s="60">
        <v>34170</v>
      </c>
      <c r="K990" s="64">
        <v>43560</v>
      </c>
      <c r="L990" s="61"/>
      <c r="M990" s="61"/>
      <c r="N990" s="127" t="s">
        <v>415</v>
      </c>
      <c r="O990" s="37"/>
      <c r="P990" s="37"/>
      <c r="Q990" s="37"/>
      <c r="R990" s="37"/>
      <c r="S990" s="37"/>
      <c r="T990" s="37"/>
      <c r="U990" s="37"/>
    </row>
    <row r="991" spans="1:21" ht="45" x14ac:dyDescent="0.25">
      <c r="A991" s="74">
        <v>629</v>
      </c>
      <c r="B991" s="63">
        <v>43552</v>
      </c>
      <c r="C991" s="59" t="s">
        <v>1319</v>
      </c>
      <c r="D991" s="58" t="s">
        <v>422</v>
      </c>
      <c r="E991" s="58" t="s">
        <v>431</v>
      </c>
      <c r="F991" s="59" t="s">
        <v>1320</v>
      </c>
      <c r="G991" s="62" t="s">
        <v>1321</v>
      </c>
      <c r="H991" s="61" t="s">
        <v>163</v>
      </c>
      <c r="I991" s="61" t="s">
        <v>414</v>
      </c>
      <c r="J991" s="60">
        <v>33500</v>
      </c>
      <c r="K991" s="64">
        <v>43560</v>
      </c>
      <c r="L991" s="61"/>
      <c r="M991" s="61"/>
      <c r="N991" s="127" t="s">
        <v>415</v>
      </c>
      <c r="O991" s="37"/>
      <c r="P991" s="37"/>
      <c r="Q991" s="37"/>
      <c r="R991" s="37"/>
      <c r="S991" s="37"/>
      <c r="T991" s="37"/>
      <c r="U991" s="37"/>
    </row>
    <row r="992" spans="1:21" ht="30" x14ac:dyDescent="0.25">
      <c r="A992" s="74">
        <v>630</v>
      </c>
      <c r="B992" s="63">
        <v>43552</v>
      </c>
      <c r="C992" s="59" t="s">
        <v>1250</v>
      </c>
      <c r="D992" s="58" t="s">
        <v>442</v>
      </c>
      <c r="E992" s="58" t="s">
        <v>798</v>
      </c>
      <c r="F992" s="59"/>
      <c r="G992" s="62" t="s">
        <v>1251</v>
      </c>
      <c r="H992" s="61" t="s">
        <v>163</v>
      </c>
      <c r="I992" s="61" t="s">
        <v>414</v>
      </c>
      <c r="J992" s="60">
        <v>26130</v>
      </c>
      <c r="K992" s="64">
        <v>43560</v>
      </c>
      <c r="L992" s="61"/>
      <c r="M992" s="61"/>
      <c r="N992" s="127" t="s">
        <v>415</v>
      </c>
      <c r="O992" s="37"/>
      <c r="P992" s="37"/>
      <c r="Q992" s="37"/>
      <c r="R992" s="37"/>
      <c r="S992" s="37"/>
      <c r="T992" s="37"/>
      <c r="U992" s="37"/>
    </row>
    <row r="993" spans="1:21" ht="30" x14ac:dyDescent="0.25">
      <c r="A993" s="74">
        <v>631</v>
      </c>
      <c r="B993" s="63">
        <v>43552</v>
      </c>
      <c r="C993" s="59" t="s">
        <v>1202</v>
      </c>
      <c r="D993" s="58" t="s">
        <v>442</v>
      </c>
      <c r="E993" s="58" t="s">
        <v>443</v>
      </c>
      <c r="F993" s="59" t="s">
        <v>1203</v>
      </c>
      <c r="G993" s="62" t="s">
        <v>1204</v>
      </c>
      <c r="H993" s="61" t="s">
        <v>163</v>
      </c>
      <c r="I993" s="61" t="s">
        <v>414</v>
      </c>
      <c r="J993" s="60">
        <v>52327</v>
      </c>
      <c r="K993" s="64">
        <v>43560</v>
      </c>
      <c r="L993" s="61"/>
      <c r="M993" s="61"/>
      <c r="N993" s="127" t="s">
        <v>415</v>
      </c>
      <c r="O993" s="37"/>
      <c r="P993" s="37"/>
      <c r="Q993" s="37"/>
      <c r="R993" s="37"/>
      <c r="S993" s="37"/>
      <c r="T993" s="37"/>
      <c r="U993" s="37"/>
    </row>
    <row r="994" spans="1:21" ht="30" x14ac:dyDescent="0.25">
      <c r="A994" s="74">
        <v>632</v>
      </c>
      <c r="B994" s="63">
        <v>43552</v>
      </c>
      <c r="C994" s="59" t="s">
        <v>1252</v>
      </c>
      <c r="D994" s="58" t="s">
        <v>442</v>
      </c>
      <c r="E994" s="58" t="s">
        <v>732</v>
      </c>
      <c r="F994" s="59" t="s">
        <v>1253</v>
      </c>
      <c r="G994" s="62" t="s">
        <v>1254</v>
      </c>
      <c r="H994" s="61" t="s">
        <v>163</v>
      </c>
      <c r="I994" s="61" t="s">
        <v>414</v>
      </c>
      <c r="J994" s="60">
        <v>39061</v>
      </c>
      <c r="K994" s="64">
        <v>43560</v>
      </c>
      <c r="L994" s="61"/>
      <c r="M994" s="61"/>
      <c r="N994" s="127" t="s">
        <v>415</v>
      </c>
      <c r="O994" s="37"/>
      <c r="P994" s="37"/>
      <c r="Q994" s="37"/>
      <c r="R994" s="37"/>
      <c r="S994" s="37"/>
      <c r="T994" s="37"/>
      <c r="U994" s="37"/>
    </row>
    <row r="995" spans="1:21" x14ac:dyDescent="0.25">
      <c r="A995" s="74">
        <v>633</v>
      </c>
      <c r="B995" s="63">
        <v>43552</v>
      </c>
      <c r="C995" s="59" t="s">
        <v>1195</v>
      </c>
      <c r="D995" s="58" t="s">
        <v>422</v>
      </c>
      <c r="E995" s="58" t="s">
        <v>661</v>
      </c>
      <c r="F995" s="59" t="s">
        <v>1196</v>
      </c>
      <c r="G995" s="62" t="s">
        <v>1197</v>
      </c>
      <c r="H995" s="61" t="s">
        <v>163</v>
      </c>
      <c r="I995" s="61" t="s">
        <v>414</v>
      </c>
      <c r="J995" s="60">
        <v>60300</v>
      </c>
      <c r="K995" s="64">
        <v>43560</v>
      </c>
      <c r="L995" s="61"/>
      <c r="M995" s="61"/>
      <c r="N995" s="127" t="s">
        <v>415</v>
      </c>
      <c r="O995" s="37"/>
      <c r="P995" s="37"/>
      <c r="Q995" s="37"/>
      <c r="R995" s="37"/>
      <c r="S995" s="37"/>
      <c r="T995" s="37"/>
      <c r="U995" s="37"/>
    </row>
    <row r="996" spans="1:21" ht="30" x14ac:dyDescent="0.25">
      <c r="A996" s="74">
        <v>634</v>
      </c>
      <c r="B996" s="63">
        <v>43552</v>
      </c>
      <c r="C996" s="59" t="s">
        <v>458</v>
      </c>
      <c r="D996" s="58" t="s">
        <v>410</v>
      </c>
      <c r="E996" s="58" t="s">
        <v>459</v>
      </c>
      <c r="F996" s="59" t="s">
        <v>460</v>
      </c>
      <c r="G996" s="62" t="s">
        <v>461</v>
      </c>
      <c r="H996" s="61" t="s">
        <v>163</v>
      </c>
      <c r="I996" s="61" t="s">
        <v>414</v>
      </c>
      <c r="J996" s="60">
        <v>103850</v>
      </c>
      <c r="K996" s="64">
        <v>43560</v>
      </c>
      <c r="L996" s="61"/>
      <c r="M996" s="61"/>
      <c r="N996" s="127" t="s">
        <v>415</v>
      </c>
      <c r="O996" s="37"/>
      <c r="P996" s="37"/>
      <c r="Q996" s="37"/>
      <c r="R996" s="37"/>
      <c r="S996" s="37"/>
      <c r="T996" s="37"/>
      <c r="U996" s="37"/>
    </row>
    <row r="997" spans="1:21" ht="30" x14ac:dyDescent="0.25">
      <c r="A997" s="74">
        <v>635</v>
      </c>
      <c r="B997" s="63">
        <v>43552</v>
      </c>
      <c r="C997" s="59" t="s">
        <v>1192</v>
      </c>
      <c r="D997" s="58" t="s">
        <v>422</v>
      </c>
      <c r="E997" s="58" t="s">
        <v>598</v>
      </c>
      <c r="F997" s="59" t="s">
        <v>1193</v>
      </c>
      <c r="G997" s="62" t="s">
        <v>1194</v>
      </c>
      <c r="H997" s="61" t="s">
        <v>163</v>
      </c>
      <c r="I997" s="61" t="s">
        <v>414</v>
      </c>
      <c r="J997" s="60">
        <v>83750</v>
      </c>
      <c r="K997" s="64">
        <v>43560</v>
      </c>
      <c r="L997" s="61"/>
      <c r="M997" s="61"/>
      <c r="N997" s="127" t="s">
        <v>415</v>
      </c>
      <c r="O997" s="37"/>
      <c r="P997" s="37"/>
      <c r="Q997" s="37"/>
      <c r="R997" s="37"/>
      <c r="S997" s="37"/>
      <c r="T997" s="37"/>
      <c r="U997" s="37"/>
    </row>
    <row r="998" spans="1:21" ht="60" x14ac:dyDescent="0.25">
      <c r="A998" s="74">
        <v>636</v>
      </c>
      <c r="B998" s="63">
        <v>43552</v>
      </c>
      <c r="C998" s="59" t="s">
        <v>668</v>
      </c>
      <c r="D998" s="58" t="s">
        <v>422</v>
      </c>
      <c r="E998" s="58" t="s">
        <v>542</v>
      </c>
      <c r="F998" s="59" t="s">
        <v>669</v>
      </c>
      <c r="G998" s="62" t="s">
        <v>670</v>
      </c>
      <c r="H998" s="61" t="s">
        <v>163</v>
      </c>
      <c r="I998" s="61" t="s">
        <v>414</v>
      </c>
      <c r="J998" s="60">
        <v>32830</v>
      </c>
      <c r="K998" s="64">
        <v>43560</v>
      </c>
      <c r="L998" s="61"/>
      <c r="M998" s="61"/>
      <c r="N998" s="127" t="s">
        <v>415</v>
      </c>
      <c r="O998" s="37"/>
      <c r="P998" s="37"/>
      <c r="Q998" s="37"/>
      <c r="R998" s="37"/>
      <c r="S998" s="37"/>
      <c r="T998" s="37"/>
      <c r="U998" s="37"/>
    </row>
    <row r="999" spans="1:21" ht="30" x14ac:dyDescent="0.25">
      <c r="A999" s="74">
        <v>637</v>
      </c>
      <c r="B999" s="63">
        <v>43552</v>
      </c>
      <c r="C999" s="59" t="s">
        <v>1255</v>
      </c>
      <c r="D999" s="58" t="s">
        <v>422</v>
      </c>
      <c r="E999" s="58" t="s">
        <v>661</v>
      </c>
      <c r="F999" s="59" t="s">
        <v>1256</v>
      </c>
      <c r="G999" s="62" t="s">
        <v>1257</v>
      </c>
      <c r="H999" s="61" t="s">
        <v>163</v>
      </c>
      <c r="I999" s="61" t="s">
        <v>414</v>
      </c>
      <c r="J999" s="60">
        <v>178220</v>
      </c>
      <c r="K999" s="64">
        <v>43560</v>
      </c>
      <c r="L999" s="61"/>
      <c r="M999" s="61"/>
      <c r="N999" s="127" t="s">
        <v>415</v>
      </c>
      <c r="O999" s="37"/>
      <c r="P999" s="37"/>
      <c r="Q999" s="37"/>
      <c r="R999" s="37"/>
      <c r="S999" s="37"/>
      <c r="T999" s="37"/>
      <c r="U999" s="37"/>
    </row>
    <row r="1000" spans="1:21" ht="45" x14ac:dyDescent="0.25">
      <c r="A1000" s="74">
        <v>638</v>
      </c>
      <c r="B1000" s="63">
        <v>43553</v>
      </c>
      <c r="C1000" s="59" t="s">
        <v>1286</v>
      </c>
      <c r="D1000" s="58" t="s">
        <v>524</v>
      </c>
      <c r="E1000" s="58" t="s">
        <v>561</v>
      </c>
      <c r="F1000" s="59" t="s">
        <v>1287</v>
      </c>
      <c r="G1000" s="62" t="s">
        <v>1288</v>
      </c>
      <c r="H1000" s="61" t="s">
        <v>163</v>
      </c>
      <c r="I1000" s="61" t="s">
        <v>414</v>
      </c>
      <c r="J1000" s="60">
        <v>54940</v>
      </c>
      <c r="K1000" s="64">
        <v>43560</v>
      </c>
      <c r="L1000" s="61"/>
      <c r="M1000" s="61"/>
      <c r="N1000" s="127" t="s">
        <v>415</v>
      </c>
      <c r="O1000" s="37"/>
      <c r="P1000" s="37"/>
      <c r="Q1000" s="37"/>
      <c r="R1000" s="37"/>
      <c r="S1000" s="37"/>
      <c r="T1000" s="37"/>
      <c r="U1000" s="37"/>
    </row>
    <row r="1001" spans="1:21" ht="45" x14ac:dyDescent="0.25">
      <c r="A1001" s="74">
        <v>639</v>
      </c>
      <c r="B1001" s="63">
        <v>43553</v>
      </c>
      <c r="C1001" s="59" t="s">
        <v>1051</v>
      </c>
      <c r="D1001" s="58" t="s">
        <v>524</v>
      </c>
      <c r="E1001" s="58" t="s">
        <v>691</v>
      </c>
      <c r="F1001" s="59" t="s">
        <v>1052</v>
      </c>
      <c r="G1001" s="62" t="s">
        <v>1053</v>
      </c>
      <c r="H1001" s="61" t="s">
        <v>163</v>
      </c>
      <c r="I1001" s="61" t="s">
        <v>414</v>
      </c>
      <c r="J1001" s="60">
        <v>36850</v>
      </c>
      <c r="K1001" s="64">
        <v>43560</v>
      </c>
      <c r="L1001" s="61"/>
      <c r="M1001" s="61"/>
      <c r="N1001" s="127" t="s">
        <v>415</v>
      </c>
      <c r="O1001" s="37"/>
      <c r="P1001" s="37"/>
      <c r="Q1001" s="37"/>
      <c r="R1001" s="37"/>
      <c r="S1001" s="37"/>
      <c r="T1001" s="37"/>
      <c r="U1001" s="37"/>
    </row>
    <row r="1002" spans="1:21" ht="30" x14ac:dyDescent="0.25">
      <c r="A1002" s="74">
        <v>640</v>
      </c>
      <c r="B1002" s="63">
        <v>43552</v>
      </c>
      <c r="C1002" s="59" t="s">
        <v>1322</v>
      </c>
      <c r="D1002" s="58" t="s">
        <v>422</v>
      </c>
      <c r="E1002" s="58" t="s">
        <v>427</v>
      </c>
      <c r="F1002" s="59" t="s">
        <v>1323</v>
      </c>
      <c r="G1002" s="62" t="s">
        <v>1324</v>
      </c>
      <c r="H1002" s="61" t="s">
        <v>163</v>
      </c>
      <c r="I1002" s="61" t="s">
        <v>414</v>
      </c>
      <c r="J1002" s="60">
        <v>38190</v>
      </c>
      <c r="K1002" s="64">
        <v>43560</v>
      </c>
      <c r="L1002" s="61"/>
      <c r="M1002" s="61"/>
      <c r="N1002" s="127" t="s">
        <v>415</v>
      </c>
      <c r="O1002" s="37"/>
      <c r="P1002" s="37"/>
      <c r="Q1002" s="37"/>
      <c r="R1002" s="37"/>
      <c r="S1002" s="37"/>
      <c r="T1002" s="37"/>
      <c r="U1002" s="37"/>
    </row>
    <row r="1003" spans="1:21" ht="30" x14ac:dyDescent="0.25">
      <c r="A1003" s="74">
        <v>641</v>
      </c>
      <c r="B1003" s="63">
        <v>43552</v>
      </c>
      <c r="C1003" s="59" t="s">
        <v>1264</v>
      </c>
      <c r="D1003" s="58" t="s">
        <v>422</v>
      </c>
      <c r="E1003" s="58" t="s">
        <v>539</v>
      </c>
      <c r="F1003" s="59" t="s">
        <v>1265</v>
      </c>
      <c r="G1003" s="62" t="s">
        <v>1266</v>
      </c>
      <c r="H1003" s="61" t="s">
        <v>163</v>
      </c>
      <c r="I1003" s="61" t="s">
        <v>414</v>
      </c>
      <c r="J1003" s="60">
        <v>36850</v>
      </c>
      <c r="K1003" s="64">
        <v>43560</v>
      </c>
      <c r="L1003" s="61"/>
      <c r="M1003" s="61"/>
      <c r="N1003" s="127" t="s">
        <v>415</v>
      </c>
      <c r="O1003" s="37"/>
      <c r="P1003" s="37"/>
      <c r="Q1003" s="37"/>
      <c r="R1003" s="37"/>
      <c r="S1003" s="37"/>
      <c r="T1003" s="37"/>
      <c r="U1003" s="37"/>
    </row>
    <row r="1004" spans="1:21" ht="45" x14ac:dyDescent="0.25">
      <c r="A1004" s="74">
        <v>642</v>
      </c>
      <c r="B1004" s="63">
        <v>43552</v>
      </c>
      <c r="C1004" s="59" t="s">
        <v>1267</v>
      </c>
      <c r="D1004" s="58" t="s">
        <v>422</v>
      </c>
      <c r="E1004" s="58" t="s">
        <v>1223</v>
      </c>
      <c r="F1004" s="59" t="s">
        <v>591</v>
      </c>
      <c r="G1004" s="62" t="s">
        <v>1268</v>
      </c>
      <c r="H1004" s="61" t="s">
        <v>163</v>
      </c>
      <c r="I1004" s="61" t="s">
        <v>414</v>
      </c>
      <c r="J1004" s="60">
        <v>40200</v>
      </c>
      <c r="K1004" s="64">
        <v>43560</v>
      </c>
      <c r="L1004" s="61"/>
      <c r="M1004" s="61"/>
      <c r="N1004" s="127" t="s">
        <v>415</v>
      </c>
      <c r="O1004" s="37"/>
      <c r="P1004" s="37"/>
      <c r="Q1004" s="37"/>
      <c r="R1004" s="37"/>
      <c r="S1004" s="37"/>
      <c r="T1004" s="37"/>
      <c r="U1004" s="37"/>
    </row>
    <row r="1005" spans="1:21" ht="30" x14ac:dyDescent="0.25">
      <c r="A1005" s="74">
        <v>643</v>
      </c>
      <c r="B1005" s="63">
        <v>43552</v>
      </c>
      <c r="C1005" s="59" t="s">
        <v>1325</v>
      </c>
      <c r="D1005" s="58" t="s">
        <v>422</v>
      </c>
      <c r="E1005" s="58" t="s">
        <v>423</v>
      </c>
      <c r="F1005" s="59" t="s">
        <v>1326</v>
      </c>
      <c r="G1005" s="62" t="s">
        <v>1327</v>
      </c>
      <c r="H1005" s="61" t="s">
        <v>163</v>
      </c>
      <c r="I1005" s="61" t="s">
        <v>414</v>
      </c>
      <c r="J1005" s="60">
        <v>30820</v>
      </c>
      <c r="K1005" s="64">
        <v>43560</v>
      </c>
      <c r="L1005" s="61"/>
      <c r="M1005" s="61"/>
      <c r="N1005" s="127" t="s">
        <v>415</v>
      </c>
      <c r="O1005" s="37"/>
      <c r="P1005" s="37"/>
      <c r="Q1005" s="37"/>
      <c r="R1005" s="37"/>
      <c r="S1005" s="37"/>
      <c r="T1005" s="37"/>
      <c r="U1005" s="37"/>
    </row>
    <row r="1006" spans="1:21" ht="30" x14ac:dyDescent="0.25">
      <c r="A1006" s="74">
        <v>644</v>
      </c>
      <c r="B1006" s="63">
        <v>43552</v>
      </c>
      <c r="C1006" s="59" t="s">
        <v>1271</v>
      </c>
      <c r="D1006" s="58" t="s">
        <v>442</v>
      </c>
      <c r="E1006" s="58" t="s">
        <v>443</v>
      </c>
      <c r="F1006" s="59" t="s">
        <v>1272</v>
      </c>
      <c r="G1006" s="62" t="s">
        <v>1273</v>
      </c>
      <c r="H1006" s="61" t="s">
        <v>163</v>
      </c>
      <c r="I1006" s="61" t="s">
        <v>414</v>
      </c>
      <c r="J1006" s="60">
        <v>39530</v>
      </c>
      <c r="K1006" s="64">
        <v>43560</v>
      </c>
      <c r="L1006" s="61"/>
      <c r="M1006" s="61"/>
      <c r="N1006" s="127" t="s">
        <v>415</v>
      </c>
      <c r="O1006" s="37"/>
      <c r="P1006" s="37"/>
      <c r="Q1006" s="37"/>
      <c r="R1006" s="37"/>
      <c r="S1006" s="37"/>
      <c r="T1006" s="37"/>
      <c r="U1006" s="37"/>
    </row>
    <row r="1007" spans="1:21" ht="30" x14ac:dyDescent="0.25">
      <c r="A1007" s="74">
        <v>645</v>
      </c>
      <c r="B1007" s="63">
        <v>43552</v>
      </c>
      <c r="C1007" s="59" t="s">
        <v>1328</v>
      </c>
      <c r="D1007" s="58" t="s">
        <v>442</v>
      </c>
      <c r="E1007" s="58" t="s">
        <v>665</v>
      </c>
      <c r="F1007" s="59" t="s">
        <v>1329</v>
      </c>
      <c r="G1007" s="62" t="s">
        <v>1330</v>
      </c>
      <c r="H1007" s="61" t="s">
        <v>163</v>
      </c>
      <c r="I1007" s="61" t="s">
        <v>414</v>
      </c>
      <c r="J1007" s="60">
        <v>24120</v>
      </c>
      <c r="K1007" s="64">
        <v>43560</v>
      </c>
      <c r="L1007" s="61"/>
      <c r="M1007" s="61"/>
      <c r="N1007" s="127" t="s">
        <v>415</v>
      </c>
      <c r="O1007" s="37"/>
      <c r="P1007" s="37"/>
      <c r="Q1007" s="37"/>
      <c r="R1007" s="37"/>
      <c r="S1007" s="37"/>
      <c r="T1007" s="37"/>
      <c r="U1007" s="37"/>
    </row>
    <row r="1008" spans="1:21" ht="45" x14ac:dyDescent="0.25">
      <c r="A1008" s="74">
        <v>646</v>
      </c>
      <c r="B1008" s="63">
        <v>43552</v>
      </c>
      <c r="C1008" s="59" t="s">
        <v>619</v>
      </c>
      <c r="D1008" s="58" t="s">
        <v>422</v>
      </c>
      <c r="E1008" s="58" t="s">
        <v>427</v>
      </c>
      <c r="F1008" s="59" t="s">
        <v>620</v>
      </c>
      <c r="G1008" s="62" t="s">
        <v>621</v>
      </c>
      <c r="H1008" s="61" t="s">
        <v>163</v>
      </c>
      <c r="I1008" s="61" t="s">
        <v>414</v>
      </c>
      <c r="J1008" s="60">
        <v>26130</v>
      </c>
      <c r="K1008" s="64">
        <v>43560</v>
      </c>
      <c r="L1008" s="61"/>
      <c r="M1008" s="61"/>
      <c r="N1008" s="127" t="s">
        <v>415</v>
      </c>
      <c r="O1008" s="37"/>
      <c r="P1008" s="37"/>
      <c r="Q1008" s="37"/>
      <c r="R1008" s="37"/>
      <c r="S1008" s="37"/>
      <c r="T1008" s="37"/>
      <c r="U1008" s="37"/>
    </row>
    <row r="1009" spans="1:21" ht="30" x14ac:dyDescent="0.25">
      <c r="A1009" s="74">
        <v>647</v>
      </c>
      <c r="B1009" s="63">
        <v>43552</v>
      </c>
      <c r="C1009" s="59" t="s">
        <v>1277</v>
      </c>
      <c r="D1009" s="58" t="s">
        <v>422</v>
      </c>
      <c r="E1009" s="58" t="s">
        <v>672</v>
      </c>
      <c r="F1009" s="59" t="s">
        <v>1278</v>
      </c>
      <c r="G1009" s="62" t="s">
        <v>1279</v>
      </c>
      <c r="H1009" s="61" t="s">
        <v>163</v>
      </c>
      <c r="I1009" s="61" t="s">
        <v>414</v>
      </c>
      <c r="J1009" s="60">
        <v>46431</v>
      </c>
      <c r="K1009" s="64">
        <v>43560</v>
      </c>
      <c r="L1009" s="61"/>
      <c r="M1009" s="61"/>
      <c r="N1009" s="127" t="s">
        <v>415</v>
      </c>
      <c r="O1009" s="37"/>
      <c r="P1009" s="37"/>
      <c r="Q1009" s="37"/>
      <c r="R1009" s="37"/>
      <c r="S1009" s="37"/>
      <c r="T1009" s="37"/>
      <c r="U1009" s="37"/>
    </row>
    <row r="1010" spans="1:21" ht="45" x14ac:dyDescent="0.25">
      <c r="A1010" s="74">
        <v>648</v>
      </c>
      <c r="B1010" s="63">
        <v>43552</v>
      </c>
      <c r="C1010" s="59" t="s">
        <v>1331</v>
      </c>
      <c r="D1010" s="58" t="s">
        <v>804</v>
      </c>
      <c r="E1010" s="58" t="s">
        <v>821</v>
      </c>
      <c r="F1010" s="59" t="s">
        <v>1332</v>
      </c>
      <c r="G1010" s="62" t="s">
        <v>1333</v>
      </c>
      <c r="H1010" s="61" t="s">
        <v>163</v>
      </c>
      <c r="I1010" s="61" t="s">
        <v>414</v>
      </c>
      <c r="J1010" s="60">
        <v>24790</v>
      </c>
      <c r="K1010" s="64">
        <v>43560</v>
      </c>
      <c r="L1010" s="61"/>
      <c r="M1010" s="61"/>
      <c r="N1010" s="127" t="s">
        <v>415</v>
      </c>
      <c r="O1010" s="37"/>
      <c r="P1010" s="37"/>
      <c r="Q1010" s="37"/>
      <c r="R1010" s="37"/>
      <c r="S1010" s="37"/>
      <c r="T1010" s="37"/>
      <c r="U1010" s="37"/>
    </row>
    <row r="1011" spans="1:21" ht="45" x14ac:dyDescent="0.25">
      <c r="A1011" s="74">
        <v>649</v>
      </c>
      <c r="B1011" s="63">
        <v>43552</v>
      </c>
      <c r="C1011" s="59" t="s">
        <v>1280</v>
      </c>
      <c r="D1011" s="58" t="s">
        <v>422</v>
      </c>
      <c r="E1011" s="58" t="s">
        <v>431</v>
      </c>
      <c r="F1011" s="59" t="s">
        <v>1281</v>
      </c>
      <c r="G1011" s="62" t="s">
        <v>1282</v>
      </c>
      <c r="H1011" s="61" t="s">
        <v>163</v>
      </c>
      <c r="I1011" s="61" t="s">
        <v>414</v>
      </c>
      <c r="J1011" s="60">
        <v>36850</v>
      </c>
      <c r="K1011" s="64">
        <v>43560</v>
      </c>
      <c r="L1011" s="61"/>
      <c r="M1011" s="61"/>
      <c r="N1011" s="127" t="s">
        <v>415</v>
      </c>
      <c r="O1011" s="37"/>
      <c r="P1011" s="37"/>
      <c r="Q1011" s="37"/>
      <c r="R1011" s="37"/>
      <c r="S1011" s="37"/>
      <c r="T1011" s="37"/>
      <c r="U1011" s="37"/>
    </row>
    <row r="1012" spans="1:21" ht="30" x14ac:dyDescent="0.25">
      <c r="A1012" s="74">
        <v>650</v>
      </c>
      <c r="B1012" s="63">
        <v>43552</v>
      </c>
      <c r="C1012" s="59" t="s">
        <v>1283</v>
      </c>
      <c r="D1012" s="58" t="s">
        <v>422</v>
      </c>
      <c r="E1012" s="58" t="s">
        <v>542</v>
      </c>
      <c r="F1012" s="59" t="s">
        <v>1284</v>
      </c>
      <c r="G1012" s="62" t="s">
        <v>1285</v>
      </c>
      <c r="H1012" s="61" t="s">
        <v>163</v>
      </c>
      <c r="I1012" s="61" t="s">
        <v>414</v>
      </c>
      <c r="J1012" s="60">
        <v>34170</v>
      </c>
      <c r="K1012" s="64">
        <v>43560</v>
      </c>
      <c r="L1012" s="61"/>
      <c r="M1012" s="61"/>
      <c r="N1012" s="127" t="s">
        <v>415</v>
      </c>
      <c r="O1012" s="37"/>
      <c r="P1012" s="37"/>
      <c r="Q1012" s="37"/>
      <c r="R1012" s="37"/>
      <c r="S1012" s="37"/>
      <c r="T1012" s="37"/>
      <c r="U1012" s="37"/>
    </row>
    <row r="1013" spans="1:21" ht="45" x14ac:dyDescent="0.25">
      <c r="A1013" s="74">
        <v>651</v>
      </c>
      <c r="B1013" s="63">
        <v>43552</v>
      </c>
      <c r="C1013" s="59" t="s">
        <v>1289</v>
      </c>
      <c r="D1013" s="58" t="s">
        <v>442</v>
      </c>
      <c r="E1013" s="58" t="s">
        <v>665</v>
      </c>
      <c r="F1013" s="59" t="s">
        <v>1290</v>
      </c>
      <c r="G1013" s="62" t="s">
        <v>1291</v>
      </c>
      <c r="H1013" s="61" t="s">
        <v>163</v>
      </c>
      <c r="I1013" s="61" t="s">
        <v>414</v>
      </c>
      <c r="J1013" s="60">
        <v>64320</v>
      </c>
      <c r="K1013" s="64">
        <v>43560</v>
      </c>
      <c r="L1013" s="61"/>
      <c r="M1013" s="61"/>
      <c r="N1013" s="127" t="s">
        <v>415</v>
      </c>
      <c r="O1013" s="37"/>
      <c r="P1013" s="37"/>
      <c r="Q1013" s="37"/>
      <c r="R1013" s="37"/>
      <c r="S1013" s="37"/>
      <c r="T1013" s="37"/>
      <c r="U1013" s="37"/>
    </row>
    <row r="1014" spans="1:21" ht="30" x14ac:dyDescent="0.25">
      <c r="A1014" s="74">
        <v>652</v>
      </c>
      <c r="B1014" s="63">
        <v>43552</v>
      </c>
      <c r="C1014" s="59" t="s">
        <v>1175</v>
      </c>
      <c r="D1014" s="58" t="s">
        <v>422</v>
      </c>
      <c r="E1014" s="58" t="s">
        <v>598</v>
      </c>
      <c r="F1014" s="59" t="s">
        <v>1176</v>
      </c>
      <c r="G1014" s="62" t="s">
        <v>1177</v>
      </c>
      <c r="H1014" s="61" t="s">
        <v>163</v>
      </c>
      <c r="I1014" s="61" t="s">
        <v>414</v>
      </c>
      <c r="J1014" s="60">
        <v>27600</v>
      </c>
      <c r="K1014" s="64">
        <v>43560</v>
      </c>
      <c r="L1014" s="61"/>
      <c r="M1014" s="61"/>
      <c r="N1014" s="127" t="s">
        <v>415</v>
      </c>
      <c r="O1014" s="37"/>
      <c r="P1014" s="37"/>
      <c r="Q1014" s="37"/>
      <c r="R1014" s="37"/>
      <c r="S1014" s="37"/>
      <c r="T1014" s="37"/>
      <c r="U1014" s="37"/>
    </row>
    <row r="1015" spans="1:21" ht="30" x14ac:dyDescent="0.25">
      <c r="A1015" s="74">
        <v>653</v>
      </c>
      <c r="B1015" s="63">
        <v>43552</v>
      </c>
      <c r="C1015" s="59" t="s">
        <v>1295</v>
      </c>
      <c r="D1015" s="58" t="s">
        <v>804</v>
      </c>
      <c r="E1015" s="58" t="s">
        <v>821</v>
      </c>
      <c r="F1015" s="59" t="s">
        <v>1296</v>
      </c>
      <c r="G1015" s="62" t="s">
        <v>1297</v>
      </c>
      <c r="H1015" s="61" t="s">
        <v>163</v>
      </c>
      <c r="I1015" s="61" t="s">
        <v>414</v>
      </c>
      <c r="J1015" s="60">
        <v>98880</v>
      </c>
      <c r="K1015" s="64">
        <v>43560</v>
      </c>
      <c r="L1015" s="61"/>
      <c r="M1015" s="61"/>
      <c r="N1015" s="127" t="s">
        <v>415</v>
      </c>
      <c r="O1015" s="37"/>
      <c r="P1015" s="37"/>
      <c r="Q1015" s="37"/>
      <c r="R1015" s="37"/>
      <c r="S1015" s="37"/>
      <c r="T1015" s="37"/>
      <c r="U1015" s="37"/>
    </row>
    <row r="1016" spans="1:21" ht="45" x14ac:dyDescent="0.25">
      <c r="A1016" s="74">
        <v>654</v>
      </c>
      <c r="B1016" s="63">
        <v>43552</v>
      </c>
      <c r="C1016" s="59" t="s">
        <v>1181</v>
      </c>
      <c r="D1016" s="58" t="s">
        <v>804</v>
      </c>
      <c r="E1016" s="58" t="s">
        <v>964</v>
      </c>
      <c r="F1016" s="59" t="s">
        <v>1182</v>
      </c>
      <c r="G1016" s="62" t="s">
        <v>1183</v>
      </c>
      <c r="H1016" s="61" t="s">
        <v>163</v>
      </c>
      <c r="I1016" s="61" t="s">
        <v>414</v>
      </c>
      <c r="J1016" s="60">
        <v>83280</v>
      </c>
      <c r="K1016" s="64">
        <v>43560</v>
      </c>
      <c r="L1016" s="61"/>
      <c r="M1016" s="61"/>
      <c r="N1016" s="127" t="s">
        <v>415</v>
      </c>
      <c r="O1016" s="37"/>
      <c r="P1016" s="37"/>
      <c r="Q1016" s="37"/>
      <c r="R1016" s="37"/>
      <c r="S1016" s="37"/>
      <c r="T1016" s="37"/>
      <c r="U1016" s="37"/>
    </row>
    <row r="1017" spans="1:21" ht="30" x14ac:dyDescent="0.25">
      <c r="A1017" s="74">
        <v>655</v>
      </c>
      <c r="B1017" s="63">
        <v>43552</v>
      </c>
      <c r="C1017" s="59" t="s">
        <v>1252</v>
      </c>
      <c r="D1017" s="58" t="s">
        <v>442</v>
      </c>
      <c r="E1017" s="58" t="s">
        <v>732</v>
      </c>
      <c r="F1017" s="59" t="s">
        <v>1253</v>
      </c>
      <c r="G1017" s="62" t="s">
        <v>1254</v>
      </c>
      <c r="H1017" s="61" t="s">
        <v>163</v>
      </c>
      <c r="I1017" s="61" t="s">
        <v>414</v>
      </c>
      <c r="J1017" s="60">
        <v>43164</v>
      </c>
      <c r="K1017" s="64">
        <v>43560</v>
      </c>
      <c r="L1017" s="61"/>
      <c r="M1017" s="61"/>
      <c r="N1017" s="127" t="s">
        <v>415</v>
      </c>
      <c r="O1017" s="37"/>
      <c r="P1017" s="37"/>
      <c r="Q1017" s="37"/>
      <c r="R1017" s="37"/>
      <c r="S1017" s="37"/>
      <c r="T1017" s="37"/>
      <c r="U1017" s="37"/>
    </row>
    <row r="1018" spans="1:21" ht="30" x14ac:dyDescent="0.25">
      <c r="A1018" s="74">
        <v>656</v>
      </c>
      <c r="B1018" s="63">
        <v>43552</v>
      </c>
      <c r="C1018" s="59" t="s">
        <v>814</v>
      </c>
      <c r="D1018" s="58" t="s">
        <v>422</v>
      </c>
      <c r="E1018" s="58" t="s">
        <v>672</v>
      </c>
      <c r="F1018" s="59" t="s">
        <v>815</v>
      </c>
      <c r="G1018" s="62" t="s">
        <v>816</v>
      </c>
      <c r="H1018" s="61" t="s">
        <v>163</v>
      </c>
      <c r="I1018" s="61" t="s">
        <v>414</v>
      </c>
      <c r="J1018" s="60">
        <v>35640</v>
      </c>
      <c r="K1018" s="64">
        <v>43560</v>
      </c>
      <c r="L1018" s="61"/>
      <c r="M1018" s="61"/>
      <c r="N1018" s="127" t="s">
        <v>415</v>
      </c>
      <c r="O1018" s="37"/>
      <c r="P1018" s="37"/>
      <c r="Q1018" s="37"/>
      <c r="R1018" s="37"/>
      <c r="S1018" s="37"/>
      <c r="T1018" s="37"/>
      <c r="U1018" s="37"/>
    </row>
    <row r="1019" spans="1:21" ht="30" x14ac:dyDescent="0.25">
      <c r="A1019" s="74">
        <v>657</v>
      </c>
      <c r="B1019" s="63">
        <v>43552</v>
      </c>
      <c r="C1019" s="59" t="s">
        <v>1306</v>
      </c>
      <c r="D1019" s="58" t="s">
        <v>804</v>
      </c>
      <c r="E1019" s="58" t="s">
        <v>825</v>
      </c>
      <c r="F1019" s="59"/>
      <c r="G1019" s="62" t="s">
        <v>1307</v>
      </c>
      <c r="H1019" s="61" t="s">
        <v>163</v>
      </c>
      <c r="I1019" s="61" t="s">
        <v>414</v>
      </c>
      <c r="J1019" s="60">
        <v>42120</v>
      </c>
      <c r="K1019" s="64">
        <v>43560</v>
      </c>
      <c r="L1019" s="61"/>
      <c r="M1019" s="61"/>
      <c r="N1019" s="127" t="s">
        <v>415</v>
      </c>
      <c r="O1019" s="37"/>
      <c r="P1019" s="37"/>
      <c r="Q1019" s="37"/>
      <c r="R1019" s="37"/>
      <c r="S1019" s="37"/>
      <c r="T1019" s="37"/>
      <c r="U1019" s="37"/>
    </row>
    <row r="1020" spans="1:21" ht="30" x14ac:dyDescent="0.25">
      <c r="A1020" s="74">
        <v>658</v>
      </c>
      <c r="B1020" s="63">
        <v>43552</v>
      </c>
      <c r="C1020" s="59" t="s">
        <v>1334</v>
      </c>
      <c r="D1020" s="58" t="s">
        <v>804</v>
      </c>
      <c r="E1020" s="58" t="s">
        <v>1213</v>
      </c>
      <c r="F1020" s="59"/>
      <c r="G1020" s="62" t="s">
        <v>1335</v>
      </c>
      <c r="H1020" s="61" t="s">
        <v>163</v>
      </c>
      <c r="I1020" s="61" t="s">
        <v>414</v>
      </c>
      <c r="J1020" s="60">
        <v>58440</v>
      </c>
      <c r="K1020" s="64">
        <v>43560</v>
      </c>
      <c r="L1020" s="61"/>
      <c r="M1020" s="61"/>
      <c r="N1020" s="127" t="s">
        <v>415</v>
      </c>
      <c r="O1020" s="37"/>
      <c r="P1020" s="37"/>
      <c r="Q1020" s="37"/>
      <c r="R1020" s="37"/>
      <c r="S1020" s="37"/>
      <c r="T1020" s="37"/>
      <c r="U1020" s="37"/>
    </row>
    <row r="1021" spans="1:21" ht="30" x14ac:dyDescent="0.25">
      <c r="A1021" s="74">
        <v>659</v>
      </c>
      <c r="B1021" s="63">
        <v>43552</v>
      </c>
      <c r="C1021" s="59" t="s">
        <v>1336</v>
      </c>
      <c r="D1021" s="58" t="s">
        <v>804</v>
      </c>
      <c r="E1021" s="58" t="s">
        <v>1337</v>
      </c>
      <c r="F1021" s="59" t="s">
        <v>1338</v>
      </c>
      <c r="G1021" s="62" t="s">
        <v>1339</v>
      </c>
      <c r="H1021" s="61" t="s">
        <v>163</v>
      </c>
      <c r="I1021" s="61" t="s">
        <v>414</v>
      </c>
      <c r="J1021" s="60">
        <v>41400</v>
      </c>
      <c r="K1021" s="64">
        <v>43560</v>
      </c>
      <c r="L1021" s="61"/>
      <c r="M1021" s="61"/>
      <c r="N1021" s="127" t="s">
        <v>415</v>
      </c>
      <c r="O1021" s="37"/>
      <c r="P1021" s="37"/>
      <c r="Q1021" s="37"/>
      <c r="R1021" s="37"/>
      <c r="S1021" s="37"/>
      <c r="T1021" s="37"/>
      <c r="U1021" s="37"/>
    </row>
    <row r="1022" spans="1:21" ht="45" x14ac:dyDescent="0.25">
      <c r="A1022" s="74">
        <v>660</v>
      </c>
      <c r="B1022" s="63">
        <v>43552</v>
      </c>
      <c r="C1022" s="59" t="s">
        <v>1218</v>
      </c>
      <c r="D1022" s="58" t="s">
        <v>442</v>
      </c>
      <c r="E1022" s="58" t="s">
        <v>1219</v>
      </c>
      <c r="F1022" s="59" t="s">
        <v>1220</v>
      </c>
      <c r="G1022" s="62" t="s">
        <v>1221</v>
      </c>
      <c r="H1022" s="61" t="s">
        <v>163</v>
      </c>
      <c r="I1022" s="61" t="s">
        <v>414</v>
      </c>
      <c r="J1022" s="60">
        <v>42000</v>
      </c>
      <c r="K1022" s="64">
        <v>43560</v>
      </c>
      <c r="L1022" s="61"/>
      <c r="M1022" s="61"/>
      <c r="N1022" s="127" t="s">
        <v>415</v>
      </c>
      <c r="O1022" s="37"/>
      <c r="P1022" s="37"/>
      <c r="Q1022" s="37"/>
      <c r="R1022" s="37"/>
      <c r="S1022" s="37"/>
      <c r="T1022" s="37"/>
      <c r="U1022" s="37"/>
    </row>
    <row r="1023" spans="1:21" ht="30" x14ac:dyDescent="0.25">
      <c r="A1023" s="74">
        <v>661</v>
      </c>
      <c r="B1023" s="63">
        <v>43552</v>
      </c>
      <c r="C1023" s="59" t="s">
        <v>1222</v>
      </c>
      <c r="D1023" s="58" t="s">
        <v>422</v>
      </c>
      <c r="E1023" s="58" t="s">
        <v>1223</v>
      </c>
      <c r="F1023" s="59" t="s">
        <v>1224</v>
      </c>
      <c r="G1023" s="62" t="s">
        <v>1225</v>
      </c>
      <c r="H1023" s="61" t="s">
        <v>163</v>
      </c>
      <c r="I1023" s="61" t="s">
        <v>414</v>
      </c>
      <c r="J1023" s="60">
        <v>27600</v>
      </c>
      <c r="K1023" s="64">
        <v>43560</v>
      </c>
      <c r="L1023" s="61"/>
      <c r="M1023" s="61"/>
      <c r="N1023" s="127" t="s">
        <v>415</v>
      </c>
      <c r="O1023" s="37"/>
      <c r="P1023" s="37"/>
      <c r="Q1023" s="37"/>
      <c r="R1023" s="37"/>
      <c r="S1023" s="37"/>
      <c r="T1023" s="37"/>
      <c r="U1023" s="37"/>
    </row>
    <row r="1024" spans="1:21" ht="30" x14ac:dyDescent="0.25">
      <c r="A1024" s="74">
        <v>662</v>
      </c>
      <c r="B1024" s="63">
        <v>43552</v>
      </c>
      <c r="C1024" s="59" t="s">
        <v>1311</v>
      </c>
      <c r="D1024" s="58" t="s">
        <v>804</v>
      </c>
      <c r="E1024" s="58" t="s">
        <v>964</v>
      </c>
      <c r="F1024" s="59" t="s">
        <v>1312</v>
      </c>
      <c r="G1024" s="62" t="s">
        <v>1313</v>
      </c>
      <c r="H1024" s="61" t="s">
        <v>163</v>
      </c>
      <c r="I1024" s="61" t="s">
        <v>414</v>
      </c>
      <c r="J1024" s="60">
        <v>32880</v>
      </c>
      <c r="K1024" s="64">
        <v>43560</v>
      </c>
      <c r="L1024" s="61"/>
      <c r="M1024" s="61"/>
      <c r="N1024" s="127" t="s">
        <v>415</v>
      </c>
      <c r="O1024" s="37"/>
      <c r="P1024" s="37"/>
      <c r="Q1024" s="37"/>
      <c r="R1024" s="37"/>
      <c r="S1024" s="37"/>
      <c r="T1024" s="37"/>
      <c r="U1024" s="37"/>
    </row>
    <row r="1025" spans="1:21" ht="45" x14ac:dyDescent="0.25">
      <c r="A1025" s="74">
        <v>663</v>
      </c>
      <c r="B1025" s="63">
        <v>43552</v>
      </c>
      <c r="C1025" s="59" t="s">
        <v>1226</v>
      </c>
      <c r="D1025" s="58" t="s">
        <v>422</v>
      </c>
      <c r="E1025" s="58" t="s">
        <v>661</v>
      </c>
      <c r="F1025" s="59" t="s">
        <v>1227</v>
      </c>
      <c r="G1025" s="62" t="s">
        <v>1228</v>
      </c>
      <c r="H1025" s="61" t="s">
        <v>163</v>
      </c>
      <c r="I1025" s="61" t="s">
        <v>414</v>
      </c>
      <c r="J1025" s="60">
        <v>77400</v>
      </c>
      <c r="K1025" s="64">
        <v>43560</v>
      </c>
      <c r="L1025" s="61"/>
      <c r="M1025" s="61"/>
      <c r="N1025" s="127" t="s">
        <v>415</v>
      </c>
      <c r="O1025" s="37"/>
      <c r="P1025" s="37"/>
      <c r="Q1025" s="37"/>
      <c r="R1025" s="37"/>
      <c r="S1025" s="37"/>
      <c r="T1025" s="37"/>
      <c r="U1025" s="37"/>
    </row>
    <row r="1026" spans="1:21" ht="30" x14ac:dyDescent="0.25">
      <c r="A1026" s="74">
        <v>664</v>
      </c>
      <c r="B1026" s="63">
        <v>43553</v>
      </c>
      <c r="C1026" s="59" t="s">
        <v>1229</v>
      </c>
      <c r="D1026" s="58" t="s">
        <v>524</v>
      </c>
      <c r="E1026" s="58" t="s">
        <v>719</v>
      </c>
      <c r="F1026" s="59" t="s">
        <v>1230</v>
      </c>
      <c r="G1026" s="62" t="s">
        <v>1231</v>
      </c>
      <c r="H1026" s="61" t="s">
        <v>163</v>
      </c>
      <c r="I1026" s="61" t="s">
        <v>414</v>
      </c>
      <c r="J1026" s="60">
        <v>42900</v>
      </c>
      <c r="K1026" s="64">
        <v>43560</v>
      </c>
      <c r="L1026" s="61"/>
      <c r="M1026" s="61"/>
      <c r="N1026" s="127" t="s">
        <v>415</v>
      </c>
      <c r="O1026" s="37"/>
      <c r="P1026" s="37"/>
      <c r="Q1026" s="37"/>
      <c r="R1026" s="37"/>
      <c r="S1026" s="37"/>
      <c r="T1026" s="37"/>
      <c r="U1026" s="37"/>
    </row>
    <row r="1027" spans="1:21" ht="30" x14ac:dyDescent="0.25">
      <c r="A1027" s="74">
        <v>665</v>
      </c>
      <c r="B1027" s="63">
        <v>43552</v>
      </c>
      <c r="C1027" s="59" t="s">
        <v>1232</v>
      </c>
      <c r="D1027" s="58" t="s">
        <v>422</v>
      </c>
      <c r="E1027" s="58" t="s">
        <v>427</v>
      </c>
      <c r="F1027" s="59" t="s">
        <v>1233</v>
      </c>
      <c r="G1027" s="62" t="s">
        <v>1234</v>
      </c>
      <c r="H1027" s="61" t="s">
        <v>163</v>
      </c>
      <c r="I1027" s="61" t="s">
        <v>414</v>
      </c>
      <c r="J1027" s="60">
        <v>66120</v>
      </c>
      <c r="K1027" s="64">
        <v>43560</v>
      </c>
      <c r="L1027" s="61"/>
      <c r="M1027" s="61"/>
      <c r="N1027" s="127" t="s">
        <v>415</v>
      </c>
      <c r="O1027" s="37"/>
      <c r="P1027" s="37"/>
      <c r="Q1027" s="37"/>
      <c r="R1027" s="37"/>
      <c r="S1027" s="37"/>
      <c r="T1027" s="37"/>
      <c r="U1027" s="37"/>
    </row>
    <row r="1028" spans="1:21" ht="45" x14ac:dyDescent="0.25">
      <c r="A1028" s="74">
        <v>666</v>
      </c>
      <c r="B1028" s="63">
        <v>43552</v>
      </c>
      <c r="C1028" s="59" t="s">
        <v>1331</v>
      </c>
      <c r="D1028" s="58" t="s">
        <v>804</v>
      </c>
      <c r="E1028" s="58" t="s">
        <v>821</v>
      </c>
      <c r="F1028" s="59" t="s">
        <v>1332</v>
      </c>
      <c r="G1028" s="62" t="s">
        <v>1333</v>
      </c>
      <c r="H1028" s="61" t="s">
        <v>163</v>
      </c>
      <c r="I1028" s="61" t="s">
        <v>414</v>
      </c>
      <c r="J1028" s="60">
        <v>30600</v>
      </c>
      <c r="K1028" s="64">
        <v>43560</v>
      </c>
      <c r="L1028" s="61"/>
      <c r="M1028" s="61"/>
      <c r="N1028" s="127" t="s">
        <v>415</v>
      </c>
      <c r="O1028" s="37"/>
      <c r="P1028" s="37"/>
      <c r="Q1028" s="37"/>
      <c r="R1028" s="37"/>
      <c r="S1028" s="37"/>
      <c r="T1028" s="37"/>
      <c r="U1028" s="37"/>
    </row>
    <row r="1029" spans="1:21" ht="45" x14ac:dyDescent="0.25">
      <c r="A1029" s="74">
        <v>667</v>
      </c>
      <c r="B1029" s="63">
        <v>43552</v>
      </c>
      <c r="C1029" s="59" t="s">
        <v>1235</v>
      </c>
      <c r="D1029" s="58" t="s">
        <v>422</v>
      </c>
      <c r="E1029" s="58" t="s">
        <v>427</v>
      </c>
      <c r="F1029" s="59" t="s">
        <v>1236</v>
      </c>
      <c r="G1029" s="62" t="s">
        <v>1237</v>
      </c>
      <c r="H1029" s="61" t="s">
        <v>163</v>
      </c>
      <c r="I1029" s="61" t="s">
        <v>414</v>
      </c>
      <c r="J1029" s="60">
        <v>27360</v>
      </c>
      <c r="K1029" s="64">
        <v>43560</v>
      </c>
      <c r="L1029" s="61"/>
      <c r="M1029" s="61"/>
      <c r="N1029" s="127" t="s">
        <v>415</v>
      </c>
      <c r="O1029" s="37"/>
      <c r="P1029" s="37"/>
      <c r="Q1029" s="37"/>
      <c r="R1029" s="37"/>
      <c r="S1029" s="37"/>
      <c r="T1029" s="37"/>
      <c r="U1029" s="37"/>
    </row>
    <row r="1030" spans="1:21" ht="30" x14ac:dyDescent="0.25">
      <c r="A1030" s="74">
        <v>668</v>
      </c>
      <c r="B1030" s="63">
        <v>43553</v>
      </c>
      <c r="C1030" s="59" t="s">
        <v>1238</v>
      </c>
      <c r="D1030" s="58" t="s">
        <v>524</v>
      </c>
      <c r="E1030" s="58" t="s">
        <v>719</v>
      </c>
      <c r="F1030" s="59" t="s">
        <v>1239</v>
      </c>
      <c r="G1030" s="62" t="s">
        <v>1240</v>
      </c>
      <c r="H1030" s="61" t="s">
        <v>163</v>
      </c>
      <c r="I1030" s="61" t="s">
        <v>414</v>
      </c>
      <c r="J1030" s="60">
        <v>30756</v>
      </c>
      <c r="K1030" s="64">
        <v>43560</v>
      </c>
      <c r="L1030" s="61"/>
      <c r="M1030" s="61"/>
      <c r="N1030" s="127" t="s">
        <v>415</v>
      </c>
      <c r="O1030" s="37"/>
      <c r="P1030" s="37"/>
      <c r="Q1030" s="37"/>
      <c r="R1030" s="37"/>
      <c r="S1030" s="37"/>
      <c r="T1030" s="37"/>
      <c r="U1030" s="37"/>
    </row>
    <row r="1031" spans="1:21" ht="30" x14ac:dyDescent="0.25">
      <c r="A1031" s="74">
        <v>669</v>
      </c>
      <c r="B1031" s="63">
        <v>43552</v>
      </c>
      <c r="C1031" s="59" t="s">
        <v>1241</v>
      </c>
      <c r="D1031" s="58" t="s">
        <v>422</v>
      </c>
      <c r="E1031" s="58" t="s">
        <v>423</v>
      </c>
      <c r="F1031" s="59" t="s">
        <v>1242</v>
      </c>
      <c r="G1031" s="62" t="s">
        <v>1243</v>
      </c>
      <c r="H1031" s="61" t="s">
        <v>163</v>
      </c>
      <c r="I1031" s="61" t="s">
        <v>414</v>
      </c>
      <c r="J1031" s="60">
        <v>32400</v>
      </c>
      <c r="K1031" s="64">
        <v>43560</v>
      </c>
      <c r="L1031" s="61"/>
      <c r="M1031" s="61"/>
      <c r="N1031" s="127" t="s">
        <v>415</v>
      </c>
      <c r="O1031" s="37"/>
      <c r="P1031" s="37"/>
      <c r="Q1031" s="37"/>
      <c r="R1031" s="37"/>
      <c r="S1031" s="37"/>
      <c r="T1031" s="37"/>
      <c r="U1031" s="37"/>
    </row>
    <row r="1032" spans="1:21" ht="45" x14ac:dyDescent="0.25">
      <c r="A1032" s="74">
        <v>670</v>
      </c>
      <c r="B1032" s="63">
        <v>43552</v>
      </c>
      <c r="C1032" s="59" t="s">
        <v>1244</v>
      </c>
      <c r="D1032" s="58" t="s">
        <v>422</v>
      </c>
      <c r="E1032" s="58" t="s">
        <v>741</v>
      </c>
      <c r="F1032" s="59" t="s">
        <v>1245</v>
      </c>
      <c r="G1032" s="62" t="s">
        <v>1246</v>
      </c>
      <c r="H1032" s="61" t="s">
        <v>163</v>
      </c>
      <c r="I1032" s="61" t="s">
        <v>414</v>
      </c>
      <c r="J1032" s="60">
        <v>46800</v>
      </c>
      <c r="K1032" s="64">
        <v>43560</v>
      </c>
      <c r="L1032" s="61"/>
      <c r="M1032" s="61"/>
      <c r="N1032" s="127" t="s">
        <v>415</v>
      </c>
      <c r="O1032" s="37"/>
      <c r="P1032" s="37"/>
      <c r="Q1032" s="37"/>
      <c r="R1032" s="37"/>
      <c r="S1032" s="37"/>
      <c r="T1032" s="37"/>
      <c r="U1032" s="37"/>
    </row>
    <row r="1033" spans="1:21" ht="45" x14ac:dyDescent="0.25">
      <c r="A1033" s="74">
        <v>671</v>
      </c>
      <c r="B1033" s="63">
        <v>43552</v>
      </c>
      <c r="C1033" s="59" t="s">
        <v>1247</v>
      </c>
      <c r="D1033" s="58" t="s">
        <v>422</v>
      </c>
      <c r="E1033" s="58" t="s">
        <v>423</v>
      </c>
      <c r="F1033" s="59" t="s">
        <v>1248</v>
      </c>
      <c r="G1033" s="62" t="s">
        <v>1249</v>
      </c>
      <c r="H1033" s="61" t="s">
        <v>163</v>
      </c>
      <c r="I1033" s="61" t="s">
        <v>414</v>
      </c>
      <c r="J1033" s="60">
        <v>54000</v>
      </c>
      <c r="K1033" s="64">
        <v>43560</v>
      </c>
      <c r="L1033" s="61"/>
      <c r="M1033" s="61"/>
      <c r="N1033" s="127" t="s">
        <v>415</v>
      </c>
      <c r="O1033" s="37"/>
      <c r="P1033" s="37"/>
      <c r="Q1033" s="37"/>
      <c r="R1033" s="37"/>
      <c r="S1033" s="37"/>
      <c r="T1033" s="37"/>
      <c r="U1033" s="37"/>
    </row>
    <row r="1034" spans="1:21" ht="45" x14ac:dyDescent="0.25">
      <c r="A1034" s="74">
        <v>672</v>
      </c>
      <c r="B1034" s="63">
        <v>43552</v>
      </c>
      <c r="C1034" s="59" t="s">
        <v>1319</v>
      </c>
      <c r="D1034" s="58" t="s">
        <v>422</v>
      </c>
      <c r="E1034" s="58" t="s">
        <v>431</v>
      </c>
      <c r="F1034" s="59" t="s">
        <v>1320</v>
      </c>
      <c r="G1034" s="62" t="s">
        <v>1321</v>
      </c>
      <c r="H1034" s="61" t="s">
        <v>163</v>
      </c>
      <c r="I1034" s="61" t="s">
        <v>414</v>
      </c>
      <c r="J1034" s="60">
        <v>30000</v>
      </c>
      <c r="K1034" s="64">
        <v>43560</v>
      </c>
      <c r="L1034" s="61"/>
      <c r="M1034" s="61"/>
      <c r="N1034" s="127" t="s">
        <v>415</v>
      </c>
      <c r="O1034" s="37"/>
      <c r="P1034" s="37"/>
      <c r="Q1034" s="37"/>
      <c r="R1034" s="37"/>
      <c r="S1034" s="37"/>
      <c r="T1034" s="37"/>
      <c r="U1034" s="37"/>
    </row>
    <row r="1035" spans="1:21" ht="30" x14ac:dyDescent="0.25">
      <c r="A1035" s="74">
        <v>673</v>
      </c>
      <c r="B1035" s="63">
        <v>43552</v>
      </c>
      <c r="C1035" s="59" t="s">
        <v>1250</v>
      </c>
      <c r="D1035" s="58" t="s">
        <v>442</v>
      </c>
      <c r="E1035" s="58" t="s">
        <v>798</v>
      </c>
      <c r="F1035" s="59"/>
      <c r="G1035" s="62" t="s">
        <v>1251</v>
      </c>
      <c r="H1035" s="61" t="s">
        <v>163</v>
      </c>
      <c r="I1035" s="61" t="s">
        <v>414</v>
      </c>
      <c r="J1035" s="60">
        <v>24000</v>
      </c>
      <c r="K1035" s="64">
        <v>43560</v>
      </c>
      <c r="L1035" s="61"/>
      <c r="M1035" s="61"/>
      <c r="N1035" s="127" t="s">
        <v>415</v>
      </c>
      <c r="O1035" s="37"/>
      <c r="P1035" s="37"/>
      <c r="Q1035" s="37"/>
      <c r="R1035" s="37"/>
      <c r="S1035" s="37"/>
      <c r="T1035" s="37"/>
      <c r="U1035" s="37"/>
    </row>
    <row r="1036" spans="1:21" x14ac:dyDescent="0.25">
      <c r="A1036" s="74">
        <v>674</v>
      </c>
      <c r="B1036" s="63">
        <v>43552</v>
      </c>
      <c r="C1036" s="59" t="s">
        <v>1195</v>
      </c>
      <c r="D1036" s="58" t="s">
        <v>422</v>
      </c>
      <c r="E1036" s="58" t="s">
        <v>661</v>
      </c>
      <c r="F1036" s="59" t="s">
        <v>1196</v>
      </c>
      <c r="G1036" s="62" t="s">
        <v>1197</v>
      </c>
      <c r="H1036" s="61" t="s">
        <v>163</v>
      </c>
      <c r="I1036" s="61" t="s">
        <v>414</v>
      </c>
      <c r="J1036" s="60">
        <v>52200</v>
      </c>
      <c r="K1036" s="64">
        <v>43560</v>
      </c>
      <c r="L1036" s="61"/>
      <c r="M1036" s="61"/>
      <c r="N1036" s="127" t="s">
        <v>415</v>
      </c>
      <c r="O1036" s="37"/>
      <c r="P1036" s="37"/>
      <c r="Q1036" s="37"/>
      <c r="R1036" s="37"/>
      <c r="S1036" s="37"/>
      <c r="T1036" s="37"/>
      <c r="U1036" s="37"/>
    </row>
    <row r="1037" spans="1:21" x14ac:dyDescent="0.25">
      <c r="A1037" s="74">
        <v>675</v>
      </c>
      <c r="B1037" s="63">
        <v>43552</v>
      </c>
      <c r="C1037" s="59" t="s">
        <v>824</v>
      </c>
      <c r="D1037" s="58" t="s">
        <v>804</v>
      </c>
      <c r="E1037" s="58" t="s">
        <v>825</v>
      </c>
      <c r="F1037" s="59"/>
      <c r="G1037" s="62" t="s">
        <v>826</v>
      </c>
      <c r="H1037" s="61" t="s">
        <v>163</v>
      </c>
      <c r="I1037" s="61" t="s">
        <v>414</v>
      </c>
      <c r="J1037" s="60">
        <v>137760</v>
      </c>
      <c r="K1037" s="64">
        <v>43560</v>
      </c>
      <c r="L1037" s="61"/>
      <c r="M1037" s="61"/>
      <c r="N1037" s="127" t="s">
        <v>415</v>
      </c>
      <c r="O1037" s="37"/>
      <c r="P1037" s="37"/>
      <c r="Q1037" s="37"/>
      <c r="R1037" s="37"/>
      <c r="S1037" s="37"/>
      <c r="T1037" s="37"/>
      <c r="U1037" s="37"/>
    </row>
    <row r="1038" spans="1:21" ht="60" x14ac:dyDescent="0.25">
      <c r="A1038" s="74">
        <v>676</v>
      </c>
      <c r="B1038" s="63">
        <v>43552</v>
      </c>
      <c r="C1038" s="59" t="s">
        <v>668</v>
      </c>
      <c r="D1038" s="58" t="s">
        <v>422</v>
      </c>
      <c r="E1038" s="58" t="s">
        <v>542</v>
      </c>
      <c r="F1038" s="59" t="s">
        <v>669</v>
      </c>
      <c r="G1038" s="62" t="s">
        <v>670</v>
      </c>
      <c r="H1038" s="61" t="s">
        <v>163</v>
      </c>
      <c r="I1038" s="61" t="s">
        <v>414</v>
      </c>
      <c r="J1038" s="60">
        <v>25440</v>
      </c>
      <c r="K1038" s="64">
        <v>43560</v>
      </c>
      <c r="L1038" s="61"/>
      <c r="M1038" s="61"/>
      <c r="N1038" s="127" t="s">
        <v>415</v>
      </c>
      <c r="O1038" s="37"/>
      <c r="P1038" s="37"/>
      <c r="Q1038" s="37"/>
      <c r="R1038" s="37"/>
      <c r="S1038" s="37"/>
      <c r="T1038" s="37"/>
      <c r="U1038" s="37"/>
    </row>
    <row r="1039" spans="1:21" ht="30" x14ac:dyDescent="0.25">
      <c r="A1039" s="74">
        <v>677</v>
      </c>
      <c r="B1039" s="63">
        <v>43552</v>
      </c>
      <c r="C1039" s="59" t="s">
        <v>671</v>
      </c>
      <c r="D1039" s="58" t="s">
        <v>422</v>
      </c>
      <c r="E1039" s="58" t="s">
        <v>672</v>
      </c>
      <c r="F1039" s="59" t="s">
        <v>673</v>
      </c>
      <c r="G1039" s="62" t="s">
        <v>674</v>
      </c>
      <c r="H1039" s="61" t="s">
        <v>163</v>
      </c>
      <c r="I1039" s="61" t="s">
        <v>414</v>
      </c>
      <c r="J1039" s="60">
        <v>184404</v>
      </c>
      <c r="K1039" s="64">
        <v>43560</v>
      </c>
      <c r="L1039" s="61"/>
      <c r="M1039" s="61"/>
      <c r="N1039" s="127" t="s">
        <v>415</v>
      </c>
      <c r="O1039" s="37"/>
      <c r="P1039" s="37"/>
      <c r="Q1039" s="37"/>
      <c r="R1039" s="37"/>
      <c r="S1039" s="37"/>
      <c r="T1039" s="37"/>
      <c r="U1039" s="37"/>
    </row>
    <row r="1040" spans="1:21" ht="30" x14ac:dyDescent="0.25">
      <c r="A1040" s="74">
        <v>678</v>
      </c>
      <c r="B1040" s="63">
        <v>43552</v>
      </c>
      <c r="C1040" s="59" t="s">
        <v>1258</v>
      </c>
      <c r="D1040" s="58" t="s">
        <v>422</v>
      </c>
      <c r="E1040" s="58" t="s">
        <v>1185</v>
      </c>
      <c r="F1040" s="59" t="s">
        <v>1259</v>
      </c>
      <c r="G1040" s="62" t="s">
        <v>1260</v>
      </c>
      <c r="H1040" s="61" t="s">
        <v>163</v>
      </c>
      <c r="I1040" s="61" t="s">
        <v>414</v>
      </c>
      <c r="J1040" s="60">
        <v>24600</v>
      </c>
      <c r="K1040" s="64">
        <v>43560</v>
      </c>
      <c r="L1040" s="61"/>
      <c r="M1040" s="61"/>
      <c r="N1040" s="127" t="s">
        <v>415</v>
      </c>
      <c r="O1040" s="37"/>
      <c r="P1040" s="37"/>
      <c r="Q1040" s="37"/>
      <c r="R1040" s="37"/>
      <c r="S1040" s="37"/>
      <c r="T1040" s="37"/>
      <c r="U1040" s="37"/>
    </row>
    <row r="1041" spans="1:21" ht="30" x14ac:dyDescent="0.25">
      <c r="A1041" s="74">
        <v>679</v>
      </c>
      <c r="B1041" s="63">
        <v>43552</v>
      </c>
      <c r="C1041" s="59" t="s">
        <v>1340</v>
      </c>
      <c r="D1041" s="58" t="s">
        <v>804</v>
      </c>
      <c r="E1041" s="58" t="s">
        <v>1213</v>
      </c>
      <c r="F1041" s="59" t="s">
        <v>1341</v>
      </c>
      <c r="G1041" s="62" t="s">
        <v>1342</v>
      </c>
      <c r="H1041" s="61" t="s">
        <v>163</v>
      </c>
      <c r="I1041" s="61" t="s">
        <v>414</v>
      </c>
      <c r="J1041" s="60">
        <v>152760</v>
      </c>
      <c r="K1041" s="64">
        <v>43560</v>
      </c>
      <c r="L1041" s="61"/>
      <c r="M1041" s="61"/>
      <c r="N1041" s="127" t="s">
        <v>415</v>
      </c>
      <c r="O1041" s="37"/>
      <c r="P1041" s="37"/>
      <c r="Q1041" s="37"/>
      <c r="R1041" s="37"/>
      <c r="S1041" s="37"/>
      <c r="T1041" s="37"/>
      <c r="U1041" s="37"/>
    </row>
    <row r="1042" spans="1:21" ht="30" x14ac:dyDescent="0.25">
      <c r="A1042" s="74">
        <v>680</v>
      </c>
      <c r="B1042" s="63">
        <v>43552</v>
      </c>
      <c r="C1042" s="59" t="s">
        <v>1261</v>
      </c>
      <c r="D1042" s="58" t="s">
        <v>804</v>
      </c>
      <c r="E1042" s="58" t="s">
        <v>1213</v>
      </c>
      <c r="F1042" s="59" t="s">
        <v>1262</v>
      </c>
      <c r="G1042" s="62" t="s">
        <v>1263</v>
      </c>
      <c r="H1042" s="61" t="s">
        <v>163</v>
      </c>
      <c r="I1042" s="61" t="s">
        <v>414</v>
      </c>
      <c r="J1042" s="60">
        <v>92280</v>
      </c>
      <c r="K1042" s="64">
        <v>43560</v>
      </c>
      <c r="L1042" s="61"/>
      <c r="M1042" s="61"/>
      <c r="N1042" s="127" t="s">
        <v>415</v>
      </c>
      <c r="O1042" s="37"/>
      <c r="P1042" s="37"/>
      <c r="Q1042" s="37"/>
      <c r="R1042" s="37"/>
      <c r="S1042" s="37"/>
      <c r="T1042" s="37"/>
      <c r="U1042" s="37"/>
    </row>
    <row r="1043" spans="1:21" ht="45" x14ac:dyDescent="0.25">
      <c r="A1043" s="74">
        <v>681</v>
      </c>
      <c r="B1043" s="63">
        <v>43553</v>
      </c>
      <c r="C1043" s="59" t="s">
        <v>1051</v>
      </c>
      <c r="D1043" s="58" t="s">
        <v>524</v>
      </c>
      <c r="E1043" s="58" t="s">
        <v>691</v>
      </c>
      <c r="F1043" s="59" t="s">
        <v>1052</v>
      </c>
      <c r="G1043" s="62" t="s">
        <v>1053</v>
      </c>
      <c r="H1043" s="61" t="s">
        <v>163</v>
      </c>
      <c r="I1043" s="61" t="s">
        <v>414</v>
      </c>
      <c r="J1043" s="60">
        <v>32400</v>
      </c>
      <c r="K1043" s="64">
        <v>43560</v>
      </c>
      <c r="L1043" s="61"/>
      <c r="M1043" s="61"/>
      <c r="N1043" s="127" t="s">
        <v>415</v>
      </c>
      <c r="O1043" s="37"/>
      <c r="P1043" s="37"/>
      <c r="Q1043" s="37"/>
      <c r="R1043" s="37"/>
      <c r="S1043" s="37"/>
      <c r="T1043" s="37"/>
      <c r="U1043" s="37"/>
    </row>
    <row r="1044" spans="1:21" ht="45" x14ac:dyDescent="0.25">
      <c r="A1044" s="74">
        <v>682</v>
      </c>
      <c r="B1044" s="63">
        <v>43552</v>
      </c>
      <c r="C1044" s="59" t="s">
        <v>1267</v>
      </c>
      <c r="D1044" s="58" t="s">
        <v>422</v>
      </c>
      <c r="E1044" s="58" t="s">
        <v>1223</v>
      </c>
      <c r="F1044" s="59" t="s">
        <v>591</v>
      </c>
      <c r="G1044" s="62" t="s">
        <v>1268</v>
      </c>
      <c r="H1044" s="61" t="s">
        <v>163</v>
      </c>
      <c r="I1044" s="61" t="s">
        <v>414</v>
      </c>
      <c r="J1044" s="60">
        <v>61200</v>
      </c>
      <c r="K1044" s="64">
        <v>43560</v>
      </c>
      <c r="L1044" s="61"/>
      <c r="M1044" s="61"/>
      <c r="N1044" s="127" t="s">
        <v>415</v>
      </c>
      <c r="O1044" s="37"/>
      <c r="P1044" s="37"/>
      <c r="Q1044" s="37"/>
      <c r="R1044" s="37"/>
      <c r="S1044" s="37"/>
      <c r="T1044" s="37"/>
      <c r="U1044" s="37"/>
    </row>
    <row r="1045" spans="1:21" ht="45" x14ac:dyDescent="0.25">
      <c r="A1045" s="74">
        <v>683</v>
      </c>
      <c r="B1045" s="63">
        <v>43552</v>
      </c>
      <c r="C1045" s="59" t="s">
        <v>1298</v>
      </c>
      <c r="D1045" s="58" t="s">
        <v>804</v>
      </c>
      <c r="E1045" s="58" t="s">
        <v>964</v>
      </c>
      <c r="F1045" s="59" t="s">
        <v>1299</v>
      </c>
      <c r="G1045" s="62" t="s">
        <v>1300</v>
      </c>
      <c r="H1045" s="61" t="s">
        <v>163</v>
      </c>
      <c r="I1045" s="61" t="s">
        <v>414</v>
      </c>
      <c r="J1045" s="60">
        <v>60000</v>
      </c>
      <c r="K1045" s="64">
        <v>43560</v>
      </c>
      <c r="L1045" s="61"/>
      <c r="M1045" s="61"/>
      <c r="N1045" s="127" t="s">
        <v>415</v>
      </c>
      <c r="O1045" s="37"/>
      <c r="P1045" s="37"/>
      <c r="Q1045" s="37"/>
      <c r="R1045" s="37"/>
      <c r="S1045" s="37"/>
      <c r="T1045" s="37"/>
      <c r="U1045" s="37"/>
    </row>
    <row r="1046" spans="1:21" ht="30" x14ac:dyDescent="0.25">
      <c r="A1046" s="74">
        <v>684</v>
      </c>
      <c r="B1046" s="63">
        <v>43552</v>
      </c>
      <c r="C1046" s="59" t="s">
        <v>1269</v>
      </c>
      <c r="D1046" s="58" t="s">
        <v>422</v>
      </c>
      <c r="E1046" s="58" t="s">
        <v>741</v>
      </c>
      <c r="F1046" s="59" t="s">
        <v>1245</v>
      </c>
      <c r="G1046" s="62" t="s">
        <v>1270</v>
      </c>
      <c r="H1046" s="61" t="s">
        <v>163</v>
      </c>
      <c r="I1046" s="61" t="s">
        <v>414</v>
      </c>
      <c r="J1046" s="60">
        <v>80400</v>
      </c>
      <c r="K1046" s="64">
        <v>43560</v>
      </c>
      <c r="L1046" s="61"/>
      <c r="M1046" s="61"/>
      <c r="N1046" s="127" t="s">
        <v>415</v>
      </c>
      <c r="O1046" s="37"/>
      <c r="P1046" s="37"/>
      <c r="Q1046" s="37"/>
      <c r="R1046" s="37"/>
      <c r="S1046" s="37"/>
      <c r="T1046" s="37"/>
      <c r="U1046" s="37"/>
    </row>
    <row r="1047" spans="1:21" ht="30" x14ac:dyDescent="0.25">
      <c r="A1047" s="74">
        <v>685</v>
      </c>
      <c r="B1047" s="63">
        <v>43552</v>
      </c>
      <c r="C1047" s="59" t="s">
        <v>1271</v>
      </c>
      <c r="D1047" s="58" t="s">
        <v>442</v>
      </c>
      <c r="E1047" s="58" t="s">
        <v>443</v>
      </c>
      <c r="F1047" s="59" t="s">
        <v>1272</v>
      </c>
      <c r="G1047" s="62" t="s">
        <v>1273</v>
      </c>
      <c r="H1047" s="61" t="s">
        <v>163</v>
      </c>
      <c r="I1047" s="61" t="s">
        <v>414</v>
      </c>
      <c r="J1047" s="60">
        <v>25800</v>
      </c>
      <c r="K1047" s="64">
        <v>43560</v>
      </c>
      <c r="L1047" s="61"/>
      <c r="M1047" s="61"/>
      <c r="N1047" s="127" t="s">
        <v>415</v>
      </c>
      <c r="O1047" s="37"/>
      <c r="P1047" s="37"/>
      <c r="Q1047" s="37"/>
      <c r="R1047" s="37"/>
      <c r="S1047" s="37"/>
      <c r="T1047" s="37"/>
      <c r="U1047" s="37"/>
    </row>
    <row r="1048" spans="1:21" ht="45" x14ac:dyDescent="0.25">
      <c r="A1048" s="74">
        <v>686</v>
      </c>
      <c r="B1048" s="63">
        <v>43552</v>
      </c>
      <c r="C1048" s="59" t="s">
        <v>1274</v>
      </c>
      <c r="D1048" s="58" t="s">
        <v>422</v>
      </c>
      <c r="E1048" s="58" t="s">
        <v>423</v>
      </c>
      <c r="F1048" s="59" t="s">
        <v>1275</v>
      </c>
      <c r="G1048" s="62" t="s">
        <v>1276</v>
      </c>
      <c r="H1048" s="61" t="s">
        <v>163</v>
      </c>
      <c r="I1048" s="61" t="s">
        <v>414</v>
      </c>
      <c r="J1048" s="60">
        <v>30000</v>
      </c>
      <c r="K1048" s="64">
        <v>43560</v>
      </c>
      <c r="L1048" s="61"/>
      <c r="M1048" s="61"/>
      <c r="N1048" s="127" t="s">
        <v>415</v>
      </c>
      <c r="O1048" s="37"/>
      <c r="P1048" s="37"/>
      <c r="Q1048" s="37"/>
      <c r="R1048" s="37"/>
      <c r="S1048" s="37"/>
      <c r="T1048" s="37"/>
      <c r="U1048" s="37"/>
    </row>
    <row r="1049" spans="1:21" ht="30" x14ac:dyDescent="0.25">
      <c r="A1049" s="74">
        <v>687</v>
      </c>
      <c r="B1049" s="63">
        <v>43552</v>
      </c>
      <c r="C1049" s="59" t="s">
        <v>1277</v>
      </c>
      <c r="D1049" s="58" t="s">
        <v>422</v>
      </c>
      <c r="E1049" s="58" t="s">
        <v>672</v>
      </c>
      <c r="F1049" s="59" t="s">
        <v>1278</v>
      </c>
      <c r="G1049" s="62" t="s">
        <v>1279</v>
      </c>
      <c r="H1049" s="61" t="s">
        <v>163</v>
      </c>
      <c r="I1049" s="61" t="s">
        <v>414</v>
      </c>
      <c r="J1049" s="60">
        <v>38016</v>
      </c>
      <c r="K1049" s="64">
        <v>43560</v>
      </c>
      <c r="L1049" s="61"/>
      <c r="M1049" s="61"/>
      <c r="N1049" s="127" t="s">
        <v>415</v>
      </c>
      <c r="O1049" s="37"/>
      <c r="P1049" s="37"/>
      <c r="Q1049" s="37"/>
      <c r="R1049" s="37"/>
      <c r="S1049" s="37"/>
      <c r="T1049" s="37"/>
      <c r="U1049" s="37"/>
    </row>
    <row r="1050" spans="1:21" ht="30" x14ac:dyDescent="0.25">
      <c r="A1050" s="74">
        <v>688</v>
      </c>
      <c r="B1050" s="63">
        <v>43550</v>
      </c>
      <c r="C1050" s="59" t="s">
        <v>1343</v>
      </c>
      <c r="D1050" s="58" t="s">
        <v>804</v>
      </c>
      <c r="E1050" s="58" t="s">
        <v>1061</v>
      </c>
      <c r="F1050" s="59" t="s">
        <v>1344</v>
      </c>
      <c r="G1050" s="62" t="s">
        <v>1345</v>
      </c>
      <c r="H1050" s="61" t="s">
        <v>163</v>
      </c>
      <c r="I1050" s="61" t="s">
        <v>414</v>
      </c>
      <c r="J1050" s="60">
        <v>32400</v>
      </c>
      <c r="K1050" s="64">
        <v>43560</v>
      </c>
      <c r="L1050" s="61"/>
      <c r="M1050" s="61"/>
      <c r="N1050" s="127" t="s">
        <v>415</v>
      </c>
      <c r="O1050" s="37"/>
      <c r="P1050" s="37"/>
      <c r="Q1050" s="37"/>
      <c r="R1050" s="37"/>
      <c r="S1050" s="37"/>
      <c r="T1050" s="37"/>
      <c r="U1050" s="37"/>
    </row>
    <row r="1051" spans="1:21" ht="45" x14ac:dyDescent="0.25">
      <c r="A1051" s="74">
        <v>689</v>
      </c>
      <c r="B1051" s="63">
        <v>43552</v>
      </c>
      <c r="C1051" s="59" t="s">
        <v>1280</v>
      </c>
      <c r="D1051" s="58" t="s">
        <v>422</v>
      </c>
      <c r="E1051" s="58" t="s">
        <v>431</v>
      </c>
      <c r="F1051" s="59" t="s">
        <v>1281</v>
      </c>
      <c r="G1051" s="62" t="s">
        <v>1282</v>
      </c>
      <c r="H1051" s="61" t="s">
        <v>163</v>
      </c>
      <c r="I1051" s="61" t="s">
        <v>414</v>
      </c>
      <c r="J1051" s="60">
        <v>52200</v>
      </c>
      <c r="K1051" s="64">
        <v>43560</v>
      </c>
      <c r="L1051" s="61"/>
      <c r="M1051" s="61"/>
      <c r="N1051" s="127" t="s">
        <v>415</v>
      </c>
      <c r="O1051" s="37"/>
      <c r="P1051" s="37"/>
      <c r="Q1051" s="37"/>
      <c r="R1051" s="37"/>
      <c r="S1051" s="37"/>
      <c r="T1051" s="37"/>
      <c r="U1051" s="37"/>
    </row>
    <row r="1052" spans="1:21" ht="45" x14ac:dyDescent="0.25">
      <c r="A1052" s="74">
        <v>690</v>
      </c>
      <c r="B1052" s="63">
        <v>43553</v>
      </c>
      <c r="C1052" s="59" t="s">
        <v>1286</v>
      </c>
      <c r="D1052" s="58" t="s">
        <v>524</v>
      </c>
      <c r="E1052" s="58" t="s">
        <v>561</v>
      </c>
      <c r="F1052" s="59" t="s">
        <v>1287</v>
      </c>
      <c r="G1052" s="62" t="s">
        <v>1288</v>
      </c>
      <c r="H1052" s="61" t="s">
        <v>163</v>
      </c>
      <c r="I1052" s="61" t="s">
        <v>414</v>
      </c>
      <c r="J1052" s="60">
        <v>41640</v>
      </c>
      <c r="K1052" s="64">
        <v>43560</v>
      </c>
      <c r="L1052" s="61"/>
      <c r="M1052" s="61"/>
      <c r="N1052" s="127" t="s">
        <v>415</v>
      </c>
      <c r="O1052" s="37"/>
      <c r="P1052" s="37"/>
      <c r="Q1052" s="37"/>
      <c r="R1052" s="37"/>
      <c r="S1052" s="37"/>
      <c r="T1052" s="37"/>
      <c r="U1052" s="37"/>
    </row>
    <row r="1053" spans="1:21" ht="45" x14ac:dyDescent="0.25">
      <c r="A1053" s="74">
        <v>691</v>
      </c>
      <c r="B1053" s="63">
        <v>43552</v>
      </c>
      <c r="C1053" s="59" t="s">
        <v>1289</v>
      </c>
      <c r="D1053" s="58" t="s">
        <v>442</v>
      </c>
      <c r="E1053" s="58" t="s">
        <v>665</v>
      </c>
      <c r="F1053" s="59" t="s">
        <v>1290</v>
      </c>
      <c r="G1053" s="62" t="s">
        <v>1291</v>
      </c>
      <c r="H1053" s="61" t="s">
        <v>163</v>
      </c>
      <c r="I1053" s="61" t="s">
        <v>414</v>
      </c>
      <c r="J1053" s="60">
        <v>61200</v>
      </c>
      <c r="K1053" s="64">
        <v>43560</v>
      </c>
      <c r="L1053" s="61"/>
      <c r="M1053" s="61"/>
      <c r="N1053" s="127" t="s">
        <v>415</v>
      </c>
      <c r="O1053" s="37"/>
      <c r="P1053" s="37"/>
      <c r="Q1053" s="37"/>
      <c r="R1053" s="37"/>
      <c r="S1053" s="37"/>
      <c r="T1053" s="37"/>
      <c r="U1053" s="37"/>
    </row>
    <row r="1054" spans="1:21" ht="45" x14ac:dyDescent="0.25">
      <c r="A1054" s="74">
        <v>692</v>
      </c>
      <c r="B1054" s="63">
        <v>43551</v>
      </c>
      <c r="C1054" s="59" t="s">
        <v>1346</v>
      </c>
      <c r="D1054" s="58" t="s">
        <v>804</v>
      </c>
      <c r="E1054" s="58" t="s">
        <v>821</v>
      </c>
      <c r="F1054" s="59" t="s">
        <v>1347</v>
      </c>
      <c r="G1054" s="62" t="s">
        <v>1348</v>
      </c>
      <c r="H1054" s="61" t="s">
        <v>163</v>
      </c>
      <c r="I1054" s="61" t="s">
        <v>414</v>
      </c>
      <c r="J1054" s="60">
        <v>583600</v>
      </c>
      <c r="K1054" s="64">
        <v>43557</v>
      </c>
      <c r="L1054" s="61"/>
      <c r="M1054" s="61"/>
      <c r="N1054" s="127" t="s">
        <v>415</v>
      </c>
      <c r="O1054" s="37"/>
      <c r="P1054" s="37"/>
      <c r="Q1054" s="37"/>
      <c r="R1054" s="37"/>
      <c r="S1054" s="37"/>
      <c r="T1054" s="37"/>
      <c r="U1054" s="37"/>
    </row>
    <row r="1055" spans="1:21" ht="30" x14ac:dyDescent="0.25">
      <c r="A1055" s="74">
        <v>693</v>
      </c>
      <c r="B1055" s="63">
        <v>43552</v>
      </c>
      <c r="C1055" s="59" t="s">
        <v>855</v>
      </c>
      <c r="D1055" s="58" t="s">
        <v>524</v>
      </c>
      <c r="E1055" s="58"/>
      <c r="F1055" s="59"/>
      <c r="G1055" s="62" t="s">
        <v>856</v>
      </c>
      <c r="H1055" s="61" t="s">
        <v>163</v>
      </c>
      <c r="I1055" s="61" t="s">
        <v>414</v>
      </c>
      <c r="J1055" s="60">
        <v>181690</v>
      </c>
      <c r="K1055" s="64">
        <v>43557</v>
      </c>
      <c r="L1055" s="61"/>
      <c r="M1055" s="61"/>
      <c r="N1055" s="127" t="s">
        <v>415</v>
      </c>
      <c r="O1055" s="37"/>
      <c r="P1055" s="37"/>
      <c r="Q1055" s="37"/>
      <c r="R1055" s="37"/>
      <c r="S1055" s="37"/>
      <c r="T1055" s="37"/>
      <c r="U1055" s="37"/>
    </row>
    <row r="1056" spans="1:21" ht="30" x14ac:dyDescent="0.25">
      <c r="A1056" s="74">
        <v>694</v>
      </c>
      <c r="B1056" s="63">
        <v>43550</v>
      </c>
      <c r="C1056" s="59" t="s">
        <v>1349</v>
      </c>
      <c r="D1056" s="58" t="s">
        <v>422</v>
      </c>
      <c r="E1056" s="58" t="s">
        <v>542</v>
      </c>
      <c r="F1056" s="59" t="s">
        <v>1350</v>
      </c>
      <c r="G1056" s="62" t="s">
        <v>1351</v>
      </c>
      <c r="H1056" s="61" t="s">
        <v>163</v>
      </c>
      <c r="I1056" s="61" t="s">
        <v>414</v>
      </c>
      <c r="J1056" s="60">
        <v>274880</v>
      </c>
      <c r="K1056" s="64">
        <v>43557</v>
      </c>
      <c r="L1056" s="61"/>
      <c r="M1056" s="61"/>
      <c r="N1056" s="127" t="s">
        <v>415</v>
      </c>
      <c r="O1056" s="37"/>
      <c r="P1056" s="37"/>
      <c r="Q1056" s="37"/>
      <c r="R1056" s="37"/>
      <c r="S1056" s="37"/>
      <c r="T1056" s="37"/>
      <c r="U1056" s="37"/>
    </row>
    <row r="1057" spans="1:21" ht="30" x14ac:dyDescent="0.25">
      <c r="A1057" s="74">
        <v>695</v>
      </c>
      <c r="B1057" s="63">
        <v>43553</v>
      </c>
      <c r="C1057" s="59" t="s">
        <v>1352</v>
      </c>
      <c r="D1057" s="58" t="s">
        <v>442</v>
      </c>
      <c r="E1057" s="58" t="s">
        <v>798</v>
      </c>
      <c r="F1057" s="59"/>
      <c r="G1057" s="62" t="s">
        <v>1353</v>
      </c>
      <c r="H1057" s="61" t="s">
        <v>163</v>
      </c>
      <c r="I1057" s="61" t="s">
        <v>414</v>
      </c>
      <c r="J1057" s="60">
        <v>6960</v>
      </c>
      <c r="K1057" s="64">
        <v>43563</v>
      </c>
      <c r="L1057" s="61"/>
      <c r="M1057" s="61"/>
      <c r="N1057" s="127" t="s">
        <v>415</v>
      </c>
      <c r="O1057" s="37"/>
      <c r="P1057" s="37"/>
      <c r="Q1057" s="37"/>
      <c r="R1057" s="37"/>
      <c r="S1057" s="37"/>
      <c r="T1057" s="37"/>
      <c r="U1057" s="37"/>
    </row>
    <row r="1058" spans="1:21" ht="30" x14ac:dyDescent="0.25">
      <c r="A1058" s="74">
        <v>696</v>
      </c>
      <c r="B1058" s="63">
        <v>43553</v>
      </c>
      <c r="C1058" s="59" t="s">
        <v>1354</v>
      </c>
      <c r="D1058" s="58" t="s">
        <v>700</v>
      </c>
      <c r="E1058" s="58" t="s">
        <v>1149</v>
      </c>
      <c r="F1058" s="59" t="s">
        <v>1072</v>
      </c>
      <c r="G1058" s="62" t="s">
        <v>1355</v>
      </c>
      <c r="H1058" s="61" t="s">
        <v>163</v>
      </c>
      <c r="I1058" s="61" t="s">
        <v>414</v>
      </c>
      <c r="J1058" s="60">
        <v>32640</v>
      </c>
      <c r="K1058" s="64">
        <v>43563</v>
      </c>
      <c r="L1058" s="61"/>
      <c r="M1058" s="61"/>
      <c r="N1058" s="127" t="s">
        <v>415</v>
      </c>
      <c r="O1058" s="37"/>
      <c r="P1058" s="37"/>
      <c r="Q1058" s="37"/>
      <c r="R1058" s="37"/>
      <c r="S1058" s="37"/>
      <c r="T1058" s="37"/>
      <c r="U1058" s="37"/>
    </row>
    <row r="1059" spans="1:21" ht="30" x14ac:dyDescent="0.25">
      <c r="A1059" s="74">
        <v>697</v>
      </c>
      <c r="B1059" s="63">
        <v>43553</v>
      </c>
      <c r="C1059" s="59" t="s">
        <v>1356</v>
      </c>
      <c r="D1059" s="58" t="s">
        <v>524</v>
      </c>
      <c r="E1059" s="58" t="s">
        <v>691</v>
      </c>
      <c r="F1059" s="59" t="s">
        <v>1357</v>
      </c>
      <c r="G1059" s="62" t="s">
        <v>1358</v>
      </c>
      <c r="H1059" s="61" t="s">
        <v>163</v>
      </c>
      <c r="I1059" s="61" t="s">
        <v>414</v>
      </c>
      <c r="J1059" s="60">
        <v>42240</v>
      </c>
      <c r="K1059" s="64">
        <v>43563</v>
      </c>
      <c r="L1059" s="61"/>
      <c r="M1059" s="61"/>
      <c r="N1059" s="127" t="s">
        <v>415</v>
      </c>
      <c r="O1059" s="37"/>
      <c r="P1059" s="37"/>
      <c r="Q1059" s="37"/>
      <c r="R1059" s="37"/>
      <c r="S1059" s="37"/>
      <c r="T1059" s="37"/>
      <c r="U1059" s="37"/>
    </row>
    <row r="1060" spans="1:21" ht="45" x14ac:dyDescent="0.25">
      <c r="A1060" s="74">
        <v>698</v>
      </c>
      <c r="B1060" s="63">
        <v>43553</v>
      </c>
      <c r="C1060" s="59" t="s">
        <v>1359</v>
      </c>
      <c r="D1060" s="58" t="s">
        <v>442</v>
      </c>
      <c r="E1060" s="58" t="s">
        <v>798</v>
      </c>
      <c r="F1060" s="59"/>
      <c r="G1060" s="62" t="s">
        <v>1360</v>
      </c>
      <c r="H1060" s="61" t="s">
        <v>163</v>
      </c>
      <c r="I1060" s="61" t="s">
        <v>414</v>
      </c>
      <c r="J1060" s="60">
        <v>45600</v>
      </c>
      <c r="K1060" s="64">
        <v>43563</v>
      </c>
      <c r="L1060" s="61"/>
      <c r="M1060" s="61"/>
      <c r="N1060" s="127" t="s">
        <v>415</v>
      </c>
      <c r="O1060" s="37"/>
      <c r="P1060" s="37"/>
      <c r="Q1060" s="37"/>
      <c r="R1060" s="37"/>
      <c r="S1060" s="37"/>
      <c r="T1060" s="37"/>
      <c r="U1060" s="37"/>
    </row>
    <row r="1061" spans="1:21" ht="60" x14ac:dyDescent="0.25">
      <c r="A1061" s="74">
        <v>699</v>
      </c>
      <c r="B1061" s="63">
        <v>43553</v>
      </c>
      <c r="C1061" s="59" t="s">
        <v>1361</v>
      </c>
      <c r="D1061" s="58" t="s">
        <v>422</v>
      </c>
      <c r="E1061" s="58" t="s">
        <v>971</v>
      </c>
      <c r="F1061" s="59" t="s">
        <v>1362</v>
      </c>
      <c r="G1061" s="62" t="s">
        <v>1363</v>
      </c>
      <c r="H1061" s="61" t="s">
        <v>163</v>
      </c>
      <c r="I1061" s="61" t="s">
        <v>414</v>
      </c>
      <c r="J1061" s="60">
        <v>42000</v>
      </c>
      <c r="K1061" s="64">
        <v>43563</v>
      </c>
      <c r="L1061" s="61"/>
      <c r="M1061" s="61"/>
      <c r="N1061" s="127" t="s">
        <v>415</v>
      </c>
      <c r="O1061" s="37"/>
      <c r="P1061" s="37"/>
      <c r="Q1061" s="37"/>
      <c r="R1061" s="37"/>
      <c r="S1061" s="37"/>
      <c r="T1061" s="37"/>
      <c r="U1061" s="37"/>
    </row>
    <row r="1062" spans="1:21" ht="45" x14ac:dyDescent="0.25">
      <c r="A1062" s="74">
        <v>700</v>
      </c>
      <c r="B1062" s="63">
        <v>43553</v>
      </c>
      <c r="C1062" s="59" t="s">
        <v>571</v>
      </c>
      <c r="D1062" s="58" t="s">
        <v>524</v>
      </c>
      <c r="E1062" s="58" t="s">
        <v>572</v>
      </c>
      <c r="F1062" s="59" t="s">
        <v>573</v>
      </c>
      <c r="G1062" s="62" t="s">
        <v>574</v>
      </c>
      <c r="H1062" s="61" t="s">
        <v>163</v>
      </c>
      <c r="I1062" s="61" t="s">
        <v>414</v>
      </c>
      <c r="J1062" s="60">
        <v>25200</v>
      </c>
      <c r="K1062" s="64">
        <v>43563</v>
      </c>
      <c r="L1062" s="61"/>
      <c r="M1062" s="61"/>
      <c r="N1062" s="127" t="s">
        <v>415</v>
      </c>
      <c r="O1062" s="37"/>
      <c r="P1062" s="37"/>
      <c r="Q1062" s="37"/>
      <c r="R1062" s="37"/>
      <c r="S1062" s="37"/>
      <c r="T1062" s="37"/>
      <c r="U1062" s="37"/>
    </row>
    <row r="1063" spans="1:21" ht="45" x14ac:dyDescent="0.25">
      <c r="A1063" s="74">
        <v>701</v>
      </c>
      <c r="B1063" s="63">
        <v>43553</v>
      </c>
      <c r="C1063" s="59" t="s">
        <v>1364</v>
      </c>
      <c r="D1063" s="58" t="s">
        <v>804</v>
      </c>
      <c r="E1063" s="58" t="s">
        <v>1365</v>
      </c>
      <c r="F1063" s="59"/>
      <c r="G1063" s="62" t="s">
        <v>1366</v>
      </c>
      <c r="H1063" s="61" t="s">
        <v>163</v>
      </c>
      <c r="I1063" s="61" t="s">
        <v>414</v>
      </c>
      <c r="J1063" s="60">
        <v>111960</v>
      </c>
      <c r="K1063" s="64">
        <v>43563</v>
      </c>
      <c r="L1063" s="61"/>
      <c r="M1063" s="61"/>
      <c r="N1063" s="127" t="s">
        <v>415</v>
      </c>
      <c r="O1063" s="37"/>
      <c r="P1063" s="37"/>
      <c r="Q1063" s="37"/>
      <c r="R1063" s="37"/>
      <c r="S1063" s="37"/>
      <c r="T1063" s="37"/>
      <c r="U1063" s="37"/>
    </row>
    <row r="1064" spans="1:21" ht="30" x14ac:dyDescent="0.25">
      <c r="A1064" s="74">
        <v>702</v>
      </c>
      <c r="B1064" s="63">
        <v>43553</v>
      </c>
      <c r="C1064" s="59" t="s">
        <v>1367</v>
      </c>
      <c r="D1064" s="58" t="s">
        <v>804</v>
      </c>
      <c r="E1064" s="58" t="s">
        <v>805</v>
      </c>
      <c r="F1064" s="59" t="s">
        <v>1368</v>
      </c>
      <c r="G1064" s="62" t="s">
        <v>1369</v>
      </c>
      <c r="H1064" s="61" t="s">
        <v>163</v>
      </c>
      <c r="I1064" s="61" t="s">
        <v>414</v>
      </c>
      <c r="J1064" s="60">
        <v>71520</v>
      </c>
      <c r="K1064" s="64">
        <v>43563</v>
      </c>
      <c r="L1064" s="61"/>
      <c r="M1064" s="61"/>
      <c r="N1064" s="127" t="s">
        <v>415</v>
      </c>
      <c r="O1064" s="37"/>
      <c r="P1064" s="37"/>
      <c r="Q1064" s="37"/>
      <c r="R1064" s="37"/>
      <c r="S1064" s="37"/>
      <c r="T1064" s="37"/>
      <c r="U1064" s="37"/>
    </row>
    <row r="1065" spans="1:21" ht="30" x14ac:dyDescent="0.25">
      <c r="A1065" s="74">
        <v>703</v>
      </c>
      <c r="B1065" s="63">
        <v>43553</v>
      </c>
      <c r="C1065" s="59" t="s">
        <v>1370</v>
      </c>
      <c r="D1065" s="58" t="s">
        <v>804</v>
      </c>
      <c r="E1065" s="58" t="s">
        <v>805</v>
      </c>
      <c r="F1065" s="59" t="s">
        <v>1371</v>
      </c>
      <c r="G1065" s="62" t="s">
        <v>1372</v>
      </c>
      <c r="H1065" s="61" t="s">
        <v>163</v>
      </c>
      <c r="I1065" s="61" t="s">
        <v>414</v>
      </c>
      <c r="J1065" s="60">
        <v>61080</v>
      </c>
      <c r="K1065" s="64">
        <v>43563</v>
      </c>
      <c r="L1065" s="61"/>
      <c r="M1065" s="61"/>
      <c r="N1065" s="127" t="s">
        <v>415</v>
      </c>
      <c r="O1065" s="37"/>
      <c r="P1065" s="37"/>
      <c r="Q1065" s="37"/>
      <c r="R1065" s="37"/>
      <c r="S1065" s="37"/>
      <c r="T1065" s="37"/>
      <c r="U1065" s="37"/>
    </row>
    <row r="1066" spans="1:21" ht="45" x14ac:dyDescent="0.25">
      <c r="A1066" s="74">
        <v>704</v>
      </c>
      <c r="B1066" s="63">
        <v>43553</v>
      </c>
      <c r="C1066" s="59" t="s">
        <v>1373</v>
      </c>
      <c r="D1066" s="58" t="s">
        <v>422</v>
      </c>
      <c r="E1066" s="58" t="s">
        <v>427</v>
      </c>
      <c r="F1066" s="59"/>
      <c r="G1066" s="62" t="s">
        <v>1374</v>
      </c>
      <c r="H1066" s="61" t="s">
        <v>163</v>
      </c>
      <c r="I1066" s="61" t="s">
        <v>414</v>
      </c>
      <c r="J1066" s="60">
        <v>48000</v>
      </c>
      <c r="K1066" s="64">
        <v>43563</v>
      </c>
      <c r="L1066" s="61"/>
      <c r="M1066" s="61"/>
      <c r="N1066" s="127" t="s">
        <v>415</v>
      </c>
      <c r="O1066" s="37"/>
      <c r="P1066" s="37"/>
      <c r="Q1066" s="37"/>
      <c r="R1066" s="37"/>
      <c r="S1066" s="37"/>
      <c r="T1066" s="37"/>
      <c r="U1066" s="37"/>
    </row>
    <row r="1067" spans="1:21" ht="30" x14ac:dyDescent="0.25">
      <c r="A1067" s="74">
        <v>705</v>
      </c>
      <c r="B1067" s="63">
        <v>43553</v>
      </c>
      <c r="C1067" s="59" t="s">
        <v>1375</v>
      </c>
      <c r="D1067" s="58" t="s">
        <v>422</v>
      </c>
      <c r="E1067" s="58" t="s">
        <v>494</v>
      </c>
      <c r="F1067" s="59" t="s">
        <v>1376</v>
      </c>
      <c r="G1067" s="62" t="s">
        <v>1377</v>
      </c>
      <c r="H1067" s="61" t="s">
        <v>163</v>
      </c>
      <c r="I1067" s="61" t="s">
        <v>414</v>
      </c>
      <c r="J1067" s="60">
        <v>36000</v>
      </c>
      <c r="K1067" s="64">
        <v>43563</v>
      </c>
      <c r="L1067" s="61"/>
      <c r="M1067" s="61"/>
      <c r="N1067" s="127" t="s">
        <v>415</v>
      </c>
      <c r="O1067" s="37"/>
      <c r="P1067" s="37"/>
      <c r="Q1067" s="37"/>
      <c r="R1067" s="37"/>
      <c r="S1067" s="37"/>
      <c r="T1067" s="37"/>
      <c r="U1067" s="37"/>
    </row>
    <row r="1068" spans="1:21" ht="30" x14ac:dyDescent="0.25">
      <c r="A1068" s="74">
        <v>706</v>
      </c>
      <c r="B1068" s="63">
        <v>43553</v>
      </c>
      <c r="C1068" s="59" t="s">
        <v>1378</v>
      </c>
      <c r="D1068" s="58" t="s">
        <v>422</v>
      </c>
      <c r="E1068" s="58" t="s">
        <v>598</v>
      </c>
      <c r="F1068" s="59" t="s">
        <v>1357</v>
      </c>
      <c r="G1068" s="62" t="s">
        <v>1379</v>
      </c>
      <c r="H1068" s="61" t="s">
        <v>163</v>
      </c>
      <c r="I1068" s="61" t="s">
        <v>414</v>
      </c>
      <c r="J1068" s="60">
        <v>54000</v>
      </c>
      <c r="K1068" s="64">
        <v>43563</v>
      </c>
      <c r="L1068" s="61"/>
      <c r="M1068" s="61"/>
      <c r="N1068" s="127" t="s">
        <v>415</v>
      </c>
      <c r="O1068" s="37"/>
      <c r="P1068" s="37"/>
      <c r="Q1068" s="37"/>
      <c r="R1068" s="37"/>
      <c r="S1068" s="37"/>
      <c r="T1068" s="37"/>
      <c r="U1068" s="37"/>
    </row>
    <row r="1069" spans="1:21" ht="30" x14ac:dyDescent="0.25">
      <c r="A1069" s="74">
        <v>707</v>
      </c>
      <c r="B1069" s="63">
        <v>43553</v>
      </c>
      <c r="C1069" s="59" t="s">
        <v>1380</v>
      </c>
      <c r="D1069" s="58" t="s">
        <v>422</v>
      </c>
      <c r="E1069" s="58" t="s">
        <v>1223</v>
      </c>
      <c r="F1069" s="59" t="s">
        <v>1381</v>
      </c>
      <c r="G1069" s="62" t="s">
        <v>1382</v>
      </c>
      <c r="H1069" s="61" t="s">
        <v>163</v>
      </c>
      <c r="I1069" s="61" t="s">
        <v>414</v>
      </c>
      <c r="J1069" s="60">
        <v>30000</v>
      </c>
      <c r="K1069" s="64">
        <v>43563</v>
      </c>
      <c r="L1069" s="61"/>
      <c r="M1069" s="61"/>
      <c r="N1069" s="127" t="s">
        <v>415</v>
      </c>
      <c r="O1069" s="37"/>
      <c r="P1069" s="37"/>
      <c r="Q1069" s="37"/>
      <c r="R1069" s="37"/>
      <c r="S1069" s="37"/>
      <c r="T1069" s="37"/>
      <c r="U1069" s="37"/>
    </row>
    <row r="1070" spans="1:21" ht="45" x14ac:dyDescent="0.25">
      <c r="A1070" s="74">
        <v>708</v>
      </c>
      <c r="B1070" s="63">
        <v>43553</v>
      </c>
      <c r="C1070" s="59" t="s">
        <v>1383</v>
      </c>
      <c r="D1070" s="58" t="s">
        <v>442</v>
      </c>
      <c r="E1070" s="58" t="s">
        <v>732</v>
      </c>
      <c r="F1070" s="59" t="s">
        <v>1384</v>
      </c>
      <c r="G1070" s="62" t="s">
        <v>1385</v>
      </c>
      <c r="H1070" s="61" t="s">
        <v>163</v>
      </c>
      <c r="I1070" s="61" t="s">
        <v>414</v>
      </c>
      <c r="J1070" s="60">
        <v>30888</v>
      </c>
      <c r="K1070" s="64">
        <v>43563</v>
      </c>
      <c r="L1070" s="61"/>
      <c r="M1070" s="61"/>
      <c r="N1070" s="127" t="s">
        <v>415</v>
      </c>
      <c r="O1070" s="37"/>
      <c r="P1070" s="37"/>
      <c r="Q1070" s="37"/>
      <c r="R1070" s="37"/>
      <c r="S1070" s="37"/>
      <c r="T1070" s="37"/>
      <c r="U1070" s="37"/>
    </row>
    <row r="1071" spans="1:21" ht="45" x14ac:dyDescent="0.25">
      <c r="A1071" s="74">
        <v>709</v>
      </c>
      <c r="B1071" s="63">
        <v>43553</v>
      </c>
      <c r="C1071" s="59" t="s">
        <v>1386</v>
      </c>
      <c r="D1071" s="58" t="s">
        <v>804</v>
      </c>
      <c r="E1071" s="58" t="s">
        <v>821</v>
      </c>
      <c r="F1071" s="59" t="s">
        <v>1387</v>
      </c>
      <c r="G1071" s="62" t="s">
        <v>1388</v>
      </c>
      <c r="H1071" s="61" t="s">
        <v>163</v>
      </c>
      <c r="I1071" s="61" t="s">
        <v>414</v>
      </c>
      <c r="J1071" s="60">
        <v>82560</v>
      </c>
      <c r="K1071" s="64">
        <v>43563</v>
      </c>
      <c r="L1071" s="61"/>
      <c r="M1071" s="61"/>
      <c r="N1071" s="127" t="s">
        <v>415</v>
      </c>
      <c r="O1071" s="37"/>
      <c r="P1071" s="37"/>
      <c r="Q1071" s="37"/>
      <c r="R1071" s="37"/>
      <c r="S1071" s="37"/>
      <c r="T1071" s="37"/>
      <c r="U1071" s="37"/>
    </row>
    <row r="1072" spans="1:21" ht="30" x14ac:dyDescent="0.25">
      <c r="A1072" s="74">
        <v>710</v>
      </c>
      <c r="B1072" s="63">
        <v>43553</v>
      </c>
      <c r="C1072" s="59" t="s">
        <v>1389</v>
      </c>
      <c r="D1072" s="58" t="s">
        <v>804</v>
      </c>
      <c r="E1072" s="58" t="s">
        <v>805</v>
      </c>
      <c r="F1072" s="59"/>
      <c r="G1072" s="62" t="s">
        <v>1390</v>
      </c>
      <c r="H1072" s="61" t="s">
        <v>163</v>
      </c>
      <c r="I1072" s="61" t="s">
        <v>414</v>
      </c>
      <c r="J1072" s="60">
        <v>50880</v>
      </c>
      <c r="K1072" s="64">
        <v>43563</v>
      </c>
      <c r="L1072" s="61"/>
      <c r="M1072" s="61"/>
      <c r="N1072" s="127" t="s">
        <v>415</v>
      </c>
      <c r="O1072" s="37"/>
      <c r="P1072" s="37"/>
      <c r="Q1072" s="37"/>
      <c r="R1072" s="37"/>
      <c r="S1072" s="37"/>
      <c r="T1072" s="37"/>
      <c r="U1072" s="37"/>
    </row>
    <row r="1073" spans="1:21" ht="45" x14ac:dyDescent="0.25">
      <c r="A1073" s="74">
        <v>711</v>
      </c>
      <c r="B1073" s="63">
        <v>43553</v>
      </c>
      <c r="C1073" s="59" t="s">
        <v>1391</v>
      </c>
      <c r="D1073" s="58" t="s">
        <v>804</v>
      </c>
      <c r="E1073" s="58" t="s">
        <v>1365</v>
      </c>
      <c r="F1073" s="59" t="s">
        <v>1392</v>
      </c>
      <c r="G1073" s="62" t="s">
        <v>1393</v>
      </c>
      <c r="H1073" s="61" t="s">
        <v>163</v>
      </c>
      <c r="I1073" s="61" t="s">
        <v>414</v>
      </c>
      <c r="J1073" s="60">
        <v>36600</v>
      </c>
      <c r="K1073" s="64">
        <v>43563</v>
      </c>
      <c r="L1073" s="61"/>
      <c r="M1073" s="61"/>
      <c r="N1073" s="127" t="s">
        <v>415</v>
      </c>
      <c r="O1073" s="37"/>
      <c r="P1073" s="37"/>
      <c r="Q1073" s="37"/>
      <c r="R1073" s="37"/>
      <c r="S1073" s="37"/>
      <c r="T1073" s="37"/>
      <c r="U1073" s="37"/>
    </row>
    <row r="1074" spans="1:21" ht="30" x14ac:dyDescent="0.25">
      <c r="A1074" s="74">
        <v>712</v>
      </c>
      <c r="B1074" s="63">
        <v>43553</v>
      </c>
      <c r="C1074" s="59" t="s">
        <v>1394</v>
      </c>
      <c r="D1074" s="58" t="s">
        <v>524</v>
      </c>
      <c r="E1074" s="58" t="s">
        <v>719</v>
      </c>
      <c r="F1074" s="59" t="s">
        <v>1395</v>
      </c>
      <c r="G1074" s="62" t="s">
        <v>1396</v>
      </c>
      <c r="H1074" s="61" t="s">
        <v>163</v>
      </c>
      <c r="I1074" s="61" t="s">
        <v>414</v>
      </c>
      <c r="J1074" s="60">
        <v>108240</v>
      </c>
      <c r="K1074" s="64">
        <v>43563</v>
      </c>
      <c r="L1074" s="61"/>
      <c r="M1074" s="61"/>
      <c r="N1074" s="127" t="s">
        <v>415</v>
      </c>
      <c r="O1074" s="37"/>
      <c r="P1074" s="37"/>
      <c r="Q1074" s="37"/>
      <c r="R1074" s="37"/>
      <c r="S1074" s="37"/>
      <c r="T1074" s="37"/>
      <c r="U1074" s="37"/>
    </row>
    <row r="1075" spans="1:21" ht="30" x14ac:dyDescent="0.25">
      <c r="A1075" s="74">
        <v>713</v>
      </c>
      <c r="B1075" s="63">
        <v>43553</v>
      </c>
      <c r="C1075" s="59" t="s">
        <v>1397</v>
      </c>
      <c r="D1075" s="58" t="s">
        <v>524</v>
      </c>
      <c r="E1075" s="58" t="s">
        <v>561</v>
      </c>
      <c r="F1075" s="59" t="s">
        <v>1398</v>
      </c>
      <c r="G1075" s="62" t="s">
        <v>1399</v>
      </c>
      <c r="H1075" s="61" t="s">
        <v>163</v>
      </c>
      <c r="I1075" s="61" t="s">
        <v>414</v>
      </c>
      <c r="J1075" s="60">
        <v>38400</v>
      </c>
      <c r="K1075" s="64">
        <v>43563</v>
      </c>
      <c r="L1075" s="61"/>
      <c r="M1075" s="61"/>
      <c r="N1075" s="127" t="s">
        <v>415</v>
      </c>
      <c r="O1075" s="37"/>
      <c r="P1075" s="37"/>
      <c r="Q1075" s="37"/>
      <c r="R1075" s="37"/>
      <c r="S1075" s="37"/>
      <c r="T1075" s="37"/>
      <c r="U1075" s="37"/>
    </row>
    <row r="1076" spans="1:21" ht="45" x14ac:dyDescent="0.25">
      <c r="A1076" s="74">
        <v>714</v>
      </c>
      <c r="B1076" s="63">
        <v>43553</v>
      </c>
      <c r="C1076" s="59" t="s">
        <v>1400</v>
      </c>
      <c r="D1076" s="58" t="s">
        <v>524</v>
      </c>
      <c r="E1076" s="58" t="s">
        <v>561</v>
      </c>
      <c r="F1076" s="59" t="s">
        <v>1401</v>
      </c>
      <c r="G1076" s="62" t="s">
        <v>1402</v>
      </c>
      <c r="H1076" s="61" t="s">
        <v>163</v>
      </c>
      <c r="I1076" s="61" t="s">
        <v>414</v>
      </c>
      <c r="J1076" s="60">
        <v>37080</v>
      </c>
      <c r="K1076" s="64">
        <v>43563</v>
      </c>
      <c r="L1076" s="61"/>
      <c r="M1076" s="61"/>
      <c r="N1076" s="127" t="s">
        <v>415</v>
      </c>
      <c r="O1076" s="37"/>
      <c r="P1076" s="37"/>
      <c r="Q1076" s="37"/>
      <c r="R1076" s="37"/>
      <c r="S1076" s="37"/>
      <c r="T1076" s="37"/>
      <c r="U1076" s="37"/>
    </row>
    <row r="1077" spans="1:21" ht="30" x14ac:dyDescent="0.25">
      <c r="A1077" s="74">
        <v>715</v>
      </c>
      <c r="B1077" s="63">
        <v>43553</v>
      </c>
      <c r="C1077" s="59" t="s">
        <v>1403</v>
      </c>
      <c r="D1077" s="58" t="s">
        <v>442</v>
      </c>
      <c r="E1077" s="58" t="s">
        <v>751</v>
      </c>
      <c r="F1077" s="59" t="s">
        <v>1404</v>
      </c>
      <c r="G1077" s="62" t="s">
        <v>1405</v>
      </c>
      <c r="H1077" s="61" t="s">
        <v>163</v>
      </c>
      <c r="I1077" s="61" t="s">
        <v>414</v>
      </c>
      <c r="J1077" s="60">
        <v>46800</v>
      </c>
      <c r="K1077" s="64">
        <v>43563</v>
      </c>
      <c r="L1077" s="61"/>
      <c r="M1077" s="61"/>
      <c r="N1077" s="127" t="s">
        <v>415</v>
      </c>
      <c r="O1077" s="37"/>
      <c r="P1077" s="37"/>
      <c r="Q1077" s="37"/>
      <c r="R1077" s="37"/>
      <c r="S1077" s="37"/>
      <c r="T1077" s="37"/>
      <c r="U1077" s="37"/>
    </row>
    <row r="1078" spans="1:21" ht="30" x14ac:dyDescent="0.25">
      <c r="A1078" s="74">
        <v>716</v>
      </c>
      <c r="B1078" s="63">
        <v>43553</v>
      </c>
      <c r="C1078" s="59" t="s">
        <v>1406</v>
      </c>
      <c r="D1078" s="58" t="s">
        <v>442</v>
      </c>
      <c r="E1078" s="58" t="s">
        <v>732</v>
      </c>
      <c r="F1078" s="59" t="s">
        <v>1407</v>
      </c>
      <c r="G1078" s="62" t="s">
        <v>1408</v>
      </c>
      <c r="H1078" s="61" t="s">
        <v>163</v>
      </c>
      <c r="I1078" s="61" t="s">
        <v>414</v>
      </c>
      <c r="J1078" s="60">
        <v>27720</v>
      </c>
      <c r="K1078" s="64">
        <v>43563</v>
      </c>
      <c r="L1078" s="61"/>
      <c r="M1078" s="61"/>
      <c r="N1078" s="127" t="s">
        <v>415</v>
      </c>
      <c r="O1078" s="37"/>
      <c r="P1078" s="37"/>
      <c r="Q1078" s="37"/>
      <c r="R1078" s="37"/>
      <c r="S1078" s="37"/>
      <c r="T1078" s="37"/>
      <c r="U1078" s="37"/>
    </row>
    <row r="1079" spans="1:21" ht="30" x14ac:dyDescent="0.25">
      <c r="A1079" s="74">
        <v>717</v>
      </c>
      <c r="B1079" s="63">
        <v>43553</v>
      </c>
      <c r="C1079" s="59" t="s">
        <v>1409</v>
      </c>
      <c r="D1079" s="58" t="s">
        <v>442</v>
      </c>
      <c r="E1079" s="58" t="s">
        <v>651</v>
      </c>
      <c r="F1079" s="59" t="s">
        <v>1410</v>
      </c>
      <c r="G1079" s="62" t="s">
        <v>1411</v>
      </c>
      <c r="H1079" s="61" t="s">
        <v>163</v>
      </c>
      <c r="I1079" s="61" t="s">
        <v>414</v>
      </c>
      <c r="J1079" s="60">
        <v>36180</v>
      </c>
      <c r="K1079" s="64">
        <v>43563</v>
      </c>
      <c r="L1079" s="61"/>
      <c r="M1079" s="61"/>
      <c r="N1079" s="127" t="s">
        <v>415</v>
      </c>
      <c r="O1079" s="37"/>
      <c r="P1079" s="37"/>
      <c r="Q1079" s="37"/>
      <c r="R1079" s="37"/>
      <c r="S1079" s="37"/>
      <c r="T1079" s="37"/>
      <c r="U1079" s="37"/>
    </row>
    <row r="1080" spans="1:21" ht="45" x14ac:dyDescent="0.25">
      <c r="A1080" s="74">
        <v>718</v>
      </c>
      <c r="B1080" s="63">
        <v>43553</v>
      </c>
      <c r="C1080" s="59" t="s">
        <v>1412</v>
      </c>
      <c r="D1080" s="58" t="s">
        <v>422</v>
      </c>
      <c r="E1080" s="58" t="s">
        <v>431</v>
      </c>
      <c r="F1080" s="59" t="s">
        <v>707</v>
      </c>
      <c r="G1080" s="62" t="s">
        <v>1413</v>
      </c>
      <c r="H1080" s="61" t="s">
        <v>163</v>
      </c>
      <c r="I1080" s="61" t="s">
        <v>414</v>
      </c>
      <c r="J1080" s="60">
        <v>39530</v>
      </c>
      <c r="K1080" s="64">
        <v>43563</v>
      </c>
      <c r="L1080" s="61"/>
      <c r="M1080" s="61"/>
      <c r="N1080" s="127" t="s">
        <v>415</v>
      </c>
      <c r="O1080" s="37"/>
      <c r="P1080" s="37"/>
      <c r="Q1080" s="37"/>
      <c r="R1080" s="37"/>
      <c r="S1080" s="37"/>
      <c r="T1080" s="37"/>
      <c r="U1080" s="37"/>
    </row>
    <row r="1081" spans="1:21" ht="45" x14ac:dyDescent="0.25">
      <c r="A1081" s="74">
        <v>719</v>
      </c>
      <c r="B1081" s="63">
        <v>43553</v>
      </c>
      <c r="C1081" s="59" t="s">
        <v>1414</v>
      </c>
      <c r="D1081" s="58" t="s">
        <v>524</v>
      </c>
      <c r="E1081" s="58" t="s">
        <v>572</v>
      </c>
      <c r="F1081" s="59" t="s">
        <v>755</v>
      </c>
      <c r="G1081" s="62" t="s">
        <v>1415</v>
      </c>
      <c r="H1081" s="61" t="s">
        <v>163</v>
      </c>
      <c r="I1081" s="61" t="s">
        <v>414</v>
      </c>
      <c r="J1081" s="60">
        <v>49580</v>
      </c>
      <c r="K1081" s="64">
        <v>43563</v>
      </c>
      <c r="L1081" s="61"/>
      <c r="M1081" s="61"/>
      <c r="N1081" s="127" t="s">
        <v>415</v>
      </c>
      <c r="O1081" s="37"/>
      <c r="P1081" s="37"/>
      <c r="Q1081" s="37"/>
      <c r="R1081" s="37"/>
      <c r="S1081" s="37"/>
      <c r="T1081" s="37"/>
      <c r="U1081" s="37"/>
    </row>
    <row r="1082" spans="1:21" ht="30" x14ac:dyDescent="0.25">
      <c r="A1082" s="74">
        <v>720</v>
      </c>
      <c r="B1082" s="63">
        <v>43553</v>
      </c>
      <c r="C1082" s="59" t="s">
        <v>1416</v>
      </c>
      <c r="D1082" s="58" t="s">
        <v>524</v>
      </c>
      <c r="E1082" s="58" t="s">
        <v>561</v>
      </c>
      <c r="F1082" s="59" t="s">
        <v>1417</v>
      </c>
      <c r="G1082" s="62" t="s">
        <v>1418</v>
      </c>
      <c r="H1082" s="61" t="s">
        <v>163</v>
      </c>
      <c r="I1082" s="61" t="s">
        <v>414</v>
      </c>
      <c r="J1082" s="60">
        <v>60970</v>
      </c>
      <c r="K1082" s="64">
        <v>43563</v>
      </c>
      <c r="L1082" s="61"/>
      <c r="M1082" s="61"/>
      <c r="N1082" s="127" t="s">
        <v>415</v>
      </c>
      <c r="O1082" s="37"/>
      <c r="P1082" s="37"/>
      <c r="Q1082" s="37"/>
      <c r="R1082" s="37"/>
      <c r="S1082" s="37"/>
      <c r="T1082" s="37"/>
      <c r="U1082" s="37"/>
    </row>
    <row r="1083" spans="1:21" ht="45" x14ac:dyDescent="0.25">
      <c r="A1083" s="74">
        <v>721</v>
      </c>
      <c r="B1083" s="63">
        <v>43545</v>
      </c>
      <c r="C1083" s="59" t="s">
        <v>1419</v>
      </c>
      <c r="D1083" s="58" t="s">
        <v>442</v>
      </c>
      <c r="E1083" s="58" t="s">
        <v>651</v>
      </c>
      <c r="F1083" s="59" t="s">
        <v>1420</v>
      </c>
      <c r="G1083" s="62" t="s">
        <v>1421</v>
      </c>
      <c r="H1083" s="61" t="s">
        <v>163</v>
      </c>
      <c r="I1083" s="61" t="s">
        <v>414</v>
      </c>
      <c r="J1083" s="60">
        <v>56950</v>
      </c>
      <c r="K1083" s="64">
        <v>43563</v>
      </c>
      <c r="L1083" s="61"/>
      <c r="M1083" s="61"/>
      <c r="N1083" s="127" t="s">
        <v>415</v>
      </c>
      <c r="O1083" s="37"/>
      <c r="P1083" s="37"/>
      <c r="Q1083" s="37"/>
      <c r="R1083" s="37"/>
      <c r="S1083" s="37"/>
      <c r="T1083" s="37"/>
      <c r="U1083" s="37"/>
    </row>
    <row r="1084" spans="1:21" ht="45" x14ac:dyDescent="0.25">
      <c r="A1084" s="74">
        <v>722</v>
      </c>
      <c r="B1084" s="63">
        <v>43553</v>
      </c>
      <c r="C1084" s="59" t="s">
        <v>1422</v>
      </c>
      <c r="D1084" s="58" t="s">
        <v>442</v>
      </c>
      <c r="E1084" s="58" t="s">
        <v>798</v>
      </c>
      <c r="F1084" s="59"/>
      <c r="G1084" s="62" t="s">
        <v>1423</v>
      </c>
      <c r="H1084" s="61" t="s">
        <v>163</v>
      </c>
      <c r="I1084" s="61" t="s">
        <v>414</v>
      </c>
      <c r="J1084" s="60">
        <v>26800</v>
      </c>
      <c r="K1084" s="64">
        <v>43563</v>
      </c>
      <c r="L1084" s="61"/>
      <c r="M1084" s="61"/>
      <c r="N1084" s="127" t="s">
        <v>415</v>
      </c>
      <c r="O1084" s="37"/>
      <c r="P1084" s="37"/>
      <c r="Q1084" s="37"/>
      <c r="R1084" s="37"/>
      <c r="S1084" s="37"/>
      <c r="T1084" s="37"/>
      <c r="U1084" s="37"/>
    </row>
    <row r="1085" spans="1:21" ht="30" x14ac:dyDescent="0.25">
      <c r="A1085" s="74">
        <v>723</v>
      </c>
      <c r="B1085" s="63">
        <v>43553</v>
      </c>
      <c r="C1085" s="59" t="s">
        <v>1424</v>
      </c>
      <c r="D1085" s="58" t="s">
        <v>442</v>
      </c>
      <c r="E1085" s="58" t="s">
        <v>751</v>
      </c>
      <c r="F1085" s="59" t="s">
        <v>1425</v>
      </c>
      <c r="G1085" s="62" t="s">
        <v>1426</v>
      </c>
      <c r="H1085" s="61" t="s">
        <v>163</v>
      </c>
      <c r="I1085" s="61" t="s">
        <v>414</v>
      </c>
      <c r="J1085" s="60">
        <v>34840</v>
      </c>
      <c r="K1085" s="64">
        <v>43563</v>
      </c>
      <c r="L1085" s="61"/>
      <c r="M1085" s="61"/>
      <c r="N1085" s="127" t="s">
        <v>415</v>
      </c>
      <c r="O1085" s="37"/>
      <c r="P1085" s="37"/>
      <c r="Q1085" s="37"/>
      <c r="R1085" s="37"/>
      <c r="S1085" s="37"/>
      <c r="T1085" s="37"/>
      <c r="U1085" s="37"/>
    </row>
    <row r="1086" spans="1:21" ht="45" x14ac:dyDescent="0.25">
      <c r="A1086" s="74">
        <v>724</v>
      </c>
      <c r="B1086" s="63">
        <v>43550</v>
      </c>
      <c r="C1086" s="59" t="s">
        <v>1427</v>
      </c>
      <c r="D1086" s="58" t="s">
        <v>700</v>
      </c>
      <c r="E1086" s="58" t="s">
        <v>1126</v>
      </c>
      <c r="F1086" s="59" t="s">
        <v>1428</v>
      </c>
      <c r="G1086" s="62" t="s">
        <v>1429</v>
      </c>
      <c r="H1086" s="61" t="s">
        <v>163</v>
      </c>
      <c r="I1086" s="61" t="s">
        <v>414</v>
      </c>
      <c r="J1086" s="60">
        <v>26800</v>
      </c>
      <c r="K1086" s="64">
        <v>43563</v>
      </c>
      <c r="L1086" s="61"/>
      <c r="M1086" s="61"/>
      <c r="N1086" s="127" t="s">
        <v>415</v>
      </c>
      <c r="O1086" s="37"/>
      <c r="P1086" s="37"/>
      <c r="Q1086" s="37"/>
      <c r="R1086" s="37"/>
      <c r="S1086" s="37"/>
      <c r="T1086" s="37"/>
      <c r="U1086" s="37"/>
    </row>
    <row r="1087" spans="1:21" ht="45" x14ac:dyDescent="0.25">
      <c r="A1087" s="74">
        <v>725</v>
      </c>
      <c r="B1087" s="63">
        <v>43553</v>
      </c>
      <c r="C1087" s="59" t="s">
        <v>1430</v>
      </c>
      <c r="D1087" s="58" t="s">
        <v>524</v>
      </c>
      <c r="E1087" s="58" t="s">
        <v>719</v>
      </c>
      <c r="F1087" s="59" t="s">
        <v>1431</v>
      </c>
      <c r="G1087" s="62" t="s">
        <v>1432</v>
      </c>
      <c r="H1087" s="61" t="s">
        <v>163</v>
      </c>
      <c r="I1087" s="61" t="s">
        <v>414</v>
      </c>
      <c r="J1087" s="60">
        <v>66330</v>
      </c>
      <c r="K1087" s="64">
        <v>43563</v>
      </c>
      <c r="L1087" s="61"/>
      <c r="M1087" s="61"/>
      <c r="N1087" s="127" t="s">
        <v>415</v>
      </c>
      <c r="O1087" s="37"/>
      <c r="P1087" s="37"/>
      <c r="Q1087" s="37"/>
      <c r="R1087" s="37"/>
      <c r="S1087" s="37"/>
      <c r="T1087" s="37"/>
      <c r="U1087" s="37"/>
    </row>
    <row r="1088" spans="1:21" ht="75" x14ac:dyDescent="0.25">
      <c r="A1088" s="74">
        <v>726</v>
      </c>
      <c r="B1088" s="63">
        <v>43553</v>
      </c>
      <c r="C1088" s="59" t="s">
        <v>1433</v>
      </c>
      <c r="D1088" s="58" t="s">
        <v>442</v>
      </c>
      <c r="E1088" s="58" t="s">
        <v>1434</v>
      </c>
      <c r="F1088" s="59" t="s">
        <v>419</v>
      </c>
      <c r="G1088" s="62" t="s">
        <v>1435</v>
      </c>
      <c r="H1088" s="61" t="s">
        <v>163</v>
      </c>
      <c r="I1088" s="61" t="s">
        <v>414</v>
      </c>
      <c r="J1088" s="60">
        <v>41272</v>
      </c>
      <c r="K1088" s="64">
        <v>43563</v>
      </c>
      <c r="L1088" s="61"/>
      <c r="M1088" s="61"/>
      <c r="N1088" s="127" t="s">
        <v>415</v>
      </c>
      <c r="O1088" s="37"/>
      <c r="P1088" s="37"/>
      <c r="Q1088" s="37"/>
      <c r="R1088" s="37"/>
      <c r="S1088" s="37"/>
      <c r="T1088" s="37"/>
      <c r="U1088" s="37"/>
    </row>
    <row r="1089" spans="1:21" ht="45" x14ac:dyDescent="0.25">
      <c r="A1089" s="74">
        <v>727</v>
      </c>
      <c r="B1089" s="63">
        <v>43553</v>
      </c>
      <c r="C1089" s="59" t="s">
        <v>1436</v>
      </c>
      <c r="D1089" s="58" t="s">
        <v>442</v>
      </c>
      <c r="E1089" s="58" t="s">
        <v>687</v>
      </c>
      <c r="F1089" s="59" t="s">
        <v>1437</v>
      </c>
      <c r="G1089" s="62" t="s">
        <v>1438</v>
      </c>
      <c r="H1089" s="61" t="s">
        <v>163</v>
      </c>
      <c r="I1089" s="61" t="s">
        <v>414</v>
      </c>
      <c r="J1089" s="60">
        <v>28140</v>
      </c>
      <c r="K1089" s="64">
        <v>43563</v>
      </c>
      <c r="L1089" s="61"/>
      <c r="M1089" s="61"/>
      <c r="N1089" s="127" t="s">
        <v>415</v>
      </c>
      <c r="O1089" s="37"/>
      <c r="P1089" s="37"/>
      <c r="Q1089" s="37"/>
      <c r="R1089" s="37"/>
      <c r="S1089" s="37"/>
      <c r="T1089" s="37"/>
      <c r="U1089" s="37"/>
    </row>
    <row r="1090" spans="1:21" ht="30" x14ac:dyDescent="0.25">
      <c r="A1090" s="74">
        <v>728</v>
      </c>
      <c r="B1090" s="63">
        <v>43550</v>
      </c>
      <c r="C1090" s="59" t="s">
        <v>1439</v>
      </c>
      <c r="D1090" s="58" t="s">
        <v>700</v>
      </c>
      <c r="E1090" s="58" t="s">
        <v>1440</v>
      </c>
      <c r="F1090" s="59" t="s">
        <v>1441</v>
      </c>
      <c r="G1090" s="62" t="s">
        <v>1442</v>
      </c>
      <c r="H1090" s="61" t="s">
        <v>163</v>
      </c>
      <c r="I1090" s="61" t="s">
        <v>414</v>
      </c>
      <c r="J1090" s="60">
        <v>31691</v>
      </c>
      <c r="K1090" s="64">
        <v>43563</v>
      </c>
      <c r="L1090" s="61"/>
      <c r="M1090" s="61"/>
      <c r="N1090" s="127" t="s">
        <v>415</v>
      </c>
      <c r="O1090" s="37"/>
      <c r="P1090" s="37"/>
      <c r="Q1090" s="37"/>
      <c r="R1090" s="37"/>
      <c r="S1090" s="37"/>
      <c r="T1090" s="37"/>
      <c r="U1090" s="37"/>
    </row>
    <row r="1091" spans="1:21" ht="45" x14ac:dyDescent="0.25">
      <c r="A1091" s="74">
        <v>729</v>
      </c>
      <c r="B1091" s="63">
        <v>43553</v>
      </c>
      <c r="C1091" s="59" t="s">
        <v>1443</v>
      </c>
      <c r="D1091" s="58" t="s">
        <v>524</v>
      </c>
      <c r="E1091" s="58" t="s">
        <v>572</v>
      </c>
      <c r="F1091" s="59" t="s">
        <v>1444</v>
      </c>
      <c r="G1091" s="62" t="s">
        <v>1445</v>
      </c>
      <c r="H1091" s="61" t="s">
        <v>163</v>
      </c>
      <c r="I1091" s="61" t="s">
        <v>414</v>
      </c>
      <c r="J1091" s="60">
        <v>24790</v>
      </c>
      <c r="K1091" s="64">
        <v>43563</v>
      </c>
      <c r="L1091" s="61"/>
      <c r="M1091" s="61"/>
      <c r="N1091" s="127" t="s">
        <v>415</v>
      </c>
      <c r="O1091" s="37"/>
      <c r="P1091" s="37"/>
      <c r="Q1091" s="37"/>
      <c r="R1091" s="37"/>
      <c r="S1091" s="37"/>
      <c r="T1091" s="37"/>
      <c r="U1091" s="37"/>
    </row>
    <row r="1092" spans="1:21" ht="30" x14ac:dyDescent="0.25">
      <c r="A1092" s="74">
        <v>730</v>
      </c>
      <c r="B1092" s="63">
        <v>43553</v>
      </c>
      <c r="C1092" s="59" t="s">
        <v>1446</v>
      </c>
      <c r="D1092" s="58" t="s">
        <v>442</v>
      </c>
      <c r="E1092" s="58" t="s">
        <v>1209</v>
      </c>
      <c r="F1092" s="59" t="s">
        <v>1447</v>
      </c>
      <c r="G1092" s="62" t="s">
        <v>1448</v>
      </c>
      <c r="H1092" s="61" t="s">
        <v>163</v>
      </c>
      <c r="I1092" s="61" t="s">
        <v>414</v>
      </c>
      <c r="J1092" s="60">
        <v>24120</v>
      </c>
      <c r="K1092" s="64">
        <v>43563</v>
      </c>
      <c r="L1092" s="61"/>
      <c r="M1092" s="61"/>
      <c r="N1092" s="127" t="s">
        <v>415</v>
      </c>
      <c r="O1092" s="37"/>
      <c r="P1092" s="37"/>
      <c r="Q1092" s="37"/>
      <c r="R1092" s="37"/>
      <c r="S1092" s="37"/>
      <c r="T1092" s="37"/>
      <c r="U1092" s="37"/>
    </row>
    <row r="1093" spans="1:21" ht="45" x14ac:dyDescent="0.25">
      <c r="A1093" s="74">
        <v>731</v>
      </c>
      <c r="B1093" s="63">
        <v>43553</v>
      </c>
      <c r="C1093" s="59" t="s">
        <v>622</v>
      </c>
      <c r="D1093" s="58" t="s">
        <v>422</v>
      </c>
      <c r="E1093" s="58" t="s">
        <v>598</v>
      </c>
      <c r="F1093" s="59" t="s">
        <v>623</v>
      </c>
      <c r="G1093" s="62" t="s">
        <v>624</v>
      </c>
      <c r="H1093" s="61" t="s">
        <v>163</v>
      </c>
      <c r="I1093" s="61" t="s">
        <v>414</v>
      </c>
      <c r="J1093" s="60">
        <v>29480</v>
      </c>
      <c r="K1093" s="64">
        <v>43563</v>
      </c>
      <c r="L1093" s="61"/>
      <c r="M1093" s="61"/>
      <c r="N1093" s="127" t="s">
        <v>415</v>
      </c>
      <c r="O1093" s="37"/>
      <c r="P1093" s="37"/>
      <c r="Q1093" s="37"/>
      <c r="R1093" s="37"/>
      <c r="S1093" s="37"/>
      <c r="T1093" s="37"/>
      <c r="U1093" s="37"/>
    </row>
    <row r="1094" spans="1:21" ht="30" x14ac:dyDescent="0.25">
      <c r="A1094" s="74">
        <v>732</v>
      </c>
      <c r="B1094" s="63">
        <v>43553</v>
      </c>
      <c r="C1094" s="59" t="s">
        <v>1449</v>
      </c>
      <c r="D1094" s="58" t="s">
        <v>442</v>
      </c>
      <c r="E1094" s="58" t="s">
        <v>665</v>
      </c>
      <c r="F1094" s="59" t="s">
        <v>1450</v>
      </c>
      <c r="G1094" s="62" t="s">
        <v>1451</v>
      </c>
      <c r="H1094" s="61" t="s">
        <v>163</v>
      </c>
      <c r="I1094" s="61" t="s">
        <v>414</v>
      </c>
      <c r="J1094" s="60">
        <v>29480</v>
      </c>
      <c r="K1094" s="64">
        <v>43563</v>
      </c>
      <c r="L1094" s="61"/>
      <c r="M1094" s="61"/>
      <c r="N1094" s="127" t="s">
        <v>415</v>
      </c>
      <c r="O1094" s="37"/>
      <c r="P1094" s="37"/>
      <c r="Q1094" s="37"/>
      <c r="R1094" s="37"/>
      <c r="S1094" s="37"/>
      <c r="T1094" s="37"/>
      <c r="U1094" s="37"/>
    </row>
    <row r="1095" spans="1:21" ht="45" x14ac:dyDescent="0.25">
      <c r="A1095" s="74">
        <v>733</v>
      </c>
      <c r="B1095" s="63">
        <v>43553</v>
      </c>
      <c r="C1095" s="59" t="s">
        <v>1452</v>
      </c>
      <c r="D1095" s="58" t="s">
        <v>804</v>
      </c>
      <c r="E1095" s="58" t="s">
        <v>821</v>
      </c>
      <c r="F1095" s="59" t="s">
        <v>1453</v>
      </c>
      <c r="G1095" s="62" t="s">
        <v>1454</v>
      </c>
      <c r="H1095" s="61" t="s">
        <v>163</v>
      </c>
      <c r="I1095" s="61" t="s">
        <v>414</v>
      </c>
      <c r="J1095" s="60">
        <v>31490</v>
      </c>
      <c r="K1095" s="64">
        <v>43563</v>
      </c>
      <c r="L1095" s="61"/>
      <c r="M1095" s="61"/>
      <c r="N1095" s="127" t="s">
        <v>415</v>
      </c>
      <c r="O1095" s="37"/>
      <c r="P1095" s="37"/>
      <c r="Q1095" s="37"/>
      <c r="R1095" s="37"/>
      <c r="S1095" s="37"/>
      <c r="T1095" s="37"/>
      <c r="U1095" s="37"/>
    </row>
    <row r="1096" spans="1:21" ht="45" x14ac:dyDescent="0.25">
      <c r="A1096" s="74">
        <v>734</v>
      </c>
      <c r="B1096" s="63">
        <v>43553</v>
      </c>
      <c r="C1096" s="59" t="s">
        <v>1455</v>
      </c>
      <c r="D1096" s="58" t="s">
        <v>442</v>
      </c>
      <c r="E1096" s="58" t="s">
        <v>798</v>
      </c>
      <c r="F1096" s="59"/>
      <c r="G1096" s="62" t="s">
        <v>1456</v>
      </c>
      <c r="H1096" s="61" t="s">
        <v>163</v>
      </c>
      <c r="I1096" s="61" t="s">
        <v>414</v>
      </c>
      <c r="J1096" s="60">
        <v>40200</v>
      </c>
      <c r="K1096" s="64">
        <v>43563</v>
      </c>
      <c r="L1096" s="61"/>
      <c r="M1096" s="61"/>
      <c r="N1096" s="127" t="s">
        <v>415</v>
      </c>
      <c r="O1096" s="37"/>
      <c r="P1096" s="37"/>
      <c r="Q1096" s="37"/>
      <c r="R1096" s="37"/>
      <c r="S1096" s="37"/>
      <c r="T1096" s="37"/>
      <c r="U1096" s="37"/>
    </row>
    <row r="1097" spans="1:21" ht="30" x14ac:dyDescent="0.25">
      <c r="A1097" s="74">
        <v>735</v>
      </c>
      <c r="B1097" s="63">
        <v>43553</v>
      </c>
      <c r="C1097" s="59" t="s">
        <v>1457</v>
      </c>
      <c r="D1097" s="58" t="s">
        <v>442</v>
      </c>
      <c r="E1097" s="58" t="s">
        <v>732</v>
      </c>
      <c r="F1097" s="59" t="s">
        <v>1458</v>
      </c>
      <c r="G1097" s="62" t="s">
        <v>1459</v>
      </c>
      <c r="H1097" s="61" t="s">
        <v>163</v>
      </c>
      <c r="I1097" s="61" t="s">
        <v>414</v>
      </c>
      <c r="J1097" s="60">
        <v>80333</v>
      </c>
      <c r="K1097" s="64">
        <v>43563</v>
      </c>
      <c r="L1097" s="61"/>
      <c r="M1097" s="61"/>
      <c r="N1097" s="127" t="s">
        <v>415</v>
      </c>
      <c r="O1097" s="37"/>
      <c r="P1097" s="37"/>
      <c r="Q1097" s="37"/>
      <c r="R1097" s="37"/>
      <c r="S1097" s="37"/>
      <c r="T1097" s="37"/>
      <c r="U1097" s="37"/>
    </row>
    <row r="1098" spans="1:21" ht="45" x14ac:dyDescent="0.25">
      <c r="A1098" s="74">
        <v>736</v>
      </c>
      <c r="B1098" s="63">
        <v>43553</v>
      </c>
      <c r="C1098" s="59" t="s">
        <v>1460</v>
      </c>
      <c r="D1098" s="58" t="s">
        <v>422</v>
      </c>
      <c r="E1098" s="58" t="s">
        <v>423</v>
      </c>
      <c r="F1098" s="59" t="s">
        <v>1461</v>
      </c>
      <c r="G1098" s="62" t="s">
        <v>1462</v>
      </c>
      <c r="H1098" s="61" t="s">
        <v>163</v>
      </c>
      <c r="I1098" s="61" t="s">
        <v>414</v>
      </c>
      <c r="J1098" s="60">
        <v>39530</v>
      </c>
      <c r="K1098" s="64">
        <v>43563</v>
      </c>
      <c r="L1098" s="61"/>
      <c r="M1098" s="61"/>
      <c r="N1098" s="127" t="s">
        <v>415</v>
      </c>
      <c r="O1098" s="37"/>
      <c r="P1098" s="37"/>
      <c r="Q1098" s="37"/>
      <c r="R1098" s="37"/>
      <c r="S1098" s="37"/>
      <c r="T1098" s="37"/>
      <c r="U1098" s="37"/>
    </row>
    <row r="1099" spans="1:21" ht="45" x14ac:dyDescent="0.25">
      <c r="A1099" s="74">
        <v>737</v>
      </c>
      <c r="B1099" s="63">
        <v>43553</v>
      </c>
      <c r="C1099" s="59" t="s">
        <v>1463</v>
      </c>
      <c r="D1099" s="58" t="s">
        <v>422</v>
      </c>
      <c r="E1099" s="58" t="s">
        <v>423</v>
      </c>
      <c r="F1099" s="59"/>
      <c r="G1099" s="62" t="s">
        <v>1464</v>
      </c>
      <c r="H1099" s="61" t="s">
        <v>163</v>
      </c>
      <c r="I1099" s="61" t="s">
        <v>414</v>
      </c>
      <c r="J1099" s="60">
        <v>38860</v>
      </c>
      <c r="K1099" s="64">
        <v>43563</v>
      </c>
      <c r="L1099" s="61"/>
      <c r="M1099" s="61"/>
      <c r="N1099" s="127" t="s">
        <v>415</v>
      </c>
      <c r="O1099" s="37"/>
      <c r="P1099" s="37"/>
      <c r="Q1099" s="37"/>
      <c r="R1099" s="37"/>
      <c r="S1099" s="37"/>
      <c r="T1099" s="37"/>
      <c r="U1099" s="37"/>
    </row>
    <row r="1100" spans="1:21" ht="45" x14ac:dyDescent="0.25">
      <c r="A1100" s="74">
        <v>738</v>
      </c>
      <c r="B1100" s="63">
        <v>43553</v>
      </c>
      <c r="C1100" s="59" t="s">
        <v>1465</v>
      </c>
      <c r="D1100" s="58" t="s">
        <v>700</v>
      </c>
      <c r="E1100" s="58" t="s">
        <v>1149</v>
      </c>
      <c r="F1100" s="59" t="s">
        <v>986</v>
      </c>
      <c r="G1100" s="62" t="s">
        <v>1466</v>
      </c>
      <c r="H1100" s="61" t="s">
        <v>163</v>
      </c>
      <c r="I1100" s="61" t="s">
        <v>414</v>
      </c>
      <c r="J1100" s="60">
        <v>36850</v>
      </c>
      <c r="K1100" s="64">
        <v>43563</v>
      </c>
      <c r="L1100" s="61"/>
      <c r="M1100" s="61"/>
      <c r="N1100" s="127" t="s">
        <v>415</v>
      </c>
      <c r="O1100" s="37"/>
      <c r="P1100" s="37"/>
      <c r="Q1100" s="37"/>
      <c r="R1100" s="37"/>
      <c r="S1100" s="37"/>
      <c r="T1100" s="37"/>
      <c r="U1100" s="37"/>
    </row>
    <row r="1101" spans="1:21" ht="30" x14ac:dyDescent="0.25">
      <c r="A1101" s="74">
        <v>739</v>
      </c>
      <c r="B1101" s="63">
        <v>43553</v>
      </c>
      <c r="C1101" s="59" t="s">
        <v>1467</v>
      </c>
      <c r="D1101" s="58" t="s">
        <v>442</v>
      </c>
      <c r="E1101" s="58" t="s">
        <v>665</v>
      </c>
      <c r="F1101" s="59" t="s">
        <v>1468</v>
      </c>
      <c r="G1101" s="62" t="s">
        <v>1469</v>
      </c>
      <c r="H1101" s="61" t="s">
        <v>163</v>
      </c>
      <c r="I1101" s="61" t="s">
        <v>414</v>
      </c>
      <c r="J1101" s="60">
        <v>47570</v>
      </c>
      <c r="K1101" s="64">
        <v>43563</v>
      </c>
      <c r="L1101" s="61"/>
      <c r="M1101" s="61"/>
      <c r="N1101" s="127" t="s">
        <v>415</v>
      </c>
      <c r="O1101" s="37"/>
      <c r="P1101" s="37"/>
      <c r="Q1101" s="37"/>
      <c r="R1101" s="37"/>
      <c r="S1101" s="37"/>
      <c r="T1101" s="37"/>
      <c r="U1101" s="37"/>
    </row>
    <row r="1102" spans="1:21" ht="45" x14ac:dyDescent="0.25">
      <c r="A1102" s="74">
        <v>740</v>
      </c>
      <c r="B1102" s="63">
        <v>43553</v>
      </c>
      <c r="C1102" s="59" t="s">
        <v>1470</v>
      </c>
      <c r="D1102" s="58" t="s">
        <v>442</v>
      </c>
      <c r="E1102" s="58" t="s">
        <v>849</v>
      </c>
      <c r="F1102" s="59" t="s">
        <v>1471</v>
      </c>
      <c r="G1102" s="62" t="s">
        <v>1472</v>
      </c>
      <c r="H1102" s="61" t="s">
        <v>163</v>
      </c>
      <c r="I1102" s="61" t="s">
        <v>414</v>
      </c>
      <c r="J1102" s="60">
        <v>27470</v>
      </c>
      <c r="K1102" s="64">
        <v>43563</v>
      </c>
      <c r="L1102" s="61"/>
      <c r="M1102" s="61"/>
      <c r="N1102" s="127" t="s">
        <v>415</v>
      </c>
      <c r="O1102" s="37"/>
      <c r="P1102" s="37"/>
      <c r="Q1102" s="37"/>
      <c r="R1102" s="37"/>
      <c r="S1102" s="37"/>
      <c r="T1102" s="37"/>
      <c r="U1102" s="37"/>
    </row>
    <row r="1103" spans="1:21" ht="30" x14ac:dyDescent="0.25">
      <c r="A1103" s="74">
        <v>741</v>
      </c>
      <c r="B1103" s="63">
        <v>43553</v>
      </c>
      <c r="C1103" s="59" t="s">
        <v>1473</v>
      </c>
      <c r="D1103" s="58" t="s">
        <v>524</v>
      </c>
      <c r="E1103" s="58" t="s">
        <v>572</v>
      </c>
      <c r="F1103" s="59" t="s">
        <v>1474</v>
      </c>
      <c r="G1103" s="62" t="s">
        <v>1475</v>
      </c>
      <c r="H1103" s="61" t="s">
        <v>163</v>
      </c>
      <c r="I1103" s="61" t="s">
        <v>414</v>
      </c>
      <c r="J1103" s="60">
        <v>44220</v>
      </c>
      <c r="K1103" s="64">
        <v>43563</v>
      </c>
      <c r="L1103" s="61"/>
      <c r="M1103" s="61"/>
      <c r="N1103" s="127" t="s">
        <v>415</v>
      </c>
      <c r="O1103" s="37"/>
      <c r="P1103" s="37"/>
      <c r="Q1103" s="37"/>
      <c r="R1103" s="37"/>
      <c r="S1103" s="37"/>
      <c r="T1103" s="37"/>
      <c r="U1103" s="37"/>
    </row>
    <row r="1104" spans="1:21" ht="30" x14ac:dyDescent="0.25">
      <c r="A1104" s="74">
        <v>742</v>
      </c>
      <c r="B1104" s="63">
        <v>43553</v>
      </c>
      <c r="C1104" s="59" t="s">
        <v>1476</v>
      </c>
      <c r="D1104" s="58" t="s">
        <v>700</v>
      </c>
      <c r="E1104" s="58" t="s">
        <v>1477</v>
      </c>
      <c r="F1104" s="59" t="s">
        <v>1478</v>
      </c>
      <c r="G1104" s="62" t="s">
        <v>1479</v>
      </c>
      <c r="H1104" s="61" t="s">
        <v>163</v>
      </c>
      <c r="I1104" s="61" t="s">
        <v>414</v>
      </c>
      <c r="J1104" s="60">
        <v>47168</v>
      </c>
      <c r="K1104" s="64">
        <v>43563</v>
      </c>
      <c r="L1104" s="61"/>
      <c r="M1104" s="61"/>
      <c r="N1104" s="127" t="s">
        <v>415</v>
      </c>
      <c r="O1104" s="37"/>
      <c r="P1104" s="37"/>
      <c r="Q1104" s="37"/>
      <c r="R1104" s="37"/>
      <c r="S1104" s="37"/>
      <c r="T1104" s="37"/>
      <c r="U1104" s="37"/>
    </row>
    <row r="1105" spans="1:21" ht="45" x14ac:dyDescent="0.25">
      <c r="A1105" s="74">
        <v>743</v>
      </c>
      <c r="B1105" s="63">
        <v>43553</v>
      </c>
      <c r="C1105" s="59" t="s">
        <v>1480</v>
      </c>
      <c r="D1105" s="58" t="s">
        <v>804</v>
      </c>
      <c r="E1105" s="58" t="s">
        <v>821</v>
      </c>
      <c r="F1105" s="59" t="s">
        <v>1481</v>
      </c>
      <c r="G1105" s="62" t="s">
        <v>1482</v>
      </c>
      <c r="H1105" s="61" t="s">
        <v>163</v>
      </c>
      <c r="I1105" s="61" t="s">
        <v>414</v>
      </c>
      <c r="J1105" s="60">
        <v>31920</v>
      </c>
      <c r="K1105" s="64">
        <v>43563</v>
      </c>
      <c r="L1105" s="61"/>
      <c r="M1105" s="61"/>
      <c r="N1105" s="127" t="s">
        <v>415</v>
      </c>
      <c r="O1105" s="37"/>
      <c r="P1105" s="37"/>
      <c r="Q1105" s="37"/>
      <c r="R1105" s="37"/>
      <c r="S1105" s="37"/>
      <c r="T1105" s="37"/>
      <c r="U1105" s="37"/>
    </row>
    <row r="1106" spans="1:21" ht="30" x14ac:dyDescent="0.25">
      <c r="A1106" s="74">
        <v>744</v>
      </c>
      <c r="B1106" s="63">
        <v>43553</v>
      </c>
      <c r="C1106" s="59" t="s">
        <v>1483</v>
      </c>
      <c r="D1106" s="58" t="s">
        <v>422</v>
      </c>
      <c r="E1106" s="58" t="s">
        <v>1484</v>
      </c>
      <c r="F1106" s="59" t="s">
        <v>1485</v>
      </c>
      <c r="G1106" s="62" t="s">
        <v>1486</v>
      </c>
      <c r="H1106" s="61" t="s">
        <v>163</v>
      </c>
      <c r="I1106" s="61" t="s">
        <v>414</v>
      </c>
      <c r="J1106" s="60">
        <v>85080</v>
      </c>
      <c r="K1106" s="64">
        <v>43563</v>
      </c>
      <c r="L1106" s="61"/>
      <c r="M1106" s="61"/>
      <c r="N1106" s="127" t="s">
        <v>415</v>
      </c>
      <c r="O1106" s="37"/>
      <c r="P1106" s="37"/>
      <c r="Q1106" s="37"/>
      <c r="R1106" s="37"/>
      <c r="S1106" s="37"/>
      <c r="T1106" s="37"/>
      <c r="U1106" s="37"/>
    </row>
    <row r="1107" spans="1:21" ht="30" x14ac:dyDescent="0.25">
      <c r="A1107" s="74">
        <v>745</v>
      </c>
      <c r="B1107" s="63">
        <v>43553</v>
      </c>
      <c r="C1107" s="59" t="s">
        <v>1487</v>
      </c>
      <c r="D1107" s="58" t="s">
        <v>804</v>
      </c>
      <c r="E1107" s="58" t="s">
        <v>1113</v>
      </c>
      <c r="F1107" s="59" t="s">
        <v>1488</v>
      </c>
      <c r="G1107" s="62" t="s">
        <v>1489</v>
      </c>
      <c r="H1107" s="61" t="s">
        <v>163</v>
      </c>
      <c r="I1107" s="61" t="s">
        <v>414</v>
      </c>
      <c r="J1107" s="60">
        <v>16800</v>
      </c>
      <c r="K1107" s="64">
        <v>43563</v>
      </c>
      <c r="L1107" s="61"/>
      <c r="M1107" s="61"/>
      <c r="N1107" s="127" t="s">
        <v>415</v>
      </c>
      <c r="O1107" s="37"/>
      <c r="P1107" s="37"/>
      <c r="Q1107" s="37"/>
      <c r="R1107" s="37"/>
      <c r="S1107" s="37"/>
      <c r="T1107" s="37"/>
      <c r="U1107" s="37"/>
    </row>
    <row r="1108" spans="1:21" ht="45" x14ac:dyDescent="0.25">
      <c r="A1108" s="74">
        <v>746</v>
      </c>
      <c r="B1108" s="63">
        <v>43553</v>
      </c>
      <c r="C1108" s="59" t="s">
        <v>1490</v>
      </c>
      <c r="D1108" s="58" t="s">
        <v>524</v>
      </c>
      <c r="E1108" s="58" t="s">
        <v>729</v>
      </c>
      <c r="F1108" s="59" t="s">
        <v>1491</v>
      </c>
      <c r="G1108" s="62" t="s">
        <v>1492</v>
      </c>
      <c r="H1108" s="61" t="s">
        <v>163</v>
      </c>
      <c r="I1108" s="61" t="s">
        <v>414</v>
      </c>
      <c r="J1108" s="60">
        <v>24240</v>
      </c>
      <c r="K1108" s="64">
        <v>43563</v>
      </c>
      <c r="L1108" s="61"/>
      <c r="M1108" s="61"/>
      <c r="N1108" s="127" t="s">
        <v>415</v>
      </c>
      <c r="O1108" s="37"/>
      <c r="P1108" s="37"/>
      <c r="Q1108" s="37"/>
      <c r="R1108" s="37"/>
      <c r="S1108" s="37"/>
      <c r="T1108" s="37"/>
      <c r="U1108" s="37"/>
    </row>
    <row r="1109" spans="1:21" ht="45" x14ac:dyDescent="0.25">
      <c r="A1109" s="74">
        <v>747</v>
      </c>
      <c r="B1109" s="63">
        <v>43553</v>
      </c>
      <c r="C1109" s="59" t="s">
        <v>1493</v>
      </c>
      <c r="D1109" s="58" t="s">
        <v>442</v>
      </c>
      <c r="E1109" s="58" t="s">
        <v>443</v>
      </c>
      <c r="F1109" s="59" t="s">
        <v>1494</v>
      </c>
      <c r="G1109" s="62" t="s">
        <v>1495</v>
      </c>
      <c r="H1109" s="61" t="s">
        <v>163</v>
      </c>
      <c r="I1109" s="61" t="s">
        <v>414</v>
      </c>
      <c r="J1109" s="60">
        <v>57240</v>
      </c>
      <c r="K1109" s="64">
        <v>43563</v>
      </c>
      <c r="L1109" s="61"/>
      <c r="M1109" s="61"/>
      <c r="N1109" s="127" t="s">
        <v>415</v>
      </c>
      <c r="O1109" s="37"/>
      <c r="P1109" s="37"/>
      <c r="Q1109" s="37"/>
      <c r="R1109" s="37"/>
      <c r="S1109" s="37"/>
      <c r="T1109" s="37"/>
      <c r="U1109" s="37"/>
    </row>
    <row r="1110" spans="1:21" ht="30" x14ac:dyDescent="0.25">
      <c r="A1110" s="74">
        <v>748</v>
      </c>
      <c r="B1110" s="63">
        <v>43553</v>
      </c>
      <c r="C1110" s="59" t="s">
        <v>1496</v>
      </c>
      <c r="D1110" s="58" t="s">
        <v>524</v>
      </c>
      <c r="E1110" s="58" t="s">
        <v>719</v>
      </c>
      <c r="F1110" s="59" t="s">
        <v>1497</v>
      </c>
      <c r="G1110" s="62" t="s">
        <v>1498</v>
      </c>
      <c r="H1110" s="61" t="s">
        <v>163</v>
      </c>
      <c r="I1110" s="61" t="s">
        <v>414</v>
      </c>
      <c r="J1110" s="60">
        <v>48840</v>
      </c>
      <c r="K1110" s="64">
        <v>43563</v>
      </c>
      <c r="L1110" s="61"/>
      <c r="M1110" s="61"/>
      <c r="N1110" s="127" t="s">
        <v>415</v>
      </c>
      <c r="O1110" s="37"/>
      <c r="P1110" s="37"/>
      <c r="Q1110" s="37"/>
      <c r="R1110" s="37"/>
      <c r="S1110" s="37"/>
      <c r="T1110" s="37"/>
      <c r="U1110" s="37"/>
    </row>
    <row r="1111" spans="1:21" ht="45" x14ac:dyDescent="0.25">
      <c r="A1111" s="74">
        <v>749</v>
      </c>
      <c r="B1111" s="63">
        <v>43553</v>
      </c>
      <c r="C1111" s="59" t="s">
        <v>1499</v>
      </c>
      <c r="D1111" s="58" t="s">
        <v>804</v>
      </c>
      <c r="E1111" s="58" t="s">
        <v>805</v>
      </c>
      <c r="F1111" s="59" t="s">
        <v>1500</v>
      </c>
      <c r="G1111" s="62" t="s">
        <v>1501</v>
      </c>
      <c r="H1111" s="61" t="s">
        <v>163</v>
      </c>
      <c r="I1111" s="61" t="s">
        <v>414</v>
      </c>
      <c r="J1111" s="60">
        <v>126120</v>
      </c>
      <c r="K1111" s="64">
        <v>43563</v>
      </c>
      <c r="L1111" s="61"/>
      <c r="M1111" s="61"/>
      <c r="N1111" s="127" t="s">
        <v>415</v>
      </c>
      <c r="O1111" s="37"/>
      <c r="P1111" s="37"/>
      <c r="Q1111" s="37"/>
      <c r="R1111" s="37"/>
      <c r="S1111" s="37"/>
      <c r="T1111" s="37"/>
      <c r="U1111" s="37"/>
    </row>
    <row r="1112" spans="1:21" ht="30" x14ac:dyDescent="0.25">
      <c r="A1112" s="74">
        <v>750</v>
      </c>
      <c r="B1112" s="63">
        <v>43553</v>
      </c>
      <c r="C1112" s="59" t="s">
        <v>1502</v>
      </c>
      <c r="D1112" s="58" t="s">
        <v>422</v>
      </c>
      <c r="E1112" s="58" t="s">
        <v>500</v>
      </c>
      <c r="F1112" s="59" t="s">
        <v>1503</v>
      </c>
      <c r="G1112" s="62" t="s">
        <v>1504</v>
      </c>
      <c r="H1112" s="61" t="s">
        <v>163</v>
      </c>
      <c r="I1112" s="61" t="s">
        <v>414</v>
      </c>
      <c r="J1112" s="60">
        <v>42600</v>
      </c>
      <c r="K1112" s="64">
        <v>43563</v>
      </c>
      <c r="L1112" s="61"/>
      <c r="M1112" s="61"/>
      <c r="N1112" s="127" t="s">
        <v>415</v>
      </c>
      <c r="O1112" s="37"/>
      <c r="P1112" s="37"/>
      <c r="Q1112" s="37"/>
      <c r="R1112" s="37"/>
      <c r="S1112" s="37"/>
      <c r="T1112" s="37"/>
      <c r="U1112" s="37"/>
    </row>
    <row r="1113" spans="1:21" ht="45" x14ac:dyDescent="0.25">
      <c r="A1113" s="74">
        <v>751</v>
      </c>
      <c r="B1113" s="63">
        <v>43553</v>
      </c>
      <c r="C1113" s="59" t="s">
        <v>1505</v>
      </c>
      <c r="D1113" s="58" t="s">
        <v>804</v>
      </c>
      <c r="E1113" s="58" t="s">
        <v>821</v>
      </c>
      <c r="F1113" s="59" t="s">
        <v>1506</v>
      </c>
      <c r="G1113" s="62" t="s">
        <v>1507</v>
      </c>
      <c r="H1113" s="61" t="s">
        <v>163</v>
      </c>
      <c r="I1113" s="61" t="s">
        <v>414</v>
      </c>
      <c r="J1113" s="60">
        <v>39960</v>
      </c>
      <c r="K1113" s="64">
        <v>43563</v>
      </c>
      <c r="L1113" s="61"/>
      <c r="M1113" s="61"/>
      <c r="N1113" s="127" t="s">
        <v>415</v>
      </c>
      <c r="O1113" s="37"/>
      <c r="P1113" s="37"/>
      <c r="Q1113" s="37"/>
      <c r="R1113" s="37"/>
      <c r="S1113" s="37"/>
      <c r="T1113" s="37"/>
      <c r="U1113" s="37"/>
    </row>
    <row r="1114" spans="1:21" ht="30" x14ac:dyDescent="0.25">
      <c r="A1114" s="74">
        <v>752</v>
      </c>
      <c r="B1114" s="63">
        <v>43553</v>
      </c>
      <c r="C1114" s="59" t="s">
        <v>1508</v>
      </c>
      <c r="D1114" s="58" t="s">
        <v>700</v>
      </c>
      <c r="E1114" s="58" t="s">
        <v>1130</v>
      </c>
      <c r="F1114" s="59" t="s">
        <v>901</v>
      </c>
      <c r="G1114" s="62" t="s">
        <v>1509</v>
      </c>
      <c r="H1114" s="61" t="s">
        <v>163</v>
      </c>
      <c r="I1114" s="61" t="s">
        <v>414</v>
      </c>
      <c r="J1114" s="60">
        <v>37752</v>
      </c>
      <c r="K1114" s="64">
        <v>43563</v>
      </c>
      <c r="L1114" s="61"/>
      <c r="M1114" s="61"/>
      <c r="N1114" s="127" t="s">
        <v>415</v>
      </c>
      <c r="O1114" s="37"/>
      <c r="P1114" s="37"/>
      <c r="Q1114" s="37"/>
      <c r="R1114" s="37"/>
      <c r="S1114" s="37"/>
      <c r="T1114" s="37"/>
      <c r="U1114" s="37"/>
    </row>
    <row r="1115" spans="1:21" ht="30" x14ac:dyDescent="0.25">
      <c r="A1115" s="74">
        <v>753</v>
      </c>
      <c r="B1115" s="63">
        <v>43553</v>
      </c>
      <c r="C1115" s="59" t="s">
        <v>1510</v>
      </c>
      <c r="D1115" s="58" t="s">
        <v>700</v>
      </c>
      <c r="E1115" s="58" t="s">
        <v>701</v>
      </c>
      <c r="F1115" s="59" t="s">
        <v>1511</v>
      </c>
      <c r="G1115" s="62" t="s">
        <v>1512</v>
      </c>
      <c r="H1115" s="61" t="s">
        <v>163</v>
      </c>
      <c r="I1115" s="61" t="s">
        <v>414</v>
      </c>
      <c r="J1115" s="60">
        <v>31680</v>
      </c>
      <c r="K1115" s="64">
        <v>43563</v>
      </c>
      <c r="L1115" s="61"/>
      <c r="M1115" s="61"/>
      <c r="N1115" s="127" t="s">
        <v>415</v>
      </c>
      <c r="O1115" s="37"/>
      <c r="P1115" s="37"/>
      <c r="Q1115" s="37"/>
      <c r="R1115" s="37"/>
      <c r="S1115" s="37"/>
      <c r="T1115" s="37"/>
      <c r="U1115" s="37"/>
    </row>
    <row r="1116" spans="1:21" ht="30" x14ac:dyDescent="0.25">
      <c r="A1116" s="74">
        <v>754</v>
      </c>
      <c r="B1116" s="63">
        <v>43553</v>
      </c>
      <c r="C1116" s="59" t="s">
        <v>1513</v>
      </c>
      <c r="D1116" s="58" t="s">
        <v>422</v>
      </c>
      <c r="E1116" s="58" t="s">
        <v>1185</v>
      </c>
      <c r="F1116" s="59" t="s">
        <v>1514</v>
      </c>
      <c r="G1116" s="62" t="s">
        <v>1515</v>
      </c>
      <c r="H1116" s="61" t="s">
        <v>163</v>
      </c>
      <c r="I1116" s="61" t="s">
        <v>414</v>
      </c>
      <c r="J1116" s="60">
        <v>30150</v>
      </c>
      <c r="K1116" s="64">
        <v>43563</v>
      </c>
      <c r="L1116" s="61"/>
      <c r="M1116" s="61"/>
      <c r="N1116" s="127" t="s">
        <v>415</v>
      </c>
      <c r="O1116" s="37"/>
      <c r="P1116" s="37"/>
      <c r="Q1116" s="37"/>
      <c r="R1116" s="37"/>
      <c r="S1116" s="37"/>
      <c r="T1116" s="37"/>
      <c r="U1116" s="37"/>
    </row>
    <row r="1117" spans="1:21" ht="30" x14ac:dyDescent="0.25">
      <c r="A1117" s="74">
        <v>755</v>
      </c>
      <c r="B1117" s="63">
        <v>43553</v>
      </c>
      <c r="C1117" s="59" t="s">
        <v>1352</v>
      </c>
      <c r="D1117" s="58" t="s">
        <v>442</v>
      </c>
      <c r="E1117" s="58" t="s">
        <v>798</v>
      </c>
      <c r="F1117" s="59"/>
      <c r="G1117" s="62" t="s">
        <v>1353</v>
      </c>
      <c r="H1117" s="61" t="s">
        <v>163</v>
      </c>
      <c r="I1117" s="61" t="s">
        <v>414</v>
      </c>
      <c r="J1117" s="60">
        <v>30150</v>
      </c>
      <c r="K1117" s="64">
        <v>43563</v>
      </c>
      <c r="L1117" s="61"/>
      <c r="M1117" s="61"/>
      <c r="N1117" s="127" t="s">
        <v>415</v>
      </c>
      <c r="O1117" s="37"/>
      <c r="P1117" s="37"/>
      <c r="Q1117" s="37"/>
      <c r="R1117" s="37"/>
      <c r="S1117" s="37"/>
      <c r="T1117" s="37"/>
      <c r="U1117" s="37"/>
    </row>
    <row r="1118" spans="1:21" ht="45" x14ac:dyDescent="0.25">
      <c r="A1118" s="74">
        <v>756</v>
      </c>
      <c r="B1118" s="63">
        <v>43553</v>
      </c>
      <c r="C1118" s="59" t="s">
        <v>1516</v>
      </c>
      <c r="D1118" s="58" t="s">
        <v>422</v>
      </c>
      <c r="E1118" s="58" t="s">
        <v>431</v>
      </c>
      <c r="F1118" s="59"/>
      <c r="G1118" s="62" t="s">
        <v>1517</v>
      </c>
      <c r="H1118" s="61" t="s">
        <v>163</v>
      </c>
      <c r="I1118" s="61" t="s">
        <v>414</v>
      </c>
      <c r="J1118" s="60">
        <v>28800</v>
      </c>
      <c r="K1118" s="64">
        <v>43563</v>
      </c>
      <c r="L1118" s="61"/>
      <c r="M1118" s="61"/>
      <c r="N1118" s="127" t="s">
        <v>415</v>
      </c>
      <c r="O1118" s="37"/>
      <c r="P1118" s="37"/>
      <c r="Q1118" s="37"/>
      <c r="R1118" s="37"/>
      <c r="S1118" s="37"/>
      <c r="T1118" s="37"/>
      <c r="U1118" s="37"/>
    </row>
    <row r="1119" spans="1:21" ht="45" x14ac:dyDescent="0.25">
      <c r="A1119" s="74">
        <v>757</v>
      </c>
      <c r="B1119" s="63">
        <v>43553</v>
      </c>
      <c r="C1119" s="59" t="s">
        <v>1518</v>
      </c>
      <c r="D1119" s="58" t="s">
        <v>804</v>
      </c>
      <c r="E1119" s="58" t="s">
        <v>1077</v>
      </c>
      <c r="F1119" s="59" t="s">
        <v>932</v>
      </c>
      <c r="G1119" s="62" t="s">
        <v>1519</v>
      </c>
      <c r="H1119" s="61" t="s">
        <v>163</v>
      </c>
      <c r="I1119" s="61" t="s">
        <v>414</v>
      </c>
      <c r="J1119" s="60">
        <v>67200</v>
      </c>
      <c r="K1119" s="64">
        <v>43563</v>
      </c>
      <c r="L1119" s="61"/>
      <c r="M1119" s="61"/>
      <c r="N1119" s="127" t="s">
        <v>415</v>
      </c>
      <c r="O1119" s="37"/>
      <c r="P1119" s="37"/>
      <c r="Q1119" s="37"/>
      <c r="R1119" s="37"/>
      <c r="S1119" s="37"/>
      <c r="T1119" s="37"/>
      <c r="U1119" s="37"/>
    </row>
    <row r="1120" spans="1:21" ht="30" x14ac:dyDescent="0.25">
      <c r="A1120" s="74">
        <v>758</v>
      </c>
      <c r="B1120" s="63">
        <v>43553</v>
      </c>
      <c r="C1120" s="59" t="s">
        <v>1520</v>
      </c>
      <c r="D1120" s="58" t="s">
        <v>804</v>
      </c>
      <c r="E1120" s="58" t="s">
        <v>805</v>
      </c>
      <c r="F1120" s="59"/>
      <c r="G1120" s="62" t="s">
        <v>1521</v>
      </c>
      <c r="H1120" s="61" t="s">
        <v>163</v>
      </c>
      <c r="I1120" s="61" t="s">
        <v>414</v>
      </c>
      <c r="J1120" s="60">
        <v>60120</v>
      </c>
      <c r="K1120" s="64">
        <v>43563</v>
      </c>
      <c r="L1120" s="61"/>
      <c r="M1120" s="61"/>
      <c r="N1120" s="127" t="s">
        <v>415</v>
      </c>
      <c r="O1120" s="37"/>
      <c r="P1120" s="37"/>
      <c r="Q1120" s="37"/>
      <c r="R1120" s="37"/>
      <c r="S1120" s="37"/>
      <c r="T1120" s="37"/>
      <c r="U1120" s="37"/>
    </row>
    <row r="1121" spans="1:21" ht="45" x14ac:dyDescent="0.25">
      <c r="A1121" s="74">
        <v>759</v>
      </c>
      <c r="B1121" s="63">
        <v>43553</v>
      </c>
      <c r="C1121" s="59" t="s">
        <v>1522</v>
      </c>
      <c r="D1121" s="58" t="s">
        <v>422</v>
      </c>
      <c r="E1121" s="58" t="s">
        <v>427</v>
      </c>
      <c r="F1121" s="59" t="s">
        <v>1523</v>
      </c>
      <c r="G1121" s="62" t="s">
        <v>1524</v>
      </c>
      <c r="H1121" s="61" t="s">
        <v>163</v>
      </c>
      <c r="I1121" s="61" t="s">
        <v>414</v>
      </c>
      <c r="J1121" s="60">
        <v>37320</v>
      </c>
      <c r="K1121" s="64">
        <v>43563</v>
      </c>
      <c r="L1121" s="61"/>
      <c r="M1121" s="61"/>
      <c r="N1121" s="127" t="s">
        <v>415</v>
      </c>
      <c r="O1121" s="37"/>
      <c r="P1121" s="37"/>
      <c r="Q1121" s="37"/>
      <c r="R1121" s="37"/>
      <c r="S1121" s="37"/>
      <c r="T1121" s="37"/>
      <c r="U1121" s="37"/>
    </row>
    <row r="1122" spans="1:21" ht="45" x14ac:dyDescent="0.25">
      <c r="A1122" s="74">
        <v>760</v>
      </c>
      <c r="B1122" s="63">
        <v>43553</v>
      </c>
      <c r="C1122" s="59" t="s">
        <v>1525</v>
      </c>
      <c r="D1122" s="58" t="s">
        <v>442</v>
      </c>
      <c r="E1122" s="58" t="s">
        <v>798</v>
      </c>
      <c r="F1122" s="59"/>
      <c r="G1122" s="62" t="s">
        <v>1526</v>
      </c>
      <c r="H1122" s="61" t="s">
        <v>163</v>
      </c>
      <c r="I1122" s="61" t="s">
        <v>414</v>
      </c>
      <c r="J1122" s="60">
        <v>24000</v>
      </c>
      <c r="K1122" s="64">
        <v>43563</v>
      </c>
      <c r="L1122" s="61"/>
      <c r="M1122" s="61"/>
      <c r="N1122" s="127" t="s">
        <v>415</v>
      </c>
      <c r="O1122" s="37"/>
      <c r="P1122" s="37"/>
      <c r="Q1122" s="37"/>
      <c r="R1122" s="37"/>
      <c r="S1122" s="37"/>
      <c r="T1122" s="37"/>
      <c r="U1122" s="37"/>
    </row>
    <row r="1123" spans="1:21" ht="30" x14ac:dyDescent="0.25">
      <c r="A1123" s="74">
        <v>761</v>
      </c>
      <c r="B1123" s="63">
        <v>43553</v>
      </c>
      <c r="C1123" s="59" t="s">
        <v>1527</v>
      </c>
      <c r="D1123" s="58" t="s">
        <v>422</v>
      </c>
      <c r="E1123" s="58" t="s">
        <v>427</v>
      </c>
      <c r="F1123" s="59" t="s">
        <v>1528</v>
      </c>
      <c r="G1123" s="62" t="s">
        <v>1529</v>
      </c>
      <c r="H1123" s="61" t="s">
        <v>163</v>
      </c>
      <c r="I1123" s="61" t="s">
        <v>414</v>
      </c>
      <c r="J1123" s="60">
        <v>36000</v>
      </c>
      <c r="K1123" s="64">
        <v>43563</v>
      </c>
      <c r="L1123" s="61"/>
      <c r="M1123" s="61"/>
      <c r="N1123" s="127" t="s">
        <v>415</v>
      </c>
      <c r="O1123" s="37"/>
      <c r="P1123" s="37"/>
      <c r="Q1123" s="37"/>
      <c r="R1123" s="37"/>
      <c r="S1123" s="37"/>
      <c r="T1123" s="37"/>
      <c r="U1123" s="37"/>
    </row>
    <row r="1124" spans="1:21" ht="30" x14ac:dyDescent="0.25">
      <c r="A1124" s="74">
        <v>762</v>
      </c>
      <c r="B1124" s="63">
        <v>43553</v>
      </c>
      <c r="C1124" s="59" t="s">
        <v>1530</v>
      </c>
      <c r="D1124" s="58" t="s">
        <v>422</v>
      </c>
      <c r="E1124" s="58" t="s">
        <v>741</v>
      </c>
      <c r="F1124" s="59" t="s">
        <v>1025</v>
      </c>
      <c r="G1124" s="62" t="s">
        <v>1531</v>
      </c>
      <c r="H1124" s="61" t="s">
        <v>163</v>
      </c>
      <c r="I1124" s="61" t="s">
        <v>414</v>
      </c>
      <c r="J1124" s="60">
        <v>102000</v>
      </c>
      <c r="K1124" s="64">
        <v>43563</v>
      </c>
      <c r="L1124" s="61"/>
      <c r="M1124" s="61"/>
      <c r="N1124" s="127" t="s">
        <v>415</v>
      </c>
      <c r="O1124" s="37"/>
      <c r="P1124" s="37"/>
      <c r="Q1124" s="37"/>
      <c r="R1124" s="37"/>
      <c r="S1124" s="37"/>
      <c r="T1124" s="37"/>
      <c r="U1124" s="37"/>
    </row>
    <row r="1125" spans="1:21" ht="30" x14ac:dyDescent="0.25">
      <c r="A1125" s="74">
        <v>763</v>
      </c>
      <c r="B1125" s="63">
        <v>43553</v>
      </c>
      <c r="C1125" s="59" t="s">
        <v>1532</v>
      </c>
      <c r="D1125" s="58" t="s">
        <v>524</v>
      </c>
      <c r="E1125" s="58" t="s">
        <v>561</v>
      </c>
      <c r="F1125" s="59" t="s">
        <v>1533</v>
      </c>
      <c r="G1125" s="62" t="s">
        <v>1534</v>
      </c>
      <c r="H1125" s="61" t="s">
        <v>163</v>
      </c>
      <c r="I1125" s="61" t="s">
        <v>414</v>
      </c>
      <c r="J1125" s="60">
        <v>57600</v>
      </c>
      <c r="K1125" s="64">
        <v>43563</v>
      </c>
      <c r="L1125" s="61"/>
      <c r="M1125" s="61"/>
      <c r="N1125" s="127" t="s">
        <v>415</v>
      </c>
      <c r="O1125" s="37"/>
      <c r="P1125" s="37"/>
      <c r="Q1125" s="37"/>
      <c r="R1125" s="37"/>
      <c r="S1125" s="37"/>
      <c r="T1125" s="37"/>
      <c r="U1125" s="37"/>
    </row>
    <row r="1126" spans="1:21" ht="45" x14ac:dyDescent="0.25">
      <c r="A1126" s="74">
        <v>764</v>
      </c>
      <c r="B1126" s="63">
        <v>43553</v>
      </c>
      <c r="C1126" s="59" t="s">
        <v>1535</v>
      </c>
      <c r="D1126" s="58" t="s">
        <v>442</v>
      </c>
      <c r="E1126" s="58" t="s">
        <v>676</v>
      </c>
      <c r="F1126" s="59" t="s">
        <v>1536</v>
      </c>
      <c r="G1126" s="62" t="s">
        <v>1537</v>
      </c>
      <c r="H1126" s="61" t="s">
        <v>163</v>
      </c>
      <c r="I1126" s="61" t="s">
        <v>414</v>
      </c>
      <c r="J1126" s="60">
        <v>27600</v>
      </c>
      <c r="K1126" s="64">
        <v>43563</v>
      </c>
      <c r="L1126" s="61"/>
      <c r="M1126" s="61"/>
      <c r="N1126" s="127" t="s">
        <v>415</v>
      </c>
      <c r="O1126" s="37"/>
      <c r="P1126" s="37"/>
      <c r="Q1126" s="37"/>
      <c r="R1126" s="37"/>
      <c r="S1126" s="37"/>
      <c r="T1126" s="37"/>
      <c r="U1126" s="37"/>
    </row>
    <row r="1127" spans="1:21" ht="45" x14ac:dyDescent="0.25">
      <c r="A1127" s="74">
        <v>765</v>
      </c>
      <c r="B1127" s="63">
        <v>43553</v>
      </c>
      <c r="C1127" s="59" t="s">
        <v>1538</v>
      </c>
      <c r="D1127" s="58" t="s">
        <v>804</v>
      </c>
      <c r="E1127" s="58" t="s">
        <v>805</v>
      </c>
      <c r="F1127" s="59" t="s">
        <v>1539</v>
      </c>
      <c r="G1127" s="62" t="s">
        <v>1540</v>
      </c>
      <c r="H1127" s="61" t="s">
        <v>163</v>
      </c>
      <c r="I1127" s="61" t="s">
        <v>414</v>
      </c>
      <c r="J1127" s="60">
        <v>54000</v>
      </c>
      <c r="K1127" s="64">
        <v>43563</v>
      </c>
      <c r="L1127" s="61"/>
      <c r="M1127" s="61"/>
      <c r="N1127" s="127" t="s">
        <v>415</v>
      </c>
      <c r="O1127" s="37"/>
      <c r="P1127" s="37"/>
      <c r="Q1127" s="37"/>
      <c r="R1127" s="37"/>
      <c r="S1127" s="37"/>
      <c r="T1127" s="37"/>
      <c r="U1127" s="37"/>
    </row>
    <row r="1128" spans="1:21" ht="30" x14ac:dyDescent="0.25">
      <c r="A1128" s="74">
        <v>766</v>
      </c>
      <c r="B1128" s="63">
        <v>43553</v>
      </c>
      <c r="C1128" s="59" t="s">
        <v>1409</v>
      </c>
      <c r="D1128" s="58" t="s">
        <v>442</v>
      </c>
      <c r="E1128" s="58" t="s">
        <v>651</v>
      </c>
      <c r="F1128" s="59" t="s">
        <v>1410</v>
      </c>
      <c r="G1128" s="62" t="s">
        <v>1411</v>
      </c>
      <c r="H1128" s="61" t="s">
        <v>163</v>
      </c>
      <c r="I1128" s="61" t="s">
        <v>414</v>
      </c>
      <c r="J1128" s="60">
        <v>25200</v>
      </c>
      <c r="K1128" s="64">
        <v>43563</v>
      </c>
      <c r="L1128" s="61"/>
      <c r="M1128" s="61"/>
      <c r="N1128" s="127" t="s">
        <v>415</v>
      </c>
      <c r="O1128" s="37"/>
      <c r="P1128" s="37"/>
      <c r="Q1128" s="37"/>
      <c r="R1128" s="37"/>
      <c r="S1128" s="37"/>
      <c r="T1128" s="37"/>
      <c r="U1128" s="37"/>
    </row>
    <row r="1129" spans="1:21" ht="45" x14ac:dyDescent="0.25">
      <c r="A1129" s="74">
        <v>767</v>
      </c>
      <c r="B1129" s="63">
        <v>43553</v>
      </c>
      <c r="C1129" s="59" t="s">
        <v>1412</v>
      </c>
      <c r="D1129" s="58" t="s">
        <v>422</v>
      </c>
      <c r="E1129" s="58" t="s">
        <v>431</v>
      </c>
      <c r="F1129" s="59" t="s">
        <v>707</v>
      </c>
      <c r="G1129" s="62" t="s">
        <v>1413</v>
      </c>
      <c r="H1129" s="61" t="s">
        <v>163</v>
      </c>
      <c r="I1129" s="61" t="s">
        <v>414</v>
      </c>
      <c r="J1129" s="60">
        <v>30960</v>
      </c>
      <c r="K1129" s="64">
        <v>43563</v>
      </c>
      <c r="L1129" s="61"/>
      <c r="M1129" s="61"/>
      <c r="N1129" s="127" t="s">
        <v>415</v>
      </c>
      <c r="O1129" s="37"/>
      <c r="P1129" s="37"/>
      <c r="Q1129" s="37"/>
      <c r="R1129" s="37"/>
      <c r="S1129" s="37"/>
      <c r="T1129" s="37"/>
      <c r="U1129" s="37"/>
    </row>
    <row r="1130" spans="1:21" ht="30" x14ac:dyDescent="0.25">
      <c r="A1130" s="74">
        <v>768</v>
      </c>
      <c r="B1130" s="63">
        <v>43553</v>
      </c>
      <c r="C1130" s="59" t="s">
        <v>1416</v>
      </c>
      <c r="D1130" s="58" t="s">
        <v>524</v>
      </c>
      <c r="E1130" s="58" t="s">
        <v>561</v>
      </c>
      <c r="F1130" s="59" t="s">
        <v>1417</v>
      </c>
      <c r="G1130" s="62" t="s">
        <v>1418</v>
      </c>
      <c r="H1130" s="61" t="s">
        <v>163</v>
      </c>
      <c r="I1130" s="61" t="s">
        <v>414</v>
      </c>
      <c r="J1130" s="60">
        <v>40560</v>
      </c>
      <c r="K1130" s="64">
        <v>43563</v>
      </c>
      <c r="L1130" s="61"/>
      <c r="M1130" s="61"/>
      <c r="N1130" s="127" t="s">
        <v>415</v>
      </c>
      <c r="O1130" s="37"/>
      <c r="P1130" s="37"/>
      <c r="Q1130" s="37"/>
      <c r="R1130" s="37"/>
      <c r="S1130" s="37"/>
      <c r="T1130" s="37"/>
      <c r="U1130" s="37"/>
    </row>
    <row r="1131" spans="1:21" ht="30" x14ac:dyDescent="0.25">
      <c r="A1131" s="74">
        <v>769</v>
      </c>
      <c r="B1131" s="63">
        <v>43553</v>
      </c>
      <c r="C1131" s="59" t="s">
        <v>1541</v>
      </c>
      <c r="D1131" s="58" t="s">
        <v>804</v>
      </c>
      <c r="E1131" s="58" t="s">
        <v>1365</v>
      </c>
      <c r="F1131" s="59"/>
      <c r="G1131" s="62" t="s">
        <v>1542</v>
      </c>
      <c r="H1131" s="61" t="s">
        <v>163</v>
      </c>
      <c r="I1131" s="61" t="s">
        <v>414</v>
      </c>
      <c r="J1131" s="60">
        <v>38400</v>
      </c>
      <c r="K1131" s="64">
        <v>43563</v>
      </c>
      <c r="L1131" s="61"/>
      <c r="M1131" s="61"/>
      <c r="N1131" s="127" t="s">
        <v>415</v>
      </c>
      <c r="O1131" s="37"/>
      <c r="P1131" s="37"/>
      <c r="Q1131" s="37"/>
      <c r="R1131" s="37"/>
      <c r="S1131" s="37"/>
      <c r="T1131" s="37"/>
      <c r="U1131" s="37"/>
    </row>
    <row r="1132" spans="1:21" ht="30" x14ac:dyDescent="0.25">
      <c r="A1132" s="74">
        <v>770</v>
      </c>
      <c r="B1132" s="63">
        <v>43553</v>
      </c>
      <c r="C1132" s="59" t="s">
        <v>1424</v>
      </c>
      <c r="D1132" s="58" t="s">
        <v>442</v>
      </c>
      <c r="E1132" s="58" t="s">
        <v>751</v>
      </c>
      <c r="F1132" s="59" t="s">
        <v>1425</v>
      </c>
      <c r="G1132" s="62" t="s">
        <v>1426</v>
      </c>
      <c r="H1132" s="61" t="s">
        <v>163</v>
      </c>
      <c r="I1132" s="61" t="s">
        <v>414</v>
      </c>
      <c r="J1132" s="60">
        <v>39600</v>
      </c>
      <c r="K1132" s="64">
        <v>43563</v>
      </c>
      <c r="L1132" s="61"/>
      <c r="M1132" s="61"/>
      <c r="N1132" s="127" t="s">
        <v>415</v>
      </c>
      <c r="O1132" s="37"/>
      <c r="P1132" s="37"/>
      <c r="Q1132" s="37"/>
      <c r="R1132" s="37"/>
      <c r="S1132" s="37"/>
      <c r="T1132" s="37"/>
      <c r="U1132" s="37"/>
    </row>
    <row r="1133" spans="1:21" ht="75" x14ac:dyDescent="0.25">
      <c r="A1133" s="74">
        <v>771</v>
      </c>
      <c r="B1133" s="63">
        <v>43553</v>
      </c>
      <c r="C1133" s="59" t="s">
        <v>1433</v>
      </c>
      <c r="D1133" s="58" t="s">
        <v>442</v>
      </c>
      <c r="E1133" s="58" t="s">
        <v>1434</v>
      </c>
      <c r="F1133" s="59" t="s">
        <v>419</v>
      </c>
      <c r="G1133" s="62" t="s">
        <v>1435</v>
      </c>
      <c r="H1133" s="61" t="s">
        <v>163</v>
      </c>
      <c r="I1133" s="61" t="s">
        <v>414</v>
      </c>
      <c r="J1133" s="60">
        <v>33660</v>
      </c>
      <c r="K1133" s="64">
        <v>43563</v>
      </c>
      <c r="L1133" s="61"/>
      <c r="M1133" s="61"/>
      <c r="N1133" s="127" t="s">
        <v>415</v>
      </c>
      <c r="O1133" s="37"/>
      <c r="P1133" s="37"/>
      <c r="Q1133" s="37"/>
      <c r="R1133" s="37"/>
      <c r="S1133" s="37"/>
      <c r="T1133" s="37"/>
      <c r="U1133" s="37"/>
    </row>
    <row r="1134" spans="1:21" ht="30" x14ac:dyDescent="0.25">
      <c r="A1134" s="74">
        <v>772</v>
      </c>
      <c r="B1134" s="63">
        <v>43553</v>
      </c>
      <c r="C1134" s="59" t="s">
        <v>1543</v>
      </c>
      <c r="D1134" s="58" t="s">
        <v>804</v>
      </c>
      <c r="E1134" s="58" t="s">
        <v>805</v>
      </c>
      <c r="F1134" s="59" t="s">
        <v>1544</v>
      </c>
      <c r="G1134" s="62" t="s">
        <v>1545</v>
      </c>
      <c r="H1134" s="61" t="s">
        <v>163</v>
      </c>
      <c r="I1134" s="61" t="s">
        <v>414</v>
      </c>
      <c r="J1134" s="60">
        <v>36720</v>
      </c>
      <c r="K1134" s="64">
        <v>43563</v>
      </c>
      <c r="L1134" s="61"/>
      <c r="M1134" s="61"/>
      <c r="N1134" s="127" t="s">
        <v>415</v>
      </c>
      <c r="O1134" s="37"/>
      <c r="P1134" s="37"/>
      <c r="Q1134" s="37"/>
      <c r="R1134" s="37"/>
      <c r="S1134" s="37"/>
      <c r="T1134" s="37"/>
      <c r="U1134" s="37"/>
    </row>
    <row r="1135" spans="1:21" ht="30" x14ac:dyDescent="0.25">
      <c r="A1135" s="74">
        <v>773</v>
      </c>
      <c r="B1135" s="63">
        <v>43553</v>
      </c>
      <c r="C1135" s="59" t="s">
        <v>1546</v>
      </c>
      <c r="D1135" s="58" t="s">
        <v>804</v>
      </c>
      <c r="E1135" s="58" t="s">
        <v>805</v>
      </c>
      <c r="F1135" s="59" t="s">
        <v>1547</v>
      </c>
      <c r="G1135" s="62" t="s">
        <v>1548</v>
      </c>
      <c r="H1135" s="61" t="s">
        <v>163</v>
      </c>
      <c r="I1135" s="61" t="s">
        <v>414</v>
      </c>
      <c r="J1135" s="60">
        <v>32280</v>
      </c>
      <c r="K1135" s="64">
        <v>43563</v>
      </c>
      <c r="L1135" s="61"/>
      <c r="M1135" s="61"/>
      <c r="N1135" s="127" t="s">
        <v>415</v>
      </c>
      <c r="O1135" s="37"/>
      <c r="P1135" s="37"/>
      <c r="Q1135" s="37"/>
      <c r="R1135" s="37"/>
      <c r="S1135" s="37"/>
      <c r="T1135" s="37"/>
      <c r="U1135" s="37"/>
    </row>
    <row r="1136" spans="1:21" ht="30" x14ac:dyDescent="0.25">
      <c r="A1136" s="74">
        <v>774</v>
      </c>
      <c r="B1136" s="63">
        <v>43553</v>
      </c>
      <c r="C1136" s="59" t="s">
        <v>625</v>
      </c>
      <c r="D1136" s="58" t="s">
        <v>422</v>
      </c>
      <c r="E1136" s="58" t="s">
        <v>626</v>
      </c>
      <c r="F1136" s="59" t="s">
        <v>627</v>
      </c>
      <c r="G1136" s="62" t="s">
        <v>628</v>
      </c>
      <c r="H1136" s="61" t="s">
        <v>163</v>
      </c>
      <c r="I1136" s="61" t="s">
        <v>414</v>
      </c>
      <c r="J1136" s="60">
        <v>52800</v>
      </c>
      <c r="K1136" s="64">
        <v>43563</v>
      </c>
      <c r="L1136" s="61"/>
      <c r="M1136" s="61"/>
      <c r="N1136" s="127" t="s">
        <v>415</v>
      </c>
      <c r="O1136" s="37"/>
      <c r="P1136" s="37"/>
      <c r="Q1136" s="37"/>
      <c r="R1136" s="37"/>
      <c r="S1136" s="37"/>
      <c r="T1136" s="37"/>
      <c r="U1136" s="37"/>
    </row>
    <row r="1137" spans="1:21" ht="30" x14ac:dyDescent="0.25">
      <c r="A1137" s="74">
        <v>775</v>
      </c>
      <c r="B1137" s="63">
        <v>43553</v>
      </c>
      <c r="C1137" s="59" t="s">
        <v>1549</v>
      </c>
      <c r="D1137" s="58" t="s">
        <v>442</v>
      </c>
      <c r="E1137" s="58" t="s">
        <v>1219</v>
      </c>
      <c r="F1137" s="59" t="s">
        <v>1550</v>
      </c>
      <c r="G1137" s="62" t="s">
        <v>1551</v>
      </c>
      <c r="H1137" s="61" t="s">
        <v>163</v>
      </c>
      <c r="I1137" s="61" t="s">
        <v>414</v>
      </c>
      <c r="J1137" s="60">
        <v>39720</v>
      </c>
      <c r="K1137" s="64">
        <v>43563</v>
      </c>
      <c r="L1137" s="61"/>
      <c r="M1137" s="61"/>
      <c r="N1137" s="127" t="s">
        <v>415</v>
      </c>
      <c r="O1137" s="37"/>
      <c r="P1137" s="37"/>
      <c r="Q1137" s="37"/>
      <c r="R1137" s="37"/>
      <c r="S1137" s="37"/>
      <c r="T1137" s="37"/>
      <c r="U1137" s="37"/>
    </row>
    <row r="1138" spans="1:21" ht="45" x14ac:dyDescent="0.25">
      <c r="A1138" s="74">
        <v>776</v>
      </c>
      <c r="B1138" s="63">
        <v>43553</v>
      </c>
      <c r="C1138" s="59" t="s">
        <v>1552</v>
      </c>
      <c r="D1138" s="58" t="s">
        <v>700</v>
      </c>
      <c r="E1138" s="58" t="s">
        <v>1149</v>
      </c>
      <c r="F1138" s="59" t="s">
        <v>1553</v>
      </c>
      <c r="G1138" s="62" t="s">
        <v>1554</v>
      </c>
      <c r="H1138" s="61" t="s">
        <v>163</v>
      </c>
      <c r="I1138" s="61" t="s">
        <v>414</v>
      </c>
      <c r="J1138" s="60">
        <v>25920</v>
      </c>
      <c r="K1138" s="64">
        <v>43563</v>
      </c>
      <c r="L1138" s="61"/>
      <c r="M1138" s="61"/>
      <c r="N1138" s="127" t="s">
        <v>415</v>
      </c>
      <c r="O1138" s="37"/>
      <c r="P1138" s="37"/>
      <c r="Q1138" s="37"/>
      <c r="R1138" s="37"/>
      <c r="S1138" s="37"/>
      <c r="T1138" s="37"/>
      <c r="U1138" s="37"/>
    </row>
    <row r="1139" spans="1:21" ht="30" x14ac:dyDescent="0.25">
      <c r="A1139" s="74">
        <v>777</v>
      </c>
      <c r="B1139" s="63">
        <v>43553</v>
      </c>
      <c r="C1139" s="59" t="s">
        <v>1555</v>
      </c>
      <c r="D1139" s="58" t="s">
        <v>422</v>
      </c>
      <c r="E1139" s="58" t="s">
        <v>1185</v>
      </c>
      <c r="F1139" s="59"/>
      <c r="G1139" s="62" t="s">
        <v>1556</v>
      </c>
      <c r="H1139" s="61" t="s">
        <v>163</v>
      </c>
      <c r="I1139" s="61" t="s">
        <v>414</v>
      </c>
      <c r="J1139" s="60">
        <v>47640</v>
      </c>
      <c r="K1139" s="64">
        <v>43563</v>
      </c>
      <c r="L1139" s="61"/>
      <c r="M1139" s="61"/>
      <c r="N1139" s="127" t="s">
        <v>415</v>
      </c>
      <c r="O1139" s="37"/>
      <c r="P1139" s="37"/>
      <c r="Q1139" s="37"/>
      <c r="R1139" s="37"/>
      <c r="S1139" s="37"/>
      <c r="T1139" s="37"/>
      <c r="U1139" s="37"/>
    </row>
    <row r="1140" spans="1:21" ht="45" x14ac:dyDescent="0.25">
      <c r="A1140" s="74">
        <v>778</v>
      </c>
      <c r="B1140" s="63">
        <v>43553</v>
      </c>
      <c r="C1140" s="59" t="s">
        <v>1557</v>
      </c>
      <c r="D1140" s="58" t="s">
        <v>422</v>
      </c>
      <c r="E1140" s="58" t="s">
        <v>427</v>
      </c>
      <c r="F1140" s="59" t="s">
        <v>1558</v>
      </c>
      <c r="G1140" s="62" t="s">
        <v>1559</v>
      </c>
      <c r="H1140" s="61" t="s">
        <v>163</v>
      </c>
      <c r="I1140" s="61" t="s">
        <v>414</v>
      </c>
      <c r="J1140" s="60">
        <v>67200</v>
      </c>
      <c r="K1140" s="64">
        <v>43563</v>
      </c>
      <c r="L1140" s="61"/>
      <c r="M1140" s="61"/>
      <c r="N1140" s="127" t="s">
        <v>415</v>
      </c>
      <c r="O1140" s="37"/>
      <c r="P1140" s="37"/>
      <c r="Q1140" s="37"/>
      <c r="R1140" s="37"/>
      <c r="S1140" s="37"/>
      <c r="T1140" s="37"/>
      <c r="U1140" s="37"/>
    </row>
    <row r="1141" spans="1:21" ht="30" x14ac:dyDescent="0.25">
      <c r="A1141" s="74">
        <v>779</v>
      </c>
      <c r="B1141" s="63">
        <v>43553</v>
      </c>
      <c r="C1141" s="59" t="s">
        <v>1560</v>
      </c>
      <c r="D1141" s="58" t="s">
        <v>442</v>
      </c>
      <c r="E1141" s="58" t="s">
        <v>1209</v>
      </c>
      <c r="F1141" s="59" t="s">
        <v>1561</v>
      </c>
      <c r="G1141" s="62" t="s">
        <v>1562</v>
      </c>
      <c r="H1141" s="61" t="s">
        <v>163</v>
      </c>
      <c r="I1141" s="61" t="s">
        <v>414</v>
      </c>
      <c r="J1141" s="60">
        <v>123120</v>
      </c>
      <c r="K1141" s="64">
        <v>43563</v>
      </c>
      <c r="L1141" s="61"/>
      <c r="M1141" s="61"/>
      <c r="N1141" s="127" t="s">
        <v>415</v>
      </c>
      <c r="O1141" s="37"/>
      <c r="P1141" s="37"/>
      <c r="Q1141" s="37"/>
      <c r="R1141" s="37"/>
      <c r="S1141" s="37"/>
      <c r="T1141" s="37"/>
      <c r="U1141" s="37"/>
    </row>
    <row r="1142" spans="1:21" ht="30" x14ac:dyDescent="0.25">
      <c r="A1142" s="74">
        <v>780</v>
      </c>
      <c r="B1142" s="63">
        <v>43553</v>
      </c>
      <c r="C1142" s="59" t="s">
        <v>1496</v>
      </c>
      <c r="D1142" s="58" t="s">
        <v>524</v>
      </c>
      <c r="E1142" s="58" t="s">
        <v>719</v>
      </c>
      <c r="F1142" s="59" t="s">
        <v>1497</v>
      </c>
      <c r="G1142" s="62" t="s">
        <v>1498</v>
      </c>
      <c r="H1142" s="61" t="s">
        <v>163</v>
      </c>
      <c r="I1142" s="61" t="s">
        <v>414</v>
      </c>
      <c r="J1142" s="60">
        <v>15708</v>
      </c>
      <c r="K1142" s="64">
        <v>43563</v>
      </c>
      <c r="L1142" s="61"/>
      <c r="M1142" s="61"/>
      <c r="N1142" s="127" t="s">
        <v>415</v>
      </c>
      <c r="O1142" s="37"/>
      <c r="P1142" s="37"/>
      <c r="Q1142" s="37"/>
      <c r="R1142" s="37"/>
      <c r="S1142" s="37"/>
      <c r="T1142" s="37"/>
      <c r="U1142" s="37"/>
    </row>
    <row r="1143" spans="1:21" ht="30" x14ac:dyDescent="0.25">
      <c r="A1143" s="74">
        <v>781</v>
      </c>
      <c r="B1143" s="63">
        <v>43553</v>
      </c>
      <c r="C1143" s="59" t="s">
        <v>1403</v>
      </c>
      <c r="D1143" s="58" t="s">
        <v>442</v>
      </c>
      <c r="E1143" s="58" t="s">
        <v>751</v>
      </c>
      <c r="F1143" s="59" t="s">
        <v>1404</v>
      </c>
      <c r="G1143" s="62" t="s">
        <v>1405</v>
      </c>
      <c r="H1143" s="61" t="s">
        <v>163</v>
      </c>
      <c r="I1143" s="61" t="s">
        <v>414</v>
      </c>
      <c r="J1143" s="60">
        <v>11040</v>
      </c>
      <c r="K1143" s="64">
        <v>43563</v>
      </c>
      <c r="L1143" s="61"/>
      <c r="M1143" s="61"/>
      <c r="N1143" s="127" t="s">
        <v>415</v>
      </c>
      <c r="O1143" s="37"/>
      <c r="P1143" s="37"/>
      <c r="Q1143" s="37"/>
      <c r="R1143" s="37"/>
      <c r="S1143" s="37"/>
      <c r="T1143" s="37"/>
      <c r="U1143" s="37"/>
    </row>
    <row r="1144" spans="1:21" ht="30" x14ac:dyDescent="0.25">
      <c r="A1144" s="74">
        <v>782</v>
      </c>
      <c r="B1144" s="63">
        <v>43553</v>
      </c>
      <c r="C1144" s="59" t="s">
        <v>1502</v>
      </c>
      <c r="D1144" s="58" t="s">
        <v>422</v>
      </c>
      <c r="E1144" s="58" t="s">
        <v>500</v>
      </c>
      <c r="F1144" s="59" t="s">
        <v>1503</v>
      </c>
      <c r="G1144" s="62" t="s">
        <v>1504</v>
      </c>
      <c r="H1144" s="61" t="s">
        <v>163</v>
      </c>
      <c r="I1144" s="61" t="s">
        <v>414</v>
      </c>
      <c r="J1144" s="60">
        <v>32160</v>
      </c>
      <c r="K1144" s="64">
        <v>43563</v>
      </c>
      <c r="L1144" s="61"/>
      <c r="M1144" s="61"/>
      <c r="N1144" s="127" t="s">
        <v>415</v>
      </c>
      <c r="O1144" s="37"/>
      <c r="P1144" s="37"/>
      <c r="Q1144" s="37"/>
      <c r="R1144" s="37"/>
      <c r="S1144" s="37"/>
      <c r="T1144" s="37"/>
      <c r="U1144" s="37"/>
    </row>
    <row r="1145" spans="1:21" ht="30" x14ac:dyDescent="0.25">
      <c r="A1145" s="74">
        <v>783</v>
      </c>
      <c r="B1145" s="63">
        <v>43553</v>
      </c>
      <c r="C1145" s="59" t="s">
        <v>1563</v>
      </c>
      <c r="D1145" s="58" t="s">
        <v>410</v>
      </c>
      <c r="E1145" s="58" t="s">
        <v>411</v>
      </c>
      <c r="F1145" s="59" t="s">
        <v>1564</v>
      </c>
      <c r="G1145" s="62" t="s">
        <v>1565</v>
      </c>
      <c r="H1145" s="61" t="s">
        <v>163</v>
      </c>
      <c r="I1145" s="61" t="s">
        <v>414</v>
      </c>
      <c r="J1145" s="60">
        <v>349600</v>
      </c>
      <c r="K1145" s="64">
        <v>43563</v>
      </c>
      <c r="L1145" s="61"/>
      <c r="M1145" s="61"/>
      <c r="N1145" s="127" t="s">
        <v>415</v>
      </c>
      <c r="O1145" s="37"/>
      <c r="P1145" s="37"/>
      <c r="Q1145" s="37"/>
      <c r="R1145" s="37"/>
      <c r="S1145" s="37"/>
      <c r="T1145" s="37"/>
      <c r="U1145" s="37"/>
    </row>
    <row r="1146" spans="1:21" ht="30" x14ac:dyDescent="0.25">
      <c r="A1146" s="74">
        <v>784</v>
      </c>
      <c r="B1146" s="63">
        <v>43553</v>
      </c>
      <c r="C1146" s="59" t="s">
        <v>1566</v>
      </c>
      <c r="D1146" s="58" t="s">
        <v>422</v>
      </c>
      <c r="E1146" s="58" t="s">
        <v>1185</v>
      </c>
      <c r="F1146" s="59" t="s">
        <v>1567</v>
      </c>
      <c r="G1146" s="62" t="s">
        <v>1568</v>
      </c>
      <c r="H1146" s="61" t="s">
        <v>163</v>
      </c>
      <c r="I1146" s="61" t="s">
        <v>414</v>
      </c>
      <c r="J1146" s="60">
        <v>163020</v>
      </c>
      <c r="K1146" s="64">
        <v>43563</v>
      </c>
      <c r="L1146" s="61"/>
      <c r="M1146" s="61"/>
      <c r="N1146" s="127" t="s">
        <v>415</v>
      </c>
      <c r="O1146" s="37"/>
      <c r="P1146" s="37"/>
      <c r="Q1146" s="37"/>
      <c r="R1146" s="37"/>
      <c r="S1146" s="37"/>
      <c r="T1146" s="37"/>
      <c r="U1146" s="37"/>
    </row>
    <row r="1147" spans="1:21" ht="30" x14ac:dyDescent="0.25">
      <c r="A1147" s="74">
        <v>785</v>
      </c>
      <c r="B1147" s="63">
        <v>43553</v>
      </c>
      <c r="C1147" s="59" t="s">
        <v>1569</v>
      </c>
      <c r="D1147" s="58" t="s">
        <v>410</v>
      </c>
      <c r="E1147" s="58" t="s">
        <v>1570</v>
      </c>
      <c r="F1147" s="59" t="s">
        <v>1025</v>
      </c>
      <c r="G1147" s="62" t="s">
        <v>1571</v>
      </c>
      <c r="H1147" s="61" t="s">
        <v>163</v>
      </c>
      <c r="I1147" s="61" t="s">
        <v>414</v>
      </c>
      <c r="J1147" s="60">
        <v>604200</v>
      </c>
      <c r="K1147" s="64">
        <v>43563</v>
      </c>
      <c r="L1147" s="61"/>
      <c r="M1147" s="61"/>
      <c r="N1147" s="127" t="s">
        <v>415</v>
      </c>
      <c r="O1147" s="37"/>
      <c r="P1147" s="37"/>
      <c r="Q1147" s="37"/>
      <c r="R1147" s="37"/>
      <c r="S1147" s="37"/>
      <c r="T1147" s="37"/>
      <c r="U1147" s="37"/>
    </row>
    <row r="1148" spans="1:21" ht="30" x14ac:dyDescent="0.25">
      <c r="A1148" s="74">
        <v>786</v>
      </c>
      <c r="B1148" s="63">
        <v>43553</v>
      </c>
      <c r="C1148" s="59" t="s">
        <v>1572</v>
      </c>
      <c r="D1148" s="58" t="s">
        <v>700</v>
      </c>
      <c r="E1148" s="58" t="s">
        <v>1030</v>
      </c>
      <c r="F1148" s="59" t="s">
        <v>1573</v>
      </c>
      <c r="G1148" s="62" t="s">
        <v>1574</v>
      </c>
      <c r="H1148" s="61" t="s">
        <v>163</v>
      </c>
      <c r="I1148" s="61" t="s">
        <v>414</v>
      </c>
      <c r="J1148" s="60">
        <v>94920</v>
      </c>
      <c r="K1148" s="64">
        <v>43563</v>
      </c>
      <c r="L1148" s="61"/>
      <c r="M1148" s="61"/>
      <c r="N1148" s="127" t="s">
        <v>415</v>
      </c>
      <c r="O1148" s="37"/>
      <c r="P1148" s="37"/>
      <c r="Q1148" s="37"/>
      <c r="R1148" s="37"/>
      <c r="S1148" s="37"/>
      <c r="T1148" s="37"/>
      <c r="U1148" s="37"/>
    </row>
    <row r="1149" spans="1:21" ht="30" x14ac:dyDescent="0.25">
      <c r="A1149" s="74">
        <v>787</v>
      </c>
      <c r="B1149" s="63">
        <v>43553</v>
      </c>
      <c r="C1149" s="59" t="s">
        <v>1510</v>
      </c>
      <c r="D1149" s="58" t="s">
        <v>700</v>
      </c>
      <c r="E1149" s="58" t="s">
        <v>701</v>
      </c>
      <c r="F1149" s="59" t="s">
        <v>1511</v>
      </c>
      <c r="G1149" s="62" t="s">
        <v>1512</v>
      </c>
      <c r="H1149" s="61" t="s">
        <v>163</v>
      </c>
      <c r="I1149" s="61" t="s">
        <v>414</v>
      </c>
      <c r="J1149" s="60">
        <v>19800</v>
      </c>
      <c r="K1149" s="64">
        <v>43563</v>
      </c>
      <c r="L1149" s="61"/>
      <c r="M1149" s="61"/>
      <c r="N1149" s="127" t="s">
        <v>415</v>
      </c>
      <c r="O1149" s="37"/>
      <c r="P1149" s="37"/>
      <c r="Q1149" s="37"/>
      <c r="R1149" s="37"/>
      <c r="S1149" s="37"/>
      <c r="T1149" s="37"/>
      <c r="U1149" s="37"/>
    </row>
    <row r="1150" spans="1:21" ht="45" x14ac:dyDescent="0.25">
      <c r="A1150" s="74">
        <v>788</v>
      </c>
      <c r="B1150" s="63">
        <v>43553</v>
      </c>
      <c r="C1150" s="59" t="s">
        <v>1535</v>
      </c>
      <c r="D1150" s="58" t="s">
        <v>442</v>
      </c>
      <c r="E1150" s="58" t="s">
        <v>676</v>
      </c>
      <c r="F1150" s="59" t="s">
        <v>1536</v>
      </c>
      <c r="G1150" s="62" t="s">
        <v>1537</v>
      </c>
      <c r="H1150" s="61" t="s">
        <v>163</v>
      </c>
      <c r="I1150" s="61" t="s">
        <v>414</v>
      </c>
      <c r="J1150" s="60">
        <v>8640</v>
      </c>
      <c r="K1150" s="64">
        <v>43563</v>
      </c>
      <c r="L1150" s="61"/>
      <c r="M1150" s="61"/>
      <c r="N1150" s="127" t="s">
        <v>415</v>
      </c>
      <c r="O1150" s="37"/>
      <c r="P1150" s="37"/>
      <c r="Q1150" s="37"/>
      <c r="R1150" s="37"/>
      <c r="S1150" s="37"/>
      <c r="T1150" s="37"/>
      <c r="U1150" s="37"/>
    </row>
    <row r="1151" spans="1:21" ht="45" x14ac:dyDescent="0.25">
      <c r="A1151" s="74">
        <v>789</v>
      </c>
      <c r="B1151" s="63">
        <v>43553</v>
      </c>
      <c r="C1151" s="59" t="s">
        <v>1538</v>
      </c>
      <c r="D1151" s="58" t="s">
        <v>804</v>
      </c>
      <c r="E1151" s="58" t="s">
        <v>805</v>
      </c>
      <c r="F1151" s="59" t="s">
        <v>1539</v>
      </c>
      <c r="G1151" s="62" t="s">
        <v>1540</v>
      </c>
      <c r="H1151" s="61" t="s">
        <v>163</v>
      </c>
      <c r="I1151" s="61" t="s">
        <v>414</v>
      </c>
      <c r="J1151" s="60">
        <v>6480</v>
      </c>
      <c r="K1151" s="64">
        <v>43563</v>
      </c>
      <c r="L1151" s="61"/>
      <c r="M1151" s="61"/>
      <c r="N1151" s="127" t="s">
        <v>415</v>
      </c>
      <c r="O1151" s="37"/>
      <c r="P1151" s="37"/>
      <c r="Q1151" s="37"/>
      <c r="R1151" s="37"/>
      <c r="S1151" s="37"/>
      <c r="T1151" s="37"/>
      <c r="U1151" s="37"/>
    </row>
    <row r="1152" spans="1:21" ht="30" x14ac:dyDescent="0.25">
      <c r="A1152" s="74">
        <v>790</v>
      </c>
      <c r="B1152" s="63">
        <v>43553</v>
      </c>
      <c r="C1152" s="59" t="s">
        <v>1409</v>
      </c>
      <c r="D1152" s="58" t="s">
        <v>442</v>
      </c>
      <c r="E1152" s="58" t="s">
        <v>651</v>
      </c>
      <c r="F1152" s="59" t="s">
        <v>1410</v>
      </c>
      <c r="G1152" s="62" t="s">
        <v>1411</v>
      </c>
      <c r="H1152" s="61" t="s">
        <v>163</v>
      </c>
      <c r="I1152" s="61" t="s">
        <v>414</v>
      </c>
      <c r="J1152" s="60">
        <v>7800</v>
      </c>
      <c r="K1152" s="64">
        <v>43563</v>
      </c>
      <c r="L1152" s="61"/>
      <c r="M1152" s="61"/>
      <c r="N1152" s="127" t="s">
        <v>415</v>
      </c>
      <c r="O1152" s="37"/>
      <c r="P1152" s="37"/>
      <c r="Q1152" s="37"/>
      <c r="R1152" s="37"/>
      <c r="S1152" s="37"/>
      <c r="T1152" s="37"/>
      <c r="U1152" s="37"/>
    </row>
    <row r="1153" spans="1:21" ht="45" x14ac:dyDescent="0.25">
      <c r="A1153" s="74">
        <v>791</v>
      </c>
      <c r="B1153" s="63">
        <v>43553</v>
      </c>
      <c r="C1153" s="59" t="s">
        <v>1412</v>
      </c>
      <c r="D1153" s="58" t="s">
        <v>422</v>
      </c>
      <c r="E1153" s="58" t="s">
        <v>431</v>
      </c>
      <c r="F1153" s="59" t="s">
        <v>707</v>
      </c>
      <c r="G1153" s="62" t="s">
        <v>1413</v>
      </c>
      <c r="H1153" s="61" t="s">
        <v>163</v>
      </c>
      <c r="I1153" s="61" t="s">
        <v>414</v>
      </c>
      <c r="J1153" s="60">
        <v>10800</v>
      </c>
      <c r="K1153" s="64">
        <v>43563</v>
      </c>
      <c r="L1153" s="61"/>
      <c r="M1153" s="61"/>
      <c r="N1153" s="127" t="s">
        <v>415</v>
      </c>
      <c r="O1153" s="37"/>
      <c r="P1153" s="37"/>
      <c r="Q1153" s="37"/>
      <c r="R1153" s="37"/>
      <c r="S1153" s="37"/>
      <c r="T1153" s="37"/>
      <c r="U1153" s="37"/>
    </row>
    <row r="1154" spans="1:21" ht="30" x14ac:dyDescent="0.25">
      <c r="A1154" s="74">
        <v>792</v>
      </c>
      <c r="B1154" s="63">
        <v>43553</v>
      </c>
      <c r="C1154" s="59" t="s">
        <v>1416</v>
      </c>
      <c r="D1154" s="58" t="s">
        <v>524</v>
      </c>
      <c r="E1154" s="58" t="s">
        <v>561</v>
      </c>
      <c r="F1154" s="59" t="s">
        <v>1417</v>
      </c>
      <c r="G1154" s="62" t="s">
        <v>1418</v>
      </c>
      <c r="H1154" s="61" t="s">
        <v>163</v>
      </c>
      <c r="I1154" s="61" t="s">
        <v>414</v>
      </c>
      <c r="J1154" s="60">
        <v>11400</v>
      </c>
      <c r="K1154" s="64">
        <v>43563</v>
      </c>
      <c r="L1154" s="61"/>
      <c r="M1154" s="61"/>
      <c r="N1154" s="127" t="s">
        <v>415</v>
      </c>
      <c r="O1154" s="37"/>
      <c r="P1154" s="37"/>
      <c r="Q1154" s="37"/>
      <c r="R1154" s="37"/>
      <c r="S1154" s="37"/>
      <c r="T1154" s="37"/>
      <c r="U1154" s="37"/>
    </row>
    <row r="1155" spans="1:21" ht="45" x14ac:dyDescent="0.25">
      <c r="A1155" s="74">
        <v>793</v>
      </c>
      <c r="B1155" s="63">
        <v>43545</v>
      </c>
      <c r="C1155" s="59" t="s">
        <v>1419</v>
      </c>
      <c r="D1155" s="58" t="s">
        <v>442</v>
      </c>
      <c r="E1155" s="58" t="s">
        <v>651</v>
      </c>
      <c r="F1155" s="59" t="s">
        <v>1420</v>
      </c>
      <c r="G1155" s="62" t="s">
        <v>1421</v>
      </c>
      <c r="H1155" s="61" t="s">
        <v>163</v>
      </c>
      <c r="I1155" s="61" t="s">
        <v>414</v>
      </c>
      <c r="J1155" s="60">
        <v>7920</v>
      </c>
      <c r="K1155" s="64">
        <v>43563</v>
      </c>
      <c r="L1155" s="61"/>
      <c r="M1155" s="61"/>
      <c r="N1155" s="127" t="s">
        <v>415</v>
      </c>
      <c r="O1155" s="37"/>
      <c r="P1155" s="37"/>
      <c r="Q1155" s="37"/>
      <c r="R1155" s="37"/>
      <c r="S1155" s="37"/>
      <c r="T1155" s="37"/>
      <c r="U1155" s="37"/>
    </row>
    <row r="1156" spans="1:21" ht="45" x14ac:dyDescent="0.25">
      <c r="A1156" s="74">
        <v>794</v>
      </c>
      <c r="B1156" s="63">
        <v>43553</v>
      </c>
      <c r="C1156" s="59" t="s">
        <v>1422</v>
      </c>
      <c r="D1156" s="58" t="s">
        <v>442</v>
      </c>
      <c r="E1156" s="58" t="s">
        <v>798</v>
      </c>
      <c r="F1156" s="59"/>
      <c r="G1156" s="62" t="s">
        <v>1423</v>
      </c>
      <c r="H1156" s="61" t="s">
        <v>163</v>
      </c>
      <c r="I1156" s="61" t="s">
        <v>414</v>
      </c>
      <c r="J1156" s="60">
        <v>6240</v>
      </c>
      <c r="K1156" s="64">
        <v>43563</v>
      </c>
      <c r="L1156" s="61"/>
      <c r="M1156" s="61"/>
      <c r="N1156" s="127" t="s">
        <v>415</v>
      </c>
      <c r="O1156" s="37"/>
      <c r="P1156" s="37"/>
      <c r="Q1156" s="37"/>
      <c r="R1156" s="37"/>
      <c r="S1156" s="37"/>
      <c r="T1156" s="37"/>
      <c r="U1156" s="37"/>
    </row>
    <row r="1157" spans="1:21" ht="45" x14ac:dyDescent="0.25">
      <c r="A1157" s="74">
        <v>795</v>
      </c>
      <c r="B1157" s="63">
        <v>43550</v>
      </c>
      <c r="C1157" s="59" t="s">
        <v>1427</v>
      </c>
      <c r="D1157" s="58" t="s">
        <v>700</v>
      </c>
      <c r="E1157" s="58" t="s">
        <v>1126</v>
      </c>
      <c r="F1157" s="59" t="s">
        <v>1428</v>
      </c>
      <c r="G1157" s="62" t="s">
        <v>1429</v>
      </c>
      <c r="H1157" s="61" t="s">
        <v>163</v>
      </c>
      <c r="I1157" s="61" t="s">
        <v>414</v>
      </c>
      <c r="J1157" s="60">
        <v>6120</v>
      </c>
      <c r="K1157" s="64">
        <v>43563</v>
      </c>
      <c r="L1157" s="61"/>
      <c r="M1157" s="61"/>
      <c r="N1157" s="127" t="s">
        <v>415</v>
      </c>
      <c r="O1157" s="37"/>
      <c r="P1157" s="37"/>
      <c r="Q1157" s="37"/>
      <c r="R1157" s="37"/>
      <c r="S1157" s="37"/>
      <c r="T1157" s="37"/>
      <c r="U1157" s="37"/>
    </row>
    <row r="1158" spans="1:21" ht="30" x14ac:dyDescent="0.25">
      <c r="A1158" s="74">
        <v>796</v>
      </c>
      <c r="B1158" s="63">
        <v>43553</v>
      </c>
      <c r="C1158" s="59" t="s">
        <v>1424</v>
      </c>
      <c r="D1158" s="58" t="s">
        <v>442</v>
      </c>
      <c r="E1158" s="58" t="s">
        <v>751</v>
      </c>
      <c r="F1158" s="59" t="s">
        <v>1425</v>
      </c>
      <c r="G1158" s="62" t="s">
        <v>1426</v>
      </c>
      <c r="H1158" s="61" t="s">
        <v>163</v>
      </c>
      <c r="I1158" s="61" t="s">
        <v>414</v>
      </c>
      <c r="J1158" s="60">
        <v>8160</v>
      </c>
      <c r="K1158" s="64">
        <v>43563</v>
      </c>
      <c r="L1158" s="61"/>
      <c r="M1158" s="61"/>
      <c r="N1158" s="127" t="s">
        <v>415</v>
      </c>
      <c r="O1158" s="37"/>
      <c r="P1158" s="37"/>
      <c r="Q1158" s="37"/>
      <c r="R1158" s="37"/>
      <c r="S1158" s="37"/>
      <c r="T1158" s="37"/>
      <c r="U1158" s="37"/>
    </row>
    <row r="1159" spans="1:21" ht="30" x14ac:dyDescent="0.25">
      <c r="A1159" s="74">
        <v>797</v>
      </c>
      <c r="B1159" s="63">
        <v>43553</v>
      </c>
      <c r="C1159" s="59" t="s">
        <v>1575</v>
      </c>
      <c r="D1159" s="58" t="s">
        <v>524</v>
      </c>
      <c r="E1159" s="58" t="s">
        <v>1576</v>
      </c>
      <c r="F1159" s="59" t="s">
        <v>1577</v>
      </c>
      <c r="G1159" s="62" t="s">
        <v>1578</v>
      </c>
      <c r="H1159" s="61" t="s">
        <v>163</v>
      </c>
      <c r="I1159" s="61" t="s">
        <v>414</v>
      </c>
      <c r="J1159" s="60">
        <v>15240</v>
      </c>
      <c r="K1159" s="64">
        <v>43563</v>
      </c>
      <c r="L1159" s="61"/>
      <c r="M1159" s="61"/>
      <c r="N1159" s="127" t="s">
        <v>415</v>
      </c>
      <c r="O1159" s="37"/>
      <c r="P1159" s="37"/>
      <c r="Q1159" s="37"/>
      <c r="R1159" s="37"/>
      <c r="S1159" s="37"/>
      <c r="T1159" s="37"/>
      <c r="U1159" s="37"/>
    </row>
    <row r="1160" spans="1:21" ht="30" x14ac:dyDescent="0.25">
      <c r="A1160" s="74">
        <v>798</v>
      </c>
      <c r="B1160" s="63">
        <v>43553</v>
      </c>
      <c r="C1160" s="59" t="s">
        <v>1354</v>
      </c>
      <c r="D1160" s="58" t="s">
        <v>700</v>
      </c>
      <c r="E1160" s="58" t="s">
        <v>1149</v>
      </c>
      <c r="F1160" s="59" t="s">
        <v>1072</v>
      </c>
      <c r="G1160" s="62" t="s">
        <v>1355</v>
      </c>
      <c r="H1160" s="61" t="s">
        <v>163</v>
      </c>
      <c r="I1160" s="61" t="s">
        <v>414</v>
      </c>
      <c r="J1160" s="60">
        <v>12960</v>
      </c>
      <c r="K1160" s="64">
        <v>43563</v>
      </c>
      <c r="L1160" s="61"/>
      <c r="M1160" s="61"/>
      <c r="N1160" s="127" t="s">
        <v>415</v>
      </c>
      <c r="O1160" s="37"/>
      <c r="P1160" s="37"/>
      <c r="Q1160" s="37"/>
      <c r="R1160" s="37"/>
      <c r="S1160" s="37"/>
      <c r="T1160" s="37"/>
      <c r="U1160" s="37"/>
    </row>
    <row r="1161" spans="1:21" ht="30" x14ac:dyDescent="0.25">
      <c r="A1161" s="74">
        <v>799</v>
      </c>
      <c r="B1161" s="63">
        <v>43553</v>
      </c>
      <c r="C1161" s="59" t="s">
        <v>1356</v>
      </c>
      <c r="D1161" s="58" t="s">
        <v>524</v>
      </c>
      <c r="E1161" s="58" t="s">
        <v>691</v>
      </c>
      <c r="F1161" s="59" t="s">
        <v>1357</v>
      </c>
      <c r="G1161" s="62" t="s">
        <v>1358</v>
      </c>
      <c r="H1161" s="61" t="s">
        <v>163</v>
      </c>
      <c r="I1161" s="61" t="s">
        <v>414</v>
      </c>
      <c r="J1161" s="60">
        <v>9000</v>
      </c>
      <c r="K1161" s="64">
        <v>43563</v>
      </c>
      <c r="L1161" s="61"/>
      <c r="M1161" s="61"/>
      <c r="N1161" s="127" t="s">
        <v>415</v>
      </c>
      <c r="O1161" s="37"/>
      <c r="P1161" s="37"/>
      <c r="Q1161" s="37"/>
      <c r="R1161" s="37"/>
      <c r="S1161" s="37"/>
      <c r="T1161" s="37"/>
      <c r="U1161" s="37"/>
    </row>
    <row r="1162" spans="1:21" ht="45" x14ac:dyDescent="0.25">
      <c r="A1162" s="74">
        <v>800</v>
      </c>
      <c r="B1162" s="63">
        <v>43553</v>
      </c>
      <c r="C1162" s="59" t="s">
        <v>1359</v>
      </c>
      <c r="D1162" s="58" t="s">
        <v>442</v>
      </c>
      <c r="E1162" s="58" t="s">
        <v>798</v>
      </c>
      <c r="F1162" s="59"/>
      <c r="G1162" s="62" t="s">
        <v>1360</v>
      </c>
      <c r="H1162" s="61" t="s">
        <v>163</v>
      </c>
      <c r="I1162" s="61" t="s">
        <v>414</v>
      </c>
      <c r="J1162" s="60">
        <v>6360</v>
      </c>
      <c r="K1162" s="64">
        <v>43563</v>
      </c>
      <c r="L1162" s="61"/>
      <c r="M1162" s="61"/>
      <c r="N1162" s="127" t="s">
        <v>415</v>
      </c>
      <c r="O1162" s="37"/>
      <c r="P1162" s="37"/>
      <c r="Q1162" s="37"/>
      <c r="R1162" s="37"/>
      <c r="S1162" s="37"/>
      <c r="T1162" s="37"/>
      <c r="U1162" s="37"/>
    </row>
    <row r="1163" spans="1:21" ht="45" x14ac:dyDescent="0.25">
      <c r="A1163" s="74">
        <v>801</v>
      </c>
      <c r="B1163" s="63">
        <v>43553</v>
      </c>
      <c r="C1163" s="59" t="s">
        <v>1490</v>
      </c>
      <c r="D1163" s="58" t="s">
        <v>524</v>
      </c>
      <c r="E1163" s="58" t="s">
        <v>729</v>
      </c>
      <c r="F1163" s="59" t="s">
        <v>1491</v>
      </c>
      <c r="G1163" s="62" t="s">
        <v>1492</v>
      </c>
      <c r="H1163" s="61" t="s">
        <v>163</v>
      </c>
      <c r="I1163" s="61" t="s">
        <v>414</v>
      </c>
      <c r="J1163" s="60">
        <v>6120</v>
      </c>
      <c r="K1163" s="64">
        <v>43563</v>
      </c>
      <c r="L1163" s="61"/>
      <c r="M1163" s="61"/>
      <c r="N1163" s="127" t="s">
        <v>415</v>
      </c>
      <c r="O1163" s="37"/>
      <c r="P1163" s="37"/>
      <c r="Q1163" s="37"/>
      <c r="R1163" s="37"/>
      <c r="S1163" s="37"/>
      <c r="T1163" s="37"/>
      <c r="U1163" s="37"/>
    </row>
    <row r="1164" spans="1:21" ht="30" x14ac:dyDescent="0.25">
      <c r="A1164" s="74">
        <v>802</v>
      </c>
      <c r="B1164" s="63">
        <v>43553</v>
      </c>
      <c r="C1164" s="59" t="s">
        <v>1579</v>
      </c>
      <c r="D1164" s="58" t="s">
        <v>442</v>
      </c>
      <c r="E1164" s="58" t="s">
        <v>443</v>
      </c>
      <c r="F1164" s="59" t="s">
        <v>1580</v>
      </c>
      <c r="G1164" s="62" t="s">
        <v>1581</v>
      </c>
      <c r="H1164" s="61" t="s">
        <v>163</v>
      </c>
      <c r="I1164" s="61" t="s">
        <v>414</v>
      </c>
      <c r="J1164" s="60">
        <v>123880</v>
      </c>
      <c r="K1164" s="64">
        <v>43563</v>
      </c>
      <c r="L1164" s="61"/>
      <c r="M1164" s="61"/>
      <c r="N1164" s="127" t="s">
        <v>415</v>
      </c>
      <c r="O1164" s="37"/>
      <c r="P1164" s="37"/>
      <c r="Q1164" s="37"/>
      <c r="R1164" s="37"/>
      <c r="S1164" s="37"/>
      <c r="T1164" s="37"/>
      <c r="U1164" s="37"/>
    </row>
    <row r="1165" spans="1:21" ht="60" x14ac:dyDescent="0.25">
      <c r="A1165" s="74">
        <v>803</v>
      </c>
      <c r="B1165" s="63">
        <v>43553</v>
      </c>
      <c r="C1165" s="59" t="s">
        <v>1361</v>
      </c>
      <c r="D1165" s="58" t="s">
        <v>422</v>
      </c>
      <c r="E1165" s="58" t="s">
        <v>971</v>
      </c>
      <c r="F1165" s="59" t="s">
        <v>1362</v>
      </c>
      <c r="G1165" s="62" t="s">
        <v>1363</v>
      </c>
      <c r="H1165" s="61" t="s">
        <v>163</v>
      </c>
      <c r="I1165" s="61" t="s">
        <v>414</v>
      </c>
      <c r="J1165" s="60">
        <v>14160</v>
      </c>
      <c r="K1165" s="64">
        <v>43563</v>
      </c>
      <c r="L1165" s="61"/>
      <c r="M1165" s="61"/>
      <c r="N1165" s="127" t="s">
        <v>415</v>
      </c>
      <c r="O1165" s="37"/>
      <c r="P1165" s="37"/>
      <c r="Q1165" s="37"/>
      <c r="R1165" s="37"/>
      <c r="S1165" s="37"/>
      <c r="T1165" s="37"/>
      <c r="U1165" s="37"/>
    </row>
    <row r="1166" spans="1:21" ht="45" x14ac:dyDescent="0.25">
      <c r="A1166" s="74">
        <v>804</v>
      </c>
      <c r="B1166" s="63">
        <v>43553</v>
      </c>
      <c r="C1166" s="59" t="s">
        <v>571</v>
      </c>
      <c r="D1166" s="58" t="s">
        <v>524</v>
      </c>
      <c r="E1166" s="58" t="s">
        <v>572</v>
      </c>
      <c r="F1166" s="59" t="s">
        <v>573</v>
      </c>
      <c r="G1166" s="62" t="s">
        <v>574</v>
      </c>
      <c r="H1166" s="61" t="s">
        <v>163</v>
      </c>
      <c r="I1166" s="61" t="s">
        <v>414</v>
      </c>
      <c r="J1166" s="60">
        <v>23160</v>
      </c>
      <c r="K1166" s="64">
        <v>43563</v>
      </c>
      <c r="L1166" s="61"/>
      <c r="M1166" s="61"/>
      <c r="N1166" s="127" t="s">
        <v>415</v>
      </c>
      <c r="O1166" s="37"/>
      <c r="P1166" s="37"/>
      <c r="Q1166" s="37"/>
      <c r="R1166" s="37"/>
      <c r="S1166" s="37"/>
      <c r="T1166" s="37"/>
      <c r="U1166" s="37"/>
    </row>
    <row r="1167" spans="1:21" ht="45" x14ac:dyDescent="0.25">
      <c r="A1167" s="74">
        <v>805</v>
      </c>
      <c r="B1167" s="63">
        <v>43553</v>
      </c>
      <c r="C1167" s="59" t="s">
        <v>532</v>
      </c>
      <c r="D1167" s="58" t="s">
        <v>524</v>
      </c>
      <c r="E1167" s="58" t="s">
        <v>533</v>
      </c>
      <c r="F1167" s="59"/>
      <c r="G1167" s="62" t="s">
        <v>534</v>
      </c>
      <c r="H1167" s="61" t="s">
        <v>163</v>
      </c>
      <c r="I1167" s="61" t="s">
        <v>414</v>
      </c>
      <c r="J1167" s="60">
        <v>14160</v>
      </c>
      <c r="K1167" s="64">
        <v>43563</v>
      </c>
      <c r="L1167" s="61"/>
      <c r="M1167" s="61"/>
      <c r="N1167" s="127" t="s">
        <v>415</v>
      </c>
      <c r="O1167" s="37"/>
      <c r="P1167" s="37"/>
      <c r="Q1167" s="37"/>
      <c r="R1167" s="37"/>
      <c r="S1167" s="37"/>
      <c r="T1167" s="37"/>
      <c r="U1167" s="37"/>
    </row>
    <row r="1168" spans="1:21" ht="45" x14ac:dyDescent="0.25">
      <c r="A1168" s="74">
        <v>806</v>
      </c>
      <c r="B1168" s="63">
        <v>43553</v>
      </c>
      <c r="C1168" s="59" t="s">
        <v>1364</v>
      </c>
      <c r="D1168" s="58" t="s">
        <v>804</v>
      </c>
      <c r="E1168" s="58" t="s">
        <v>1365</v>
      </c>
      <c r="F1168" s="59"/>
      <c r="G1168" s="62" t="s">
        <v>1366</v>
      </c>
      <c r="H1168" s="61" t="s">
        <v>163</v>
      </c>
      <c r="I1168" s="61" t="s">
        <v>414</v>
      </c>
      <c r="J1168" s="60">
        <v>9240</v>
      </c>
      <c r="K1168" s="64">
        <v>43563</v>
      </c>
      <c r="L1168" s="61"/>
      <c r="M1168" s="61"/>
      <c r="N1168" s="127" t="s">
        <v>415</v>
      </c>
      <c r="O1168" s="37"/>
      <c r="P1168" s="37"/>
      <c r="Q1168" s="37"/>
      <c r="R1168" s="37"/>
      <c r="S1168" s="37"/>
      <c r="T1168" s="37"/>
      <c r="U1168" s="37"/>
    </row>
    <row r="1169" spans="1:21" ht="30" x14ac:dyDescent="0.25">
      <c r="A1169" s="74">
        <v>807</v>
      </c>
      <c r="B1169" s="63">
        <v>43553</v>
      </c>
      <c r="C1169" s="59" t="s">
        <v>1367</v>
      </c>
      <c r="D1169" s="58" t="s">
        <v>804</v>
      </c>
      <c r="E1169" s="58" t="s">
        <v>805</v>
      </c>
      <c r="F1169" s="59" t="s">
        <v>1368</v>
      </c>
      <c r="G1169" s="62" t="s">
        <v>1369</v>
      </c>
      <c r="H1169" s="61" t="s">
        <v>163</v>
      </c>
      <c r="I1169" s="61" t="s">
        <v>414</v>
      </c>
      <c r="J1169" s="60">
        <v>8040</v>
      </c>
      <c r="K1169" s="64">
        <v>43563</v>
      </c>
      <c r="L1169" s="61"/>
      <c r="M1169" s="61"/>
      <c r="N1169" s="127" t="s">
        <v>415</v>
      </c>
      <c r="O1169" s="37"/>
      <c r="P1169" s="37"/>
      <c r="Q1169" s="37"/>
      <c r="R1169" s="37"/>
      <c r="S1169" s="37"/>
      <c r="T1169" s="37"/>
      <c r="U1169" s="37"/>
    </row>
    <row r="1170" spans="1:21" ht="45" x14ac:dyDescent="0.25">
      <c r="A1170" s="74">
        <v>808</v>
      </c>
      <c r="B1170" s="63">
        <v>43553</v>
      </c>
      <c r="C1170" s="59" t="s">
        <v>1373</v>
      </c>
      <c r="D1170" s="58" t="s">
        <v>422</v>
      </c>
      <c r="E1170" s="58" t="s">
        <v>427</v>
      </c>
      <c r="F1170" s="59"/>
      <c r="G1170" s="62" t="s">
        <v>1374</v>
      </c>
      <c r="H1170" s="61" t="s">
        <v>163</v>
      </c>
      <c r="I1170" s="61" t="s">
        <v>414</v>
      </c>
      <c r="J1170" s="60">
        <v>8280</v>
      </c>
      <c r="K1170" s="64">
        <v>43563</v>
      </c>
      <c r="L1170" s="61"/>
      <c r="M1170" s="61"/>
      <c r="N1170" s="127" t="s">
        <v>415</v>
      </c>
      <c r="O1170" s="37"/>
      <c r="P1170" s="37"/>
      <c r="Q1170" s="37"/>
      <c r="R1170" s="37"/>
      <c r="S1170" s="37"/>
      <c r="T1170" s="37"/>
      <c r="U1170" s="37"/>
    </row>
    <row r="1171" spans="1:21" ht="30" x14ac:dyDescent="0.25">
      <c r="A1171" s="74">
        <v>809</v>
      </c>
      <c r="B1171" s="63">
        <v>43553</v>
      </c>
      <c r="C1171" s="59" t="s">
        <v>1375</v>
      </c>
      <c r="D1171" s="58" t="s">
        <v>422</v>
      </c>
      <c r="E1171" s="58" t="s">
        <v>494</v>
      </c>
      <c r="F1171" s="59" t="s">
        <v>1376</v>
      </c>
      <c r="G1171" s="62" t="s">
        <v>1377</v>
      </c>
      <c r="H1171" s="61" t="s">
        <v>163</v>
      </c>
      <c r="I1171" s="61" t="s">
        <v>414</v>
      </c>
      <c r="J1171" s="60">
        <v>6240</v>
      </c>
      <c r="K1171" s="64">
        <v>43563</v>
      </c>
      <c r="L1171" s="61"/>
      <c r="M1171" s="61"/>
      <c r="N1171" s="127" t="s">
        <v>415</v>
      </c>
      <c r="O1171" s="37"/>
      <c r="P1171" s="37"/>
      <c r="Q1171" s="37"/>
      <c r="R1171" s="37"/>
      <c r="S1171" s="37"/>
      <c r="T1171" s="37"/>
      <c r="U1171" s="37"/>
    </row>
    <row r="1172" spans="1:21" ht="30" x14ac:dyDescent="0.25">
      <c r="A1172" s="74">
        <v>810</v>
      </c>
      <c r="B1172" s="63">
        <v>43553</v>
      </c>
      <c r="C1172" s="59" t="s">
        <v>1582</v>
      </c>
      <c r="D1172" s="58" t="s">
        <v>524</v>
      </c>
      <c r="E1172" s="58" t="s">
        <v>719</v>
      </c>
      <c r="F1172" s="59" t="s">
        <v>1583</v>
      </c>
      <c r="G1172" s="62" t="s">
        <v>1584</v>
      </c>
      <c r="H1172" s="61" t="s">
        <v>163</v>
      </c>
      <c r="I1172" s="61" t="s">
        <v>414</v>
      </c>
      <c r="J1172" s="60">
        <v>9108</v>
      </c>
      <c r="K1172" s="64">
        <v>43563</v>
      </c>
      <c r="L1172" s="61"/>
      <c r="M1172" s="61"/>
      <c r="N1172" s="127" t="s">
        <v>415</v>
      </c>
      <c r="O1172" s="37"/>
      <c r="P1172" s="37"/>
      <c r="Q1172" s="37"/>
      <c r="R1172" s="37"/>
      <c r="S1172" s="37"/>
      <c r="T1172" s="37"/>
      <c r="U1172" s="37"/>
    </row>
    <row r="1173" spans="1:21" ht="30" x14ac:dyDescent="0.25">
      <c r="A1173" s="74">
        <v>811</v>
      </c>
      <c r="B1173" s="63">
        <v>43553</v>
      </c>
      <c r="C1173" s="59" t="s">
        <v>1378</v>
      </c>
      <c r="D1173" s="58" t="s">
        <v>422</v>
      </c>
      <c r="E1173" s="58" t="s">
        <v>598</v>
      </c>
      <c r="F1173" s="59" t="s">
        <v>1357</v>
      </c>
      <c r="G1173" s="62" t="s">
        <v>1379</v>
      </c>
      <c r="H1173" s="61" t="s">
        <v>163</v>
      </c>
      <c r="I1173" s="61" t="s">
        <v>414</v>
      </c>
      <c r="J1173" s="60">
        <v>8040</v>
      </c>
      <c r="K1173" s="64">
        <v>43563</v>
      </c>
      <c r="L1173" s="61"/>
      <c r="M1173" s="61"/>
      <c r="N1173" s="127" t="s">
        <v>415</v>
      </c>
      <c r="O1173" s="37"/>
      <c r="P1173" s="37"/>
      <c r="Q1173" s="37"/>
      <c r="R1173" s="37"/>
      <c r="S1173" s="37"/>
      <c r="T1173" s="37"/>
      <c r="U1173" s="37"/>
    </row>
    <row r="1174" spans="1:21" ht="30" x14ac:dyDescent="0.25">
      <c r="A1174" s="74">
        <v>812</v>
      </c>
      <c r="B1174" s="63">
        <v>43553</v>
      </c>
      <c r="C1174" s="59" t="s">
        <v>1380</v>
      </c>
      <c r="D1174" s="58" t="s">
        <v>422</v>
      </c>
      <c r="E1174" s="58" t="s">
        <v>1223</v>
      </c>
      <c r="F1174" s="59" t="s">
        <v>1381</v>
      </c>
      <c r="G1174" s="62" t="s">
        <v>1382</v>
      </c>
      <c r="H1174" s="61" t="s">
        <v>163</v>
      </c>
      <c r="I1174" s="61" t="s">
        <v>414</v>
      </c>
      <c r="J1174" s="60">
        <v>7200</v>
      </c>
      <c r="K1174" s="64">
        <v>43563</v>
      </c>
      <c r="L1174" s="61"/>
      <c r="M1174" s="61"/>
      <c r="N1174" s="127" t="s">
        <v>415</v>
      </c>
      <c r="O1174" s="37"/>
      <c r="P1174" s="37"/>
      <c r="Q1174" s="37"/>
      <c r="R1174" s="37"/>
      <c r="S1174" s="37"/>
      <c r="T1174" s="37"/>
      <c r="U1174" s="37"/>
    </row>
    <row r="1175" spans="1:21" ht="45" x14ac:dyDescent="0.25">
      <c r="A1175" s="74">
        <v>813</v>
      </c>
      <c r="B1175" s="63">
        <v>43553</v>
      </c>
      <c r="C1175" s="59" t="s">
        <v>1383</v>
      </c>
      <c r="D1175" s="58" t="s">
        <v>442</v>
      </c>
      <c r="E1175" s="58" t="s">
        <v>732</v>
      </c>
      <c r="F1175" s="59" t="s">
        <v>1384</v>
      </c>
      <c r="G1175" s="62" t="s">
        <v>1385</v>
      </c>
      <c r="H1175" s="61" t="s">
        <v>163</v>
      </c>
      <c r="I1175" s="61" t="s">
        <v>414</v>
      </c>
      <c r="J1175" s="60">
        <v>10164</v>
      </c>
      <c r="K1175" s="64">
        <v>43563</v>
      </c>
      <c r="L1175" s="61"/>
      <c r="M1175" s="61"/>
      <c r="N1175" s="127" t="s">
        <v>415</v>
      </c>
      <c r="O1175" s="37"/>
      <c r="P1175" s="37"/>
      <c r="Q1175" s="37"/>
      <c r="R1175" s="37"/>
      <c r="S1175" s="37"/>
      <c r="T1175" s="37"/>
      <c r="U1175" s="37"/>
    </row>
    <row r="1176" spans="1:21" ht="45" x14ac:dyDescent="0.25">
      <c r="A1176" s="74">
        <v>814</v>
      </c>
      <c r="B1176" s="63">
        <v>43553</v>
      </c>
      <c r="C1176" s="59" t="s">
        <v>1386</v>
      </c>
      <c r="D1176" s="58" t="s">
        <v>804</v>
      </c>
      <c r="E1176" s="58" t="s">
        <v>821</v>
      </c>
      <c r="F1176" s="59" t="s">
        <v>1387</v>
      </c>
      <c r="G1176" s="62" t="s">
        <v>1388</v>
      </c>
      <c r="H1176" s="61" t="s">
        <v>163</v>
      </c>
      <c r="I1176" s="61" t="s">
        <v>414</v>
      </c>
      <c r="J1176" s="60">
        <v>8640</v>
      </c>
      <c r="K1176" s="64">
        <v>43563</v>
      </c>
      <c r="L1176" s="61"/>
      <c r="M1176" s="61"/>
      <c r="N1176" s="127" t="s">
        <v>415</v>
      </c>
      <c r="O1176" s="37"/>
      <c r="P1176" s="37"/>
      <c r="Q1176" s="37"/>
      <c r="R1176" s="37"/>
      <c r="S1176" s="37"/>
      <c r="T1176" s="37"/>
      <c r="U1176" s="37"/>
    </row>
    <row r="1177" spans="1:21" ht="30" x14ac:dyDescent="0.25">
      <c r="A1177" s="74">
        <v>815</v>
      </c>
      <c r="B1177" s="63">
        <v>43550</v>
      </c>
      <c r="C1177" s="59" t="s">
        <v>1585</v>
      </c>
      <c r="D1177" s="58" t="s">
        <v>700</v>
      </c>
      <c r="E1177" s="58" t="s">
        <v>1126</v>
      </c>
      <c r="F1177" s="59" t="s">
        <v>1586</v>
      </c>
      <c r="G1177" s="62" t="s">
        <v>1587</v>
      </c>
      <c r="H1177" s="61" t="s">
        <v>163</v>
      </c>
      <c r="I1177" s="61" t="s">
        <v>414</v>
      </c>
      <c r="J1177" s="60">
        <v>14160</v>
      </c>
      <c r="K1177" s="64">
        <v>43563</v>
      </c>
      <c r="L1177" s="61"/>
      <c r="M1177" s="61"/>
      <c r="N1177" s="127" t="s">
        <v>415</v>
      </c>
      <c r="O1177" s="37"/>
      <c r="P1177" s="37"/>
      <c r="Q1177" s="37"/>
      <c r="R1177" s="37"/>
      <c r="S1177" s="37"/>
      <c r="T1177" s="37"/>
      <c r="U1177" s="37"/>
    </row>
    <row r="1178" spans="1:21" ht="30" x14ac:dyDescent="0.25">
      <c r="A1178" s="74">
        <v>816</v>
      </c>
      <c r="B1178" s="63">
        <v>43553</v>
      </c>
      <c r="C1178" s="59" t="s">
        <v>1588</v>
      </c>
      <c r="D1178" s="58" t="s">
        <v>442</v>
      </c>
      <c r="E1178" s="58" t="s">
        <v>651</v>
      </c>
      <c r="F1178" s="59" t="s">
        <v>1589</v>
      </c>
      <c r="G1178" s="62" t="s">
        <v>1590</v>
      </c>
      <c r="H1178" s="61" t="s">
        <v>163</v>
      </c>
      <c r="I1178" s="61" t="s">
        <v>414</v>
      </c>
      <c r="J1178" s="60">
        <v>128440</v>
      </c>
      <c r="K1178" s="64">
        <v>43563</v>
      </c>
      <c r="L1178" s="61"/>
      <c r="M1178" s="61"/>
      <c r="N1178" s="127" t="s">
        <v>415</v>
      </c>
      <c r="O1178" s="37"/>
      <c r="P1178" s="37"/>
      <c r="Q1178" s="37"/>
      <c r="R1178" s="37"/>
      <c r="S1178" s="37"/>
      <c r="T1178" s="37"/>
      <c r="U1178" s="37"/>
    </row>
    <row r="1179" spans="1:21" ht="45" x14ac:dyDescent="0.25">
      <c r="A1179" s="74">
        <v>817</v>
      </c>
      <c r="B1179" s="63">
        <v>43553</v>
      </c>
      <c r="C1179" s="59" t="s">
        <v>1591</v>
      </c>
      <c r="D1179" s="58" t="s">
        <v>524</v>
      </c>
      <c r="E1179" s="58" t="s">
        <v>572</v>
      </c>
      <c r="F1179" s="59" t="s">
        <v>1592</v>
      </c>
      <c r="G1179" s="62" t="s">
        <v>1593</v>
      </c>
      <c r="H1179" s="61" t="s">
        <v>163</v>
      </c>
      <c r="I1179" s="61" t="s">
        <v>414</v>
      </c>
      <c r="J1179" s="60">
        <v>260960</v>
      </c>
      <c r="K1179" s="64">
        <v>43563</v>
      </c>
      <c r="L1179" s="61"/>
      <c r="M1179" s="61"/>
      <c r="N1179" s="127" t="s">
        <v>415</v>
      </c>
      <c r="O1179" s="37"/>
      <c r="P1179" s="37"/>
      <c r="Q1179" s="37"/>
      <c r="R1179" s="37"/>
      <c r="S1179" s="37"/>
      <c r="T1179" s="37"/>
      <c r="U1179" s="37"/>
    </row>
    <row r="1180" spans="1:21" ht="45" x14ac:dyDescent="0.25">
      <c r="A1180" s="74">
        <v>818</v>
      </c>
      <c r="B1180" s="63">
        <v>43553</v>
      </c>
      <c r="C1180" s="59" t="s">
        <v>1391</v>
      </c>
      <c r="D1180" s="58" t="s">
        <v>804</v>
      </c>
      <c r="E1180" s="58" t="s">
        <v>1365</v>
      </c>
      <c r="F1180" s="59" t="s">
        <v>1392</v>
      </c>
      <c r="G1180" s="62" t="s">
        <v>1393</v>
      </c>
      <c r="H1180" s="61" t="s">
        <v>163</v>
      </c>
      <c r="I1180" s="61" t="s">
        <v>414</v>
      </c>
      <c r="J1180" s="60">
        <v>2880</v>
      </c>
      <c r="K1180" s="64">
        <v>43563</v>
      </c>
      <c r="L1180" s="61"/>
      <c r="M1180" s="61"/>
      <c r="N1180" s="127" t="s">
        <v>415</v>
      </c>
      <c r="O1180" s="37"/>
      <c r="P1180" s="37"/>
      <c r="Q1180" s="37"/>
      <c r="R1180" s="37"/>
      <c r="S1180" s="37"/>
      <c r="T1180" s="37"/>
      <c r="U1180" s="37"/>
    </row>
    <row r="1181" spans="1:21" ht="30" x14ac:dyDescent="0.25">
      <c r="A1181" s="74">
        <v>819</v>
      </c>
      <c r="B1181" s="63">
        <v>43553</v>
      </c>
      <c r="C1181" s="59" t="s">
        <v>1394</v>
      </c>
      <c r="D1181" s="58" t="s">
        <v>524</v>
      </c>
      <c r="E1181" s="58" t="s">
        <v>719</v>
      </c>
      <c r="F1181" s="59" t="s">
        <v>1395</v>
      </c>
      <c r="G1181" s="62" t="s">
        <v>1396</v>
      </c>
      <c r="H1181" s="61" t="s">
        <v>163</v>
      </c>
      <c r="I1181" s="61" t="s">
        <v>414</v>
      </c>
      <c r="J1181" s="60">
        <v>8316</v>
      </c>
      <c r="K1181" s="64">
        <v>43563</v>
      </c>
      <c r="L1181" s="61"/>
      <c r="M1181" s="61"/>
      <c r="N1181" s="127" t="s">
        <v>415</v>
      </c>
      <c r="O1181" s="37"/>
      <c r="P1181" s="37"/>
      <c r="Q1181" s="37"/>
      <c r="R1181" s="37"/>
      <c r="S1181" s="37"/>
      <c r="T1181" s="37"/>
      <c r="U1181" s="37"/>
    </row>
    <row r="1182" spans="1:21" ht="30" x14ac:dyDescent="0.25">
      <c r="A1182" s="74">
        <v>820</v>
      </c>
      <c r="B1182" s="63">
        <v>43553</v>
      </c>
      <c r="C1182" s="59" t="s">
        <v>1397</v>
      </c>
      <c r="D1182" s="58" t="s">
        <v>524</v>
      </c>
      <c r="E1182" s="58" t="s">
        <v>561</v>
      </c>
      <c r="F1182" s="59" t="s">
        <v>1398</v>
      </c>
      <c r="G1182" s="62" t="s">
        <v>1399</v>
      </c>
      <c r="H1182" s="61" t="s">
        <v>163</v>
      </c>
      <c r="I1182" s="61" t="s">
        <v>414</v>
      </c>
      <c r="J1182" s="60">
        <v>6240</v>
      </c>
      <c r="K1182" s="64">
        <v>43563</v>
      </c>
      <c r="L1182" s="61"/>
      <c r="M1182" s="61"/>
      <c r="N1182" s="127" t="s">
        <v>415</v>
      </c>
      <c r="O1182" s="37"/>
      <c r="P1182" s="37"/>
      <c r="Q1182" s="37"/>
      <c r="R1182" s="37"/>
      <c r="S1182" s="37"/>
      <c r="T1182" s="37"/>
      <c r="U1182" s="37"/>
    </row>
    <row r="1183" spans="1:21" ht="45" x14ac:dyDescent="0.25">
      <c r="A1183" s="74">
        <v>821</v>
      </c>
      <c r="B1183" s="63">
        <v>43553</v>
      </c>
      <c r="C1183" s="59" t="s">
        <v>1594</v>
      </c>
      <c r="D1183" s="58" t="s">
        <v>422</v>
      </c>
      <c r="E1183" s="58" t="s">
        <v>494</v>
      </c>
      <c r="F1183" s="59" t="s">
        <v>1376</v>
      </c>
      <c r="G1183" s="62" t="s">
        <v>1595</v>
      </c>
      <c r="H1183" s="61" t="s">
        <v>163</v>
      </c>
      <c r="I1183" s="61" t="s">
        <v>414</v>
      </c>
      <c r="J1183" s="60">
        <v>8760</v>
      </c>
      <c r="K1183" s="64">
        <v>43563</v>
      </c>
      <c r="L1183" s="61"/>
      <c r="M1183" s="61"/>
      <c r="N1183" s="127" t="s">
        <v>415</v>
      </c>
      <c r="O1183" s="37"/>
      <c r="P1183" s="37"/>
      <c r="Q1183" s="37"/>
      <c r="R1183" s="37"/>
      <c r="S1183" s="37"/>
      <c r="T1183" s="37"/>
      <c r="U1183" s="37"/>
    </row>
    <row r="1184" spans="1:21" ht="30" x14ac:dyDescent="0.25">
      <c r="A1184" s="74">
        <v>822</v>
      </c>
      <c r="B1184" s="63">
        <v>43553</v>
      </c>
      <c r="C1184" s="59" t="s">
        <v>1406</v>
      </c>
      <c r="D1184" s="58" t="s">
        <v>442</v>
      </c>
      <c r="E1184" s="58" t="s">
        <v>732</v>
      </c>
      <c r="F1184" s="59" t="s">
        <v>1407</v>
      </c>
      <c r="G1184" s="62" t="s">
        <v>1408</v>
      </c>
      <c r="H1184" s="61" t="s">
        <v>163</v>
      </c>
      <c r="I1184" s="61" t="s">
        <v>414</v>
      </c>
      <c r="J1184" s="60">
        <v>15708</v>
      </c>
      <c r="K1184" s="64">
        <v>43563</v>
      </c>
      <c r="L1184" s="61"/>
      <c r="M1184" s="61"/>
      <c r="N1184" s="127" t="s">
        <v>415</v>
      </c>
      <c r="O1184" s="37"/>
      <c r="P1184" s="37"/>
      <c r="Q1184" s="37"/>
      <c r="R1184" s="37"/>
      <c r="S1184" s="37"/>
      <c r="T1184" s="37"/>
      <c r="U1184" s="37"/>
    </row>
    <row r="1185" spans="1:21" ht="30" x14ac:dyDescent="0.25">
      <c r="A1185" s="74">
        <v>823</v>
      </c>
      <c r="B1185" s="63">
        <v>43553</v>
      </c>
      <c r="C1185" s="59" t="s">
        <v>1483</v>
      </c>
      <c r="D1185" s="58" t="s">
        <v>422</v>
      </c>
      <c r="E1185" s="58" t="s">
        <v>1484</v>
      </c>
      <c r="F1185" s="59" t="s">
        <v>1485</v>
      </c>
      <c r="G1185" s="62" t="s">
        <v>1486</v>
      </c>
      <c r="H1185" s="61" t="s">
        <v>163</v>
      </c>
      <c r="I1185" s="61" t="s">
        <v>414</v>
      </c>
      <c r="J1185" s="60">
        <v>6960</v>
      </c>
      <c r="K1185" s="64">
        <v>43563</v>
      </c>
      <c r="L1185" s="61"/>
      <c r="M1185" s="61"/>
      <c r="N1185" s="127" t="s">
        <v>415</v>
      </c>
      <c r="O1185" s="37"/>
      <c r="P1185" s="37"/>
      <c r="Q1185" s="37"/>
      <c r="R1185" s="37"/>
      <c r="S1185" s="37"/>
      <c r="T1185" s="37"/>
      <c r="U1185" s="37"/>
    </row>
    <row r="1186" spans="1:21" ht="45" x14ac:dyDescent="0.25">
      <c r="A1186" s="74">
        <v>824</v>
      </c>
      <c r="B1186" s="63">
        <v>43553</v>
      </c>
      <c r="C1186" s="59" t="s">
        <v>1436</v>
      </c>
      <c r="D1186" s="58" t="s">
        <v>442</v>
      </c>
      <c r="E1186" s="58" t="s">
        <v>687</v>
      </c>
      <c r="F1186" s="59" t="s">
        <v>1437</v>
      </c>
      <c r="G1186" s="62" t="s">
        <v>1438</v>
      </c>
      <c r="H1186" s="61" t="s">
        <v>163</v>
      </c>
      <c r="I1186" s="61" t="s">
        <v>414</v>
      </c>
      <c r="J1186" s="60">
        <v>6240</v>
      </c>
      <c r="K1186" s="64">
        <v>43563</v>
      </c>
      <c r="L1186" s="61"/>
      <c r="M1186" s="61"/>
      <c r="N1186" s="127" t="s">
        <v>415</v>
      </c>
      <c r="O1186" s="37"/>
      <c r="P1186" s="37"/>
      <c r="Q1186" s="37"/>
      <c r="R1186" s="37"/>
      <c r="S1186" s="37"/>
      <c r="T1186" s="37"/>
      <c r="U1186" s="37"/>
    </row>
    <row r="1187" spans="1:21" ht="30" x14ac:dyDescent="0.25">
      <c r="A1187" s="74">
        <v>825</v>
      </c>
      <c r="B1187" s="63">
        <v>43550</v>
      </c>
      <c r="C1187" s="59" t="s">
        <v>1439</v>
      </c>
      <c r="D1187" s="58" t="s">
        <v>700</v>
      </c>
      <c r="E1187" s="58" t="s">
        <v>1440</v>
      </c>
      <c r="F1187" s="59" t="s">
        <v>1441</v>
      </c>
      <c r="G1187" s="62" t="s">
        <v>1442</v>
      </c>
      <c r="H1187" s="61" t="s">
        <v>163</v>
      </c>
      <c r="I1187" s="61" t="s">
        <v>414</v>
      </c>
      <c r="J1187" s="60">
        <v>11616</v>
      </c>
      <c r="K1187" s="64">
        <v>43563</v>
      </c>
      <c r="L1187" s="61"/>
      <c r="M1187" s="61"/>
      <c r="N1187" s="127" t="s">
        <v>415</v>
      </c>
      <c r="O1187" s="37"/>
      <c r="P1187" s="37"/>
      <c r="Q1187" s="37"/>
      <c r="R1187" s="37"/>
      <c r="S1187" s="37"/>
      <c r="T1187" s="37"/>
      <c r="U1187" s="37"/>
    </row>
    <row r="1188" spans="1:21" ht="45" x14ac:dyDescent="0.25">
      <c r="A1188" s="74">
        <v>826</v>
      </c>
      <c r="B1188" s="63">
        <v>43553</v>
      </c>
      <c r="C1188" s="59" t="s">
        <v>1443</v>
      </c>
      <c r="D1188" s="58" t="s">
        <v>524</v>
      </c>
      <c r="E1188" s="58" t="s">
        <v>572</v>
      </c>
      <c r="F1188" s="59" t="s">
        <v>1444</v>
      </c>
      <c r="G1188" s="62" t="s">
        <v>1445</v>
      </c>
      <c r="H1188" s="61" t="s">
        <v>163</v>
      </c>
      <c r="I1188" s="61" t="s">
        <v>414</v>
      </c>
      <c r="J1188" s="60">
        <v>7200</v>
      </c>
      <c r="K1188" s="64">
        <v>43563</v>
      </c>
      <c r="L1188" s="61"/>
      <c r="M1188" s="61"/>
      <c r="N1188" s="127" t="s">
        <v>415</v>
      </c>
      <c r="O1188" s="37"/>
      <c r="P1188" s="37"/>
      <c r="Q1188" s="37"/>
      <c r="R1188" s="37"/>
      <c r="S1188" s="37"/>
      <c r="T1188" s="37"/>
      <c r="U1188" s="37"/>
    </row>
    <row r="1189" spans="1:21" ht="45" x14ac:dyDescent="0.25">
      <c r="A1189" s="74">
        <v>827</v>
      </c>
      <c r="B1189" s="63">
        <v>43553</v>
      </c>
      <c r="C1189" s="59" t="s">
        <v>622</v>
      </c>
      <c r="D1189" s="58" t="s">
        <v>422</v>
      </c>
      <c r="E1189" s="58" t="s">
        <v>598</v>
      </c>
      <c r="F1189" s="59" t="s">
        <v>623</v>
      </c>
      <c r="G1189" s="62" t="s">
        <v>624</v>
      </c>
      <c r="H1189" s="61" t="s">
        <v>163</v>
      </c>
      <c r="I1189" s="61" t="s">
        <v>414</v>
      </c>
      <c r="J1189" s="60">
        <v>6240</v>
      </c>
      <c r="K1189" s="64">
        <v>43563</v>
      </c>
      <c r="L1189" s="61"/>
      <c r="M1189" s="61"/>
      <c r="N1189" s="127" t="s">
        <v>415</v>
      </c>
      <c r="O1189" s="37"/>
      <c r="P1189" s="37"/>
      <c r="Q1189" s="37"/>
      <c r="R1189" s="37"/>
      <c r="S1189" s="37"/>
      <c r="T1189" s="37"/>
      <c r="U1189" s="37"/>
    </row>
    <row r="1190" spans="1:21" ht="30" x14ac:dyDescent="0.25">
      <c r="A1190" s="74">
        <v>828</v>
      </c>
      <c r="B1190" s="63">
        <v>43553</v>
      </c>
      <c r="C1190" s="59" t="s">
        <v>1449</v>
      </c>
      <c r="D1190" s="58" t="s">
        <v>442</v>
      </c>
      <c r="E1190" s="58" t="s">
        <v>665</v>
      </c>
      <c r="F1190" s="59" t="s">
        <v>1450</v>
      </c>
      <c r="G1190" s="62" t="s">
        <v>1451</v>
      </c>
      <c r="H1190" s="61" t="s">
        <v>163</v>
      </c>
      <c r="I1190" s="61" t="s">
        <v>414</v>
      </c>
      <c r="J1190" s="60">
        <v>7920</v>
      </c>
      <c r="K1190" s="64">
        <v>43563</v>
      </c>
      <c r="L1190" s="61"/>
      <c r="M1190" s="61"/>
      <c r="N1190" s="127" t="s">
        <v>415</v>
      </c>
      <c r="O1190" s="37"/>
      <c r="P1190" s="37"/>
      <c r="Q1190" s="37"/>
      <c r="R1190" s="37"/>
      <c r="S1190" s="37"/>
      <c r="T1190" s="37"/>
      <c r="U1190" s="37"/>
    </row>
    <row r="1191" spans="1:21" ht="45" x14ac:dyDescent="0.25">
      <c r="A1191" s="74">
        <v>829</v>
      </c>
      <c r="B1191" s="63">
        <v>43553</v>
      </c>
      <c r="C1191" s="59" t="s">
        <v>1455</v>
      </c>
      <c r="D1191" s="58" t="s">
        <v>442</v>
      </c>
      <c r="E1191" s="58" t="s">
        <v>798</v>
      </c>
      <c r="F1191" s="59"/>
      <c r="G1191" s="62" t="s">
        <v>1456</v>
      </c>
      <c r="H1191" s="61" t="s">
        <v>163</v>
      </c>
      <c r="I1191" s="61" t="s">
        <v>414</v>
      </c>
      <c r="J1191" s="60">
        <v>16320</v>
      </c>
      <c r="K1191" s="64">
        <v>43563</v>
      </c>
      <c r="L1191" s="61"/>
      <c r="M1191" s="61"/>
      <c r="N1191" s="127" t="s">
        <v>415</v>
      </c>
      <c r="O1191" s="37"/>
      <c r="P1191" s="37"/>
      <c r="Q1191" s="37"/>
      <c r="R1191" s="37"/>
      <c r="S1191" s="37"/>
      <c r="T1191" s="37"/>
      <c r="U1191" s="37"/>
    </row>
    <row r="1192" spans="1:21" ht="30" x14ac:dyDescent="0.25">
      <c r="A1192" s="74">
        <v>830</v>
      </c>
      <c r="B1192" s="63">
        <v>43553</v>
      </c>
      <c r="C1192" s="59" t="s">
        <v>1457</v>
      </c>
      <c r="D1192" s="58" t="s">
        <v>442</v>
      </c>
      <c r="E1192" s="58" t="s">
        <v>732</v>
      </c>
      <c r="F1192" s="59" t="s">
        <v>1458</v>
      </c>
      <c r="G1192" s="62" t="s">
        <v>1459</v>
      </c>
      <c r="H1192" s="61" t="s">
        <v>163</v>
      </c>
      <c r="I1192" s="61" t="s">
        <v>414</v>
      </c>
      <c r="J1192" s="60">
        <v>21648</v>
      </c>
      <c r="K1192" s="64">
        <v>43563</v>
      </c>
      <c r="L1192" s="61"/>
      <c r="M1192" s="61"/>
      <c r="N1192" s="127" t="s">
        <v>415</v>
      </c>
      <c r="O1192" s="37"/>
      <c r="P1192" s="37"/>
      <c r="Q1192" s="37"/>
      <c r="R1192" s="37"/>
      <c r="S1192" s="37"/>
      <c r="T1192" s="37"/>
      <c r="U1192" s="37"/>
    </row>
    <row r="1193" spans="1:21" ht="45" x14ac:dyDescent="0.25">
      <c r="A1193" s="74">
        <v>831</v>
      </c>
      <c r="B1193" s="63">
        <v>43553</v>
      </c>
      <c r="C1193" s="59" t="s">
        <v>1460</v>
      </c>
      <c r="D1193" s="58" t="s">
        <v>422</v>
      </c>
      <c r="E1193" s="58" t="s">
        <v>423</v>
      </c>
      <c r="F1193" s="59" t="s">
        <v>1461</v>
      </c>
      <c r="G1193" s="62" t="s">
        <v>1462</v>
      </c>
      <c r="H1193" s="61" t="s">
        <v>163</v>
      </c>
      <c r="I1193" s="61" t="s">
        <v>414</v>
      </c>
      <c r="J1193" s="60">
        <v>7920</v>
      </c>
      <c r="K1193" s="64">
        <v>43563</v>
      </c>
      <c r="L1193" s="61"/>
      <c r="M1193" s="61"/>
      <c r="N1193" s="127" t="s">
        <v>415</v>
      </c>
      <c r="O1193" s="37"/>
      <c r="P1193" s="37"/>
      <c r="Q1193" s="37"/>
      <c r="R1193" s="37"/>
      <c r="S1193" s="37"/>
      <c r="T1193" s="37"/>
      <c r="U1193" s="37"/>
    </row>
    <row r="1194" spans="1:21" ht="30" x14ac:dyDescent="0.25">
      <c r="A1194" s="74">
        <v>832</v>
      </c>
      <c r="B1194" s="63">
        <v>43553</v>
      </c>
      <c r="C1194" s="59" t="s">
        <v>1513</v>
      </c>
      <c r="D1194" s="58" t="s">
        <v>422</v>
      </c>
      <c r="E1194" s="58" t="s">
        <v>1185</v>
      </c>
      <c r="F1194" s="59" t="s">
        <v>1514</v>
      </c>
      <c r="G1194" s="62" t="s">
        <v>1515</v>
      </c>
      <c r="H1194" s="61" t="s">
        <v>163</v>
      </c>
      <c r="I1194" s="61" t="s">
        <v>414</v>
      </c>
      <c r="J1194" s="60">
        <v>11520</v>
      </c>
      <c r="K1194" s="64">
        <v>43563</v>
      </c>
      <c r="L1194" s="61"/>
      <c r="M1194" s="61"/>
      <c r="N1194" s="127" t="s">
        <v>415</v>
      </c>
      <c r="O1194" s="37"/>
      <c r="P1194" s="37"/>
      <c r="Q1194" s="37"/>
      <c r="R1194" s="37"/>
      <c r="S1194" s="37"/>
      <c r="T1194" s="37"/>
      <c r="U1194" s="37"/>
    </row>
    <row r="1195" spans="1:21" ht="45" x14ac:dyDescent="0.25">
      <c r="A1195" s="74">
        <v>833</v>
      </c>
      <c r="B1195" s="63">
        <v>43553</v>
      </c>
      <c r="C1195" s="59" t="s">
        <v>1430</v>
      </c>
      <c r="D1195" s="58" t="s">
        <v>524</v>
      </c>
      <c r="E1195" s="58" t="s">
        <v>719</v>
      </c>
      <c r="F1195" s="59" t="s">
        <v>1431</v>
      </c>
      <c r="G1195" s="62" t="s">
        <v>1432</v>
      </c>
      <c r="H1195" s="61" t="s">
        <v>163</v>
      </c>
      <c r="I1195" s="61" t="s">
        <v>414</v>
      </c>
      <c r="J1195" s="60">
        <v>15840</v>
      </c>
      <c r="K1195" s="64">
        <v>43563</v>
      </c>
      <c r="L1195" s="61"/>
      <c r="M1195" s="61"/>
      <c r="N1195" s="127" t="s">
        <v>415</v>
      </c>
      <c r="O1195" s="37"/>
      <c r="P1195" s="37"/>
      <c r="Q1195" s="37"/>
      <c r="R1195" s="37"/>
      <c r="S1195" s="37"/>
      <c r="T1195" s="37"/>
      <c r="U1195" s="37"/>
    </row>
    <row r="1196" spans="1:21" ht="45" x14ac:dyDescent="0.25">
      <c r="A1196" s="74">
        <v>834</v>
      </c>
      <c r="B1196" s="63">
        <v>43553</v>
      </c>
      <c r="C1196" s="59" t="s">
        <v>622</v>
      </c>
      <c r="D1196" s="58" t="s">
        <v>422</v>
      </c>
      <c r="E1196" s="58" t="s">
        <v>598</v>
      </c>
      <c r="F1196" s="59" t="s">
        <v>623</v>
      </c>
      <c r="G1196" s="62" t="s">
        <v>624</v>
      </c>
      <c r="H1196" s="61" t="s">
        <v>163</v>
      </c>
      <c r="I1196" s="61" t="s">
        <v>414</v>
      </c>
      <c r="J1196" s="60">
        <v>26880</v>
      </c>
      <c r="K1196" s="64">
        <v>43563</v>
      </c>
      <c r="L1196" s="61"/>
      <c r="M1196" s="61"/>
      <c r="N1196" s="127" t="s">
        <v>415</v>
      </c>
      <c r="O1196" s="37"/>
      <c r="P1196" s="37"/>
      <c r="Q1196" s="37"/>
      <c r="R1196" s="37"/>
      <c r="S1196" s="37"/>
      <c r="T1196" s="37"/>
      <c r="U1196" s="37"/>
    </row>
    <row r="1197" spans="1:21" ht="45" x14ac:dyDescent="0.25">
      <c r="A1197" s="74">
        <v>835</v>
      </c>
      <c r="B1197" s="63">
        <v>43553</v>
      </c>
      <c r="C1197" s="59" t="s">
        <v>1596</v>
      </c>
      <c r="D1197" s="58" t="s">
        <v>804</v>
      </c>
      <c r="E1197" s="58" t="s">
        <v>805</v>
      </c>
      <c r="F1197" s="59" t="s">
        <v>1597</v>
      </c>
      <c r="G1197" s="62" t="s">
        <v>1598</v>
      </c>
      <c r="H1197" s="61" t="s">
        <v>163</v>
      </c>
      <c r="I1197" s="61" t="s">
        <v>414</v>
      </c>
      <c r="J1197" s="60">
        <v>30240</v>
      </c>
      <c r="K1197" s="64">
        <v>43563</v>
      </c>
      <c r="L1197" s="61"/>
      <c r="M1197" s="61"/>
      <c r="N1197" s="127" t="s">
        <v>415</v>
      </c>
      <c r="O1197" s="37"/>
      <c r="P1197" s="37"/>
      <c r="Q1197" s="37"/>
      <c r="R1197" s="37"/>
      <c r="S1197" s="37"/>
      <c r="T1197" s="37"/>
      <c r="U1197" s="37"/>
    </row>
    <row r="1198" spans="1:21" ht="45" x14ac:dyDescent="0.25">
      <c r="A1198" s="74">
        <v>836</v>
      </c>
      <c r="B1198" s="63">
        <v>43553</v>
      </c>
      <c r="C1198" s="59" t="s">
        <v>1452</v>
      </c>
      <c r="D1198" s="58" t="s">
        <v>804</v>
      </c>
      <c r="E1198" s="58" t="s">
        <v>821</v>
      </c>
      <c r="F1198" s="59" t="s">
        <v>1453</v>
      </c>
      <c r="G1198" s="62" t="s">
        <v>1454</v>
      </c>
      <c r="H1198" s="61" t="s">
        <v>163</v>
      </c>
      <c r="I1198" s="61" t="s">
        <v>414</v>
      </c>
      <c r="J1198" s="60">
        <v>36480</v>
      </c>
      <c r="K1198" s="64">
        <v>43563</v>
      </c>
      <c r="L1198" s="61"/>
      <c r="M1198" s="61"/>
      <c r="N1198" s="127" t="s">
        <v>415</v>
      </c>
      <c r="O1198" s="37"/>
      <c r="P1198" s="37"/>
      <c r="Q1198" s="37"/>
      <c r="R1198" s="37"/>
      <c r="S1198" s="37"/>
      <c r="T1198" s="37"/>
      <c r="U1198" s="37"/>
    </row>
    <row r="1199" spans="1:21" ht="45" x14ac:dyDescent="0.25">
      <c r="A1199" s="74">
        <v>837</v>
      </c>
      <c r="B1199" s="63">
        <v>43553</v>
      </c>
      <c r="C1199" s="59" t="s">
        <v>1455</v>
      </c>
      <c r="D1199" s="58" t="s">
        <v>442</v>
      </c>
      <c r="E1199" s="58" t="s">
        <v>798</v>
      </c>
      <c r="F1199" s="59"/>
      <c r="G1199" s="62" t="s">
        <v>1456</v>
      </c>
      <c r="H1199" s="61" t="s">
        <v>163</v>
      </c>
      <c r="I1199" s="61" t="s">
        <v>414</v>
      </c>
      <c r="J1199" s="60">
        <v>31680</v>
      </c>
      <c r="K1199" s="64">
        <v>43563</v>
      </c>
      <c r="L1199" s="61"/>
      <c r="M1199" s="61"/>
      <c r="N1199" s="127" t="s">
        <v>415</v>
      </c>
      <c r="O1199" s="37"/>
      <c r="P1199" s="37"/>
      <c r="Q1199" s="37"/>
      <c r="R1199" s="37"/>
      <c r="S1199" s="37"/>
      <c r="T1199" s="37"/>
      <c r="U1199" s="37"/>
    </row>
    <row r="1200" spans="1:21" ht="30" x14ac:dyDescent="0.25">
      <c r="A1200" s="74">
        <v>838</v>
      </c>
      <c r="B1200" s="63">
        <v>43553</v>
      </c>
      <c r="C1200" s="59" t="s">
        <v>1457</v>
      </c>
      <c r="D1200" s="58" t="s">
        <v>442</v>
      </c>
      <c r="E1200" s="58" t="s">
        <v>732</v>
      </c>
      <c r="F1200" s="59" t="s">
        <v>1458</v>
      </c>
      <c r="G1200" s="62" t="s">
        <v>1459</v>
      </c>
      <c r="H1200" s="61" t="s">
        <v>163</v>
      </c>
      <c r="I1200" s="61" t="s">
        <v>414</v>
      </c>
      <c r="J1200" s="60">
        <v>30228</v>
      </c>
      <c r="K1200" s="64">
        <v>43563</v>
      </c>
      <c r="L1200" s="61"/>
      <c r="M1200" s="61"/>
      <c r="N1200" s="127" t="s">
        <v>415</v>
      </c>
      <c r="O1200" s="37"/>
      <c r="P1200" s="37"/>
      <c r="Q1200" s="37"/>
      <c r="R1200" s="37"/>
      <c r="S1200" s="37"/>
      <c r="T1200" s="37"/>
      <c r="U1200" s="37"/>
    </row>
    <row r="1201" spans="1:21" ht="45" x14ac:dyDescent="0.25">
      <c r="A1201" s="74">
        <v>839</v>
      </c>
      <c r="B1201" s="63">
        <v>43553</v>
      </c>
      <c r="C1201" s="59" t="s">
        <v>1460</v>
      </c>
      <c r="D1201" s="58" t="s">
        <v>422</v>
      </c>
      <c r="E1201" s="58" t="s">
        <v>423</v>
      </c>
      <c r="F1201" s="59" t="s">
        <v>1461</v>
      </c>
      <c r="G1201" s="62" t="s">
        <v>1462</v>
      </c>
      <c r="H1201" s="61" t="s">
        <v>163</v>
      </c>
      <c r="I1201" s="61" t="s">
        <v>414</v>
      </c>
      <c r="J1201" s="60">
        <v>31800</v>
      </c>
      <c r="K1201" s="64">
        <v>43563</v>
      </c>
      <c r="L1201" s="61"/>
      <c r="M1201" s="61"/>
      <c r="N1201" s="127" t="s">
        <v>415</v>
      </c>
      <c r="O1201" s="37"/>
      <c r="P1201" s="37"/>
      <c r="Q1201" s="37"/>
      <c r="R1201" s="37"/>
      <c r="S1201" s="37"/>
      <c r="T1201" s="37"/>
      <c r="U1201" s="37"/>
    </row>
    <row r="1202" spans="1:21" ht="30" x14ac:dyDescent="0.25">
      <c r="A1202" s="74">
        <v>840</v>
      </c>
      <c r="B1202" s="63">
        <v>43553</v>
      </c>
      <c r="C1202" s="59" t="s">
        <v>1513</v>
      </c>
      <c r="D1202" s="58" t="s">
        <v>422</v>
      </c>
      <c r="E1202" s="58" t="s">
        <v>1185</v>
      </c>
      <c r="F1202" s="59" t="s">
        <v>1514</v>
      </c>
      <c r="G1202" s="62" t="s">
        <v>1515</v>
      </c>
      <c r="H1202" s="61" t="s">
        <v>163</v>
      </c>
      <c r="I1202" s="61" t="s">
        <v>414</v>
      </c>
      <c r="J1202" s="60">
        <v>28200</v>
      </c>
      <c r="K1202" s="64">
        <v>43563</v>
      </c>
      <c r="L1202" s="61"/>
      <c r="M1202" s="61"/>
      <c r="N1202" s="127" t="s">
        <v>415</v>
      </c>
      <c r="O1202" s="37"/>
      <c r="P1202" s="37"/>
      <c r="Q1202" s="37"/>
      <c r="R1202" s="37"/>
      <c r="S1202" s="37"/>
      <c r="T1202" s="37"/>
      <c r="U1202" s="37"/>
    </row>
    <row r="1203" spans="1:21" ht="45" x14ac:dyDescent="0.25">
      <c r="A1203" s="74">
        <v>841</v>
      </c>
      <c r="B1203" s="63">
        <v>43553</v>
      </c>
      <c r="C1203" s="59" t="s">
        <v>1430</v>
      </c>
      <c r="D1203" s="58" t="s">
        <v>524</v>
      </c>
      <c r="E1203" s="58" t="s">
        <v>719</v>
      </c>
      <c r="F1203" s="59" t="s">
        <v>1431</v>
      </c>
      <c r="G1203" s="62" t="s">
        <v>1432</v>
      </c>
      <c r="H1203" s="61" t="s">
        <v>163</v>
      </c>
      <c r="I1203" s="61" t="s">
        <v>414</v>
      </c>
      <c r="J1203" s="60">
        <v>41052</v>
      </c>
      <c r="K1203" s="64">
        <v>43563</v>
      </c>
      <c r="L1203" s="61"/>
      <c r="M1203" s="61"/>
      <c r="N1203" s="127" t="s">
        <v>415</v>
      </c>
      <c r="O1203" s="37"/>
      <c r="P1203" s="37"/>
      <c r="Q1203" s="37"/>
      <c r="R1203" s="37"/>
      <c r="S1203" s="37"/>
      <c r="T1203" s="37"/>
      <c r="U1203" s="37"/>
    </row>
    <row r="1204" spans="1:21" ht="30" x14ac:dyDescent="0.25">
      <c r="A1204" s="74">
        <v>842</v>
      </c>
      <c r="B1204" s="63">
        <v>43553</v>
      </c>
      <c r="C1204" s="59" t="s">
        <v>1352</v>
      </c>
      <c r="D1204" s="58" t="s">
        <v>442</v>
      </c>
      <c r="E1204" s="58" t="s">
        <v>798</v>
      </c>
      <c r="F1204" s="59"/>
      <c r="G1204" s="62" t="s">
        <v>1353</v>
      </c>
      <c r="H1204" s="61" t="s">
        <v>163</v>
      </c>
      <c r="I1204" s="61" t="s">
        <v>414</v>
      </c>
      <c r="J1204" s="60">
        <v>27600</v>
      </c>
      <c r="K1204" s="64">
        <v>43563</v>
      </c>
      <c r="L1204" s="61"/>
      <c r="M1204" s="61"/>
      <c r="N1204" s="127" t="s">
        <v>415</v>
      </c>
      <c r="O1204" s="37"/>
      <c r="P1204" s="37"/>
      <c r="Q1204" s="37"/>
      <c r="R1204" s="37"/>
      <c r="S1204" s="37"/>
      <c r="T1204" s="37"/>
      <c r="U1204" s="37"/>
    </row>
    <row r="1205" spans="1:21" ht="30" x14ac:dyDescent="0.25">
      <c r="A1205" s="74">
        <v>843</v>
      </c>
      <c r="B1205" s="63">
        <v>43553</v>
      </c>
      <c r="C1205" s="59" t="s">
        <v>1599</v>
      </c>
      <c r="D1205" s="58" t="s">
        <v>524</v>
      </c>
      <c r="E1205" s="58" t="s">
        <v>533</v>
      </c>
      <c r="F1205" s="59" t="s">
        <v>1600</v>
      </c>
      <c r="G1205" s="62" t="s">
        <v>1601</v>
      </c>
      <c r="H1205" s="61" t="s">
        <v>163</v>
      </c>
      <c r="I1205" s="61" t="s">
        <v>414</v>
      </c>
      <c r="J1205" s="60">
        <v>31490</v>
      </c>
      <c r="K1205" s="64">
        <v>43563</v>
      </c>
      <c r="L1205" s="61"/>
      <c r="M1205" s="61"/>
      <c r="N1205" s="127" t="s">
        <v>415</v>
      </c>
      <c r="O1205" s="37"/>
      <c r="P1205" s="37"/>
      <c r="Q1205" s="37"/>
      <c r="R1205" s="37"/>
      <c r="S1205" s="37"/>
      <c r="T1205" s="37"/>
      <c r="U1205" s="37"/>
    </row>
    <row r="1206" spans="1:21" ht="30" x14ac:dyDescent="0.25">
      <c r="A1206" s="74">
        <v>844</v>
      </c>
      <c r="B1206" s="63">
        <v>43553</v>
      </c>
      <c r="C1206" s="59" t="s">
        <v>1354</v>
      </c>
      <c r="D1206" s="58" t="s">
        <v>700</v>
      </c>
      <c r="E1206" s="58" t="s">
        <v>1149</v>
      </c>
      <c r="F1206" s="59" t="s">
        <v>1072</v>
      </c>
      <c r="G1206" s="62" t="s">
        <v>1355</v>
      </c>
      <c r="H1206" s="61" t="s">
        <v>163</v>
      </c>
      <c r="I1206" s="61" t="s">
        <v>414</v>
      </c>
      <c r="J1206" s="60">
        <v>33500</v>
      </c>
      <c r="K1206" s="64">
        <v>43563</v>
      </c>
      <c r="L1206" s="61"/>
      <c r="M1206" s="61"/>
      <c r="N1206" s="127" t="s">
        <v>415</v>
      </c>
      <c r="O1206" s="37"/>
      <c r="P1206" s="37"/>
      <c r="Q1206" s="37"/>
      <c r="R1206" s="37"/>
      <c r="S1206" s="37"/>
      <c r="T1206" s="37"/>
      <c r="U1206" s="37"/>
    </row>
    <row r="1207" spans="1:21" ht="30" x14ac:dyDescent="0.25">
      <c r="A1207" s="74">
        <v>845</v>
      </c>
      <c r="B1207" s="63">
        <v>43553</v>
      </c>
      <c r="C1207" s="59" t="s">
        <v>1356</v>
      </c>
      <c r="D1207" s="58" t="s">
        <v>524</v>
      </c>
      <c r="E1207" s="58" t="s">
        <v>691</v>
      </c>
      <c r="F1207" s="59" t="s">
        <v>1357</v>
      </c>
      <c r="G1207" s="62" t="s">
        <v>1358</v>
      </c>
      <c r="H1207" s="61" t="s">
        <v>163</v>
      </c>
      <c r="I1207" s="61" t="s">
        <v>414</v>
      </c>
      <c r="J1207" s="60">
        <v>38190</v>
      </c>
      <c r="K1207" s="64">
        <v>43563</v>
      </c>
      <c r="L1207" s="61"/>
      <c r="M1207" s="61"/>
      <c r="N1207" s="127" t="s">
        <v>415</v>
      </c>
      <c r="O1207" s="37"/>
      <c r="P1207" s="37"/>
      <c r="Q1207" s="37"/>
      <c r="R1207" s="37"/>
      <c r="S1207" s="37"/>
      <c r="T1207" s="37"/>
      <c r="U1207" s="37"/>
    </row>
    <row r="1208" spans="1:21" ht="45" x14ac:dyDescent="0.25">
      <c r="A1208" s="74">
        <v>846</v>
      </c>
      <c r="B1208" s="63">
        <v>43553</v>
      </c>
      <c r="C1208" s="59" t="s">
        <v>1359</v>
      </c>
      <c r="D1208" s="58" t="s">
        <v>442</v>
      </c>
      <c r="E1208" s="58" t="s">
        <v>798</v>
      </c>
      <c r="F1208" s="59"/>
      <c r="G1208" s="62" t="s">
        <v>1360</v>
      </c>
      <c r="H1208" s="61" t="s">
        <v>163</v>
      </c>
      <c r="I1208" s="61" t="s">
        <v>414</v>
      </c>
      <c r="J1208" s="60">
        <v>30150</v>
      </c>
      <c r="K1208" s="64">
        <v>43563</v>
      </c>
      <c r="L1208" s="61"/>
      <c r="M1208" s="61"/>
      <c r="N1208" s="127" t="s">
        <v>415</v>
      </c>
      <c r="O1208" s="37"/>
      <c r="P1208" s="37"/>
      <c r="Q1208" s="37"/>
      <c r="R1208" s="37"/>
      <c r="S1208" s="37"/>
      <c r="T1208" s="37"/>
      <c r="U1208" s="37"/>
    </row>
    <row r="1209" spans="1:21" ht="30" x14ac:dyDescent="0.25">
      <c r="A1209" s="74">
        <v>847</v>
      </c>
      <c r="B1209" s="63">
        <v>43553</v>
      </c>
      <c r="C1209" s="59" t="s">
        <v>1602</v>
      </c>
      <c r="D1209" s="58" t="s">
        <v>422</v>
      </c>
      <c r="E1209" s="58" t="s">
        <v>427</v>
      </c>
      <c r="F1209" s="59" t="s">
        <v>1603</v>
      </c>
      <c r="G1209" s="62" t="s">
        <v>1604</v>
      </c>
      <c r="H1209" s="61" t="s">
        <v>163</v>
      </c>
      <c r="I1209" s="61" t="s">
        <v>414</v>
      </c>
      <c r="J1209" s="60">
        <v>42880</v>
      </c>
      <c r="K1209" s="64">
        <v>43563</v>
      </c>
      <c r="L1209" s="61"/>
      <c r="M1209" s="61"/>
      <c r="N1209" s="127" t="s">
        <v>415</v>
      </c>
      <c r="O1209" s="37"/>
      <c r="P1209" s="37"/>
      <c r="Q1209" s="37"/>
      <c r="R1209" s="37"/>
      <c r="S1209" s="37"/>
      <c r="T1209" s="37"/>
      <c r="U1209" s="37"/>
    </row>
    <row r="1210" spans="1:21" ht="60" x14ac:dyDescent="0.25">
      <c r="A1210" s="74">
        <v>848</v>
      </c>
      <c r="B1210" s="63">
        <v>43553</v>
      </c>
      <c r="C1210" s="59" t="s">
        <v>1361</v>
      </c>
      <c r="D1210" s="58" t="s">
        <v>422</v>
      </c>
      <c r="E1210" s="58" t="s">
        <v>971</v>
      </c>
      <c r="F1210" s="59" t="s">
        <v>1362</v>
      </c>
      <c r="G1210" s="62" t="s">
        <v>1363</v>
      </c>
      <c r="H1210" s="61" t="s">
        <v>163</v>
      </c>
      <c r="I1210" s="61" t="s">
        <v>414</v>
      </c>
      <c r="J1210" s="60">
        <v>43550</v>
      </c>
      <c r="K1210" s="64">
        <v>43563</v>
      </c>
      <c r="L1210" s="61"/>
      <c r="M1210" s="61"/>
      <c r="N1210" s="127" t="s">
        <v>415</v>
      </c>
      <c r="O1210" s="37"/>
      <c r="P1210" s="37"/>
      <c r="Q1210" s="37"/>
      <c r="R1210" s="37"/>
      <c r="S1210" s="37"/>
      <c r="T1210" s="37"/>
      <c r="U1210" s="37"/>
    </row>
    <row r="1211" spans="1:21" ht="45" x14ac:dyDescent="0.25">
      <c r="A1211" s="74">
        <v>849</v>
      </c>
      <c r="B1211" s="63">
        <v>43553</v>
      </c>
      <c r="C1211" s="59" t="s">
        <v>571</v>
      </c>
      <c r="D1211" s="58" t="s">
        <v>524</v>
      </c>
      <c r="E1211" s="58" t="s">
        <v>572</v>
      </c>
      <c r="F1211" s="59" t="s">
        <v>573</v>
      </c>
      <c r="G1211" s="62" t="s">
        <v>574</v>
      </c>
      <c r="H1211" s="61" t="s">
        <v>163</v>
      </c>
      <c r="I1211" s="61" t="s">
        <v>414</v>
      </c>
      <c r="J1211" s="60">
        <v>39530</v>
      </c>
      <c r="K1211" s="64">
        <v>43563</v>
      </c>
      <c r="L1211" s="61"/>
      <c r="M1211" s="61"/>
      <c r="N1211" s="127" t="s">
        <v>415</v>
      </c>
      <c r="O1211" s="37"/>
      <c r="P1211" s="37"/>
      <c r="Q1211" s="37"/>
      <c r="R1211" s="37"/>
      <c r="S1211" s="37"/>
      <c r="T1211" s="37"/>
      <c r="U1211" s="37"/>
    </row>
    <row r="1212" spans="1:21" ht="30" x14ac:dyDescent="0.25">
      <c r="A1212" s="74">
        <v>850</v>
      </c>
      <c r="B1212" s="63">
        <v>43553</v>
      </c>
      <c r="C1212" s="59" t="s">
        <v>1605</v>
      </c>
      <c r="D1212" s="58" t="s">
        <v>422</v>
      </c>
      <c r="E1212" s="58" t="s">
        <v>661</v>
      </c>
      <c r="F1212" s="59" t="s">
        <v>1606</v>
      </c>
      <c r="G1212" s="62" t="s">
        <v>1607</v>
      </c>
      <c r="H1212" s="61" t="s">
        <v>163</v>
      </c>
      <c r="I1212" s="61" t="s">
        <v>414</v>
      </c>
      <c r="J1212" s="60">
        <v>40200</v>
      </c>
      <c r="K1212" s="64">
        <v>43563</v>
      </c>
      <c r="L1212" s="61"/>
      <c r="M1212" s="61"/>
      <c r="N1212" s="127" t="s">
        <v>415</v>
      </c>
      <c r="O1212" s="37"/>
      <c r="P1212" s="37"/>
      <c r="Q1212" s="37"/>
      <c r="R1212" s="37"/>
      <c r="S1212" s="37"/>
      <c r="T1212" s="37"/>
      <c r="U1212" s="37"/>
    </row>
    <row r="1213" spans="1:21" ht="45" x14ac:dyDescent="0.25">
      <c r="A1213" s="74">
        <v>851</v>
      </c>
      <c r="B1213" s="63">
        <v>43553</v>
      </c>
      <c r="C1213" s="59" t="s">
        <v>532</v>
      </c>
      <c r="D1213" s="58" t="s">
        <v>524</v>
      </c>
      <c r="E1213" s="58" t="s">
        <v>533</v>
      </c>
      <c r="F1213" s="59"/>
      <c r="G1213" s="62" t="s">
        <v>534</v>
      </c>
      <c r="H1213" s="61" t="s">
        <v>163</v>
      </c>
      <c r="I1213" s="61" t="s">
        <v>414</v>
      </c>
      <c r="J1213" s="60">
        <v>29480</v>
      </c>
      <c r="K1213" s="64">
        <v>43563</v>
      </c>
      <c r="L1213" s="61"/>
      <c r="M1213" s="61"/>
      <c r="N1213" s="127" t="s">
        <v>415</v>
      </c>
      <c r="O1213" s="37"/>
      <c r="P1213" s="37"/>
      <c r="Q1213" s="37"/>
      <c r="R1213" s="37"/>
      <c r="S1213" s="37"/>
      <c r="T1213" s="37"/>
      <c r="U1213" s="37"/>
    </row>
    <row r="1214" spans="1:21" ht="45" x14ac:dyDescent="0.25">
      <c r="A1214" s="74">
        <v>852</v>
      </c>
      <c r="B1214" s="63">
        <v>43553</v>
      </c>
      <c r="C1214" s="59" t="s">
        <v>1364</v>
      </c>
      <c r="D1214" s="58" t="s">
        <v>804</v>
      </c>
      <c r="E1214" s="58" t="s">
        <v>1365</v>
      </c>
      <c r="F1214" s="59"/>
      <c r="G1214" s="62" t="s">
        <v>1366</v>
      </c>
      <c r="H1214" s="61" t="s">
        <v>163</v>
      </c>
      <c r="I1214" s="61" t="s">
        <v>414</v>
      </c>
      <c r="J1214" s="60">
        <v>47570</v>
      </c>
      <c r="K1214" s="64">
        <v>43563</v>
      </c>
      <c r="L1214" s="61"/>
      <c r="M1214" s="61"/>
      <c r="N1214" s="127" t="s">
        <v>415</v>
      </c>
      <c r="O1214" s="37"/>
      <c r="P1214" s="37"/>
      <c r="Q1214" s="37"/>
      <c r="R1214" s="37"/>
      <c r="S1214" s="37"/>
      <c r="T1214" s="37"/>
      <c r="U1214" s="37"/>
    </row>
    <row r="1215" spans="1:21" ht="30" x14ac:dyDescent="0.25">
      <c r="A1215" s="74">
        <v>853</v>
      </c>
      <c r="B1215" s="63">
        <v>43553</v>
      </c>
      <c r="C1215" s="59" t="s">
        <v>1367</v>
      </c>
      <c r="D1215" s="58" t="s">
        <v>804</v>
      </c>
      <c r="E1215" s="58" t="s">
        <v>805</v>
      </c>
      <c r="F1215" s="59" t="s">
        <v>1368</v>
      </c>
      <c r="G1215" s="62" t="s">
        <v>1369</v>
      </c>
      <c r="H1215" s="61" t="s">
        <v>163</v>
      </c>
      <c r="I1215" s="61" t="s">
        <v>414</v>
      </c>
      <c r="J1215" s="60">
        <v>24790</v>
      </c>
      <c r="K1215" s="64">
        <v>43563</v>
      </c>
      <c r="L1215" s="61"/>
      <c r="M1215" s="61"/>
      <c r="N1215" s="127" t="s">
        <v>415</v>
      </c>
      <c r="O1215" s="37"/>
      <c r="P1215" s="37"/>
      <c r="Q1215" s="37"/>
      <c r="R1215" s="37"/>
      <c r="S1215" s="37"/>
      <c r="T1215" s="37"/>
      <c r="U1215" s="37"/>
    </row>
    <row r="1216" spans="1:21" ht="30" x14ac:dyDescent="0.25">
      <c r="A1216" s="74">
        <v>854</v>
      </c>
      <c r="B1216" s="63">
        <v>43553</v>
      </c>
      <c r="C1216" s="59" t="s">
        <v>1370</v>
      </c>
      <c r="D1216" s="58" t="s">
        <v>804</v>
      </c>
      <c r="E1216" s="58" t="s">
        <v>805</v>
      </c>
      <c r="F1216" s="59" t="s">
        <v>1371</v>
      </c>
      <c r="G1216" s="62" t="s">
        <v>1372</v>
      </c>
      <c r="H1216" s="61" t="s">
        <v>163</v>
      </c>
      <c r="I1216" s="61" t="s">
        <v>414</v>
      </c>
      <c r="J1216" s="60">
        <v>27470</v>
      </c>
      <c r="K1216" s="64">
        <v>43563</v>
      </c>
      <c r="L1216" s="61"/>
      <c r="M1216" s="61"/>
      <c r="N1216" s="127" t="s">
        <v>415</v>
      </c>
      <c r="O1216" s="37"/>
      <c r="P1216" s="37"/>
      <c r="Q1216" s="37"/>
      <c r="R1216" s="37"/>
      <c r="S1216" s="37"/>
      <c r="T1216" s="37"/>
      <c r="U1216" s="37"/>
    </row>
    <row r="1217" spans="1:21" ht="45" x14ac:dyDescent="0.25">
      <c r="A1217" s="74">
        <v>855</v>
      </c>
      <c r="B1217" s="63">
        <v>43553</v>
      </c>
      <c r="C1217" s="59" t="s">
        <v>1373</v>
      </c>
      <c r="D1217" s="58" t="s">
        <v>422</v>
      </c>
      <c r="E1217" s="58" t="s">
        <v>427</v>
      </c>
      <c r="F1217" s="59"/>
      <c r="G1217" s="62" t="s">
        <v>1374</v>
      </c>
      <c r="H1217" s="61" t="s">
        <v>163</v>
      </c>
      <c r="I1217" s="61" t="s">
        <v>414</v>
      </c>
      <c r="J1217" s="60">
        <v>39530</v>
      </c>
      <c r="K1217" s="64">
        <v>43563</v>
      </c>
      <c r="L1217" s="61"/>
      <c r="M1217" s="61"/>
      <c r="N1217" s="127" t="s">
        <v>415</v>
      </c>
      <c r="O1217" s="37"/>
      <c r="P1217" s="37"/>
      <c r="Q1217" s="37"/>
      <c r="R1217" s="37"/>
      <c r="S1217" s="37"/>
      <c r="T1217" s="37"/>
      <c r="U1217" s="37"/>
    </row>
    <row r="1218" spans="1:21" ht="30" x14ac:dyDescent="0.25">
      <c r="A1218" s="74">
        <v>856</v>
      </c>
      <c r="B1218" s="63">
        <v>43553</v>
      </c>
      <c r="C1218" s="59" t="s">
        <v>1375</v>
      </c>
      <c r="D1218" s="58" t="s">
        <v>422</v>
      </c>
      <c r="E1218" s="58" t="s">
        <v>494</v>
      </c>
      <c r="F1218" s="59" t="s">
        <v>1376</v>
      </c>
      <c r="G1218" s="62" t="s">
        <v>1377</v>
      </c>
      <c r="H1218" s="61" t="s">
        <v>163</v>
      </c>
      <c r="I1218" s="61" t="s">
        <v>414</v>
      </c>
      <c r="J1218" s="60">
        <v>30150</v>
      </c>
      <c r="K1218" s="64">
        <v>43563</v>
      </c>
      <c r="L1218" s="61"/>
      <c r="M1218" s="61"/>
      <c r="N1218" s="127" t="s">
        <v>415</v>
      </c>
      <c r="O1218" s="37"/>
      <c r="P1218" s="37"/>
      <c r="Q1218" s="37"/>
      <c r="R1218" s="37"/>
      <c r="S1218" s="37"/>
      <c r="T1218" s="37"/>
      <c r="U1218" s="37"/>
    </row>
    <row r="1219" spans="1:21" ht="30" x14ac:dyDescent="0.25">
      <c r="A1219" s="74">
        <v>857</v>
      </c>
      <c r="B1219" s="63">
        <v>43553</v>
      </c>
      <c r="C1219" s="59" t="s">
        <v>1608</v>
      </c>
      <c r="D1219" s="58" t="s">
        <v>700</v>
      </c>
      <c r="E1219" s="58" t="s">
        <v>1126</v>
      </c>
      <c r="F1219" s="59" t="s">
        <v>1609</v>
      </c>
      <c r="G1219" s="62" t="s">
        <v>1610</v>
      </c>
      <c r="H1219" s="61" t="s">
        <v>163</v>
      </c>
      <c r="I1219" s="61" t="s">
        <v>414</v>
      </c>
      <c r="J1219" s="60">
        <v>31080</v>
      </c>
      <c r="K1219" s="64">
        <v>43563</v>
      </c>
      <c r="L1219" s="61"/>
      <c r="M1219" s="61"/>
      <c r="N1219" s="127" t="s">
        <v>415</v>
      </c>
      <c r="O1219" s="37"/>
      <c r="P1219" s="37"/>
      <c r="Q1219" s="37"/>
      <c r="R1219" s="37"/>
      <c r="S1219" s="37"/>
      <c r="T1219" s="37"/>
      <c r="U1219" s="37"/>
    </row>
    <row r="1220" spans="1:21" ht="45" x14ac:dyDescent="0.25">
      <c r="A1220" s="74">
        <v>858</v>
      </c>
      <c r="B1220" s="63">
        <v>43553</v>
      </c>
      <c r="C1220" s="59" t="s">
        <v>1611</v>
      </c>
      <c r="D1220" s="58" t="s">
        <v>422</v>
      </c>
      <c r="E1220" s="58" t="s">
        <v>626</v>
      </c>
      <c r="F1220" s="59" t="s">
        <v>1612</v>
      </c>
      <c r="G1220" s="62" t="s">
        <v>1613</v>
      </c>
      <c r="H1220" s="61" t="s">
        <v>163</v>
      </c>
      <c r="I1220" s="61" t="s">
        <v>414</v>
      </c>
      <c r="J1220" s="60">
        <v>34056</v>
      </c>
      <c r="K1220" s="64">
        <v>43563</v>
      </c>
      <c r="L1220" s="61"/>
      <c r="M1220" s="61"/>
      <c r="N1220" s="127" t="s">
        <v>415</v>
      </c>
      <c r="O1220" s="37"/>
      <c r="P1220" s="37"/>
      <c r="Q1220" s="37"/>
      <c r="R1220" s="37"/>
      <c r="S1220" s="37"/>
      <c r="T1220" s="37"/>
      <c r="U1220" s="37"/>
    </row>
    <row r="1221" spans="1:21" ht="30" x14ac:dyDescent="0.25">
      <c r="A1221" s="74">
        <v>859</v>
      </c>
      <c r="B1221" s="63">
        <v>43553</v>
      </c>
      <c r="C1221" s="59" t="s">
        <v>1614</v>
      </c>
      <c r="D1221" s="58" t="s">
        <v>422</v>
      </c>
      <c r="E1221" s="58" t="s">
        <v>423</v>
      </c>
      <c r="F1221" s="59" t="s">
        <v>1615</v>
      </c>
      <c r="G1221" s="62" t="s">
        <v>1616</v>
      </c>
      <c r="H1221" s="61" t="s">
        <v>163</v>
      </c>
      <c r="I1221" s="61" t="s">
        <v>414</v>
      </c>
      <c r="J1221" s="60">
        <v>31320</v>
      </c>
      <c r="K1221" s="64">
        <v>43563</v>
      </c>
      <c r="L1221" s="61"/>
      <c r="M1221" s="61"/>
      <c r="N1221" s="127" t="s">
        <v>415</v>
      </c>
      <c r="O1221" s="37"/>
      <c r="P1221" s="37"/>
      <c r="Q1221" s="37"/>
      <c r="R1221" s="37"/>
      <c r="S1221" s="37"/>
      <c r="T1221" s="37"/>
      <c r="U1221" s="37"/>
    </row>
    <row r="1222" spans="1:21" ht="45" x14ac:dyDescent="0.25">
      <c r="A1222" s="74">
        <v>860</v>
      </c>
      <c r="B1222" s="63">
        <v>43553</v>
      </c>
      <c r="C1222" s="59" t="s">
        <v>1463</v>
      </c>
      <c r="D1222" s="58" t="s">
        <v>422</v>
      </c>
      <c r="E1222" s="58" t="s">
        <v>423</v>
      </c>
      <c r="F1222" s="59"/>
      <c r="G1222" s="62" t="s">
        <v>1464</v>
      </c>
      <c r="H1222" s="61" t="s">
        <v>163</v>
      </c>
      <c r="I1222" s="61" t="s">
        <v>414</v>
      </c>
      <c r="J1222" s="60">
        <v>30000</v>
      </c>
      <c r="K1222" s="64">
        <v>43563</v>
      </c>
      <c r="L1222" s="61"/>
      <c r="M1222" s="61"/>
      <c r="N1222" s="127" t="s">
        <v>415</v>
      </c>
      <c r="O1222" s="37"/>
      <c r="P1222" s="37"/>
      <c r="Q1222" s="37"/>
      <c r="R1222" s="37"/>
      <c r="S1222" s="37"/>
      <c r="T1222" s="37"/>
      <c r="U1222" s="37"/>
    </row>
    <row r="1223" spans="1:21" ht="45" x14ac:dyDescent="0.25">
      <c r="A1223" s="74">
        <v>861</v>
      </c>
      <c r="B1223" s="63">
        <v>43553</v>
      </c>
      <c r="C1223" s="59" t="s">
        <v>1470</v>
      </c>
      <c r="D1223" s="58" t="s">
        <v>442</v>
      </c>
      <c r="E1223" s="58" t="s">
        <v>849</v>
      </c>
      <c r="F1223" s="59" t="s">
        <v>1471</v>
      </c>
      <c r="G1223" s="62" t="s">
        <v>1472</v>
      </c>
      <c r="H1223" s="61" t="s">
        <v>163</v>
      </c>
      <c r="I1223" s="61" t="s">
        <v>414</v>
      </c>
      <c r="J1223" s="60">
        <v>25200</v>
      </c>
      <c r="K1223" s="64">
        <v>43563</v>
      </c>
      <c r="L1223" s="61"/>
      <c r="M1223" s="61"/>
      <c r="N1223" s="127" t="s">
        <v>415</v>
      </c>
      <c r="O1223" s="37"/>
      <c r="P1223" s="37"/>
      <c r="Q1223" s="37"/>
      <c r="R1223" s="37"/>
      <c r="S1223" s="37"/>
      <c r="T1223" s="37"/>
      <c r="U1223" s="37"/>
    </row>
    <row r="1224" spans="1:21" ht="45" x14ac:dyDescent="0.25">
      <c r="A1224" s="74">
        <v>862</v>
      </c>
      <c r="B1224" s="63">
        <v>43553</v>
      </c>
      <c r="C1224" s="59" t="s">
        <v>1617</v>
      </c>
      <c r="D1224" s="58" t="s">
        <v>422</v>
      </c>
      <c r="E1224" s="58" t="s">
        <v>500</v>
      </c>
      <c r="F1224" s="59" t="s">
        <v>1618</v>
      </c>
      <c r="G1224" s="62" t="s">
        <v>1619</v>
      </c>
      <c r="H1224" s="61" t="s">
        <v>163</v>
      </c>
      <c r="I1224" s="61" t="s">
        <v>414</v>
      </c>
      <c r="J1224" s="60">
        <v>30000</v>
      </c>
      <c r="K1224" s="64">
        <v>43563</v>
      </c>
      <c r="L1224" s="61"/>
      <c r="M1224" s="61"/>
      <c r="N1224" s="127" t="s">
        <v>415</v>
      </c>
      <c r="O1224" s="37"/>
      <c r="P1224" s="37"/>
      <c r="Q1224" s="37"/>
      <c r="R1224" s="37"/>
      <c r="S1224" s="37"/>
      <c r="T1224" s="37"/>
      <c r="U1224" s="37"/>
    </row>
    <row r="1225" spans="1:21" ht="30" x14ac:dyDescent="0.25">
      <c r="A1225" s="74">
        <v>863</v>
      </c>
      <c r="B1225" s="63">
        <v>43553</v>
      </c>
      <c r="C1225" s="59" t="s">
        <v>1476</v>
      </c>
      <c r="D1225" s="58" t="s">
        <v>700</v>
      </c>
      <c r="E1225" s="58" t="s">
        <v>1477</v>
      </c>
      <c r="F1225" s="59" t="s">
        <v>1478</v>
      </c>
      <c r="G1225" s="62" t="s">
        <v>1479</v>
      </c>
      <c r="H1225" s="61" t="s">
        <v>163</v>
      </c>
      <c r="I1225" s="61" t="s">
        <v>414</v>
      </c>
      <c r="J1225" s="60">
        <v>28644</v>
      </c>
      <c r="K1225" s="64">
        <v>43563</v>
      </c>
      <c r="L1225" s="61"/>
      <c r="M1225" s="61"/>
      <c r="N1225" s="127" t="s">
        <v>415</v>
      </c>
      <c r="O1225" s="37"/>
      <c r="P1225" s="37"/>
      <c r="Q1225" s="37"/>
      <c r="R1225" s="37"/>
      <c r="S1225" s="37"/>
      <c r="T1225" s="37"/>
      <c r="U1225" s="37"/>
    </row>
    <row r="1226" spans="1:21" ht="30" x14ac:dyDescent="0.25">
      <c r="A1226" s="74">
        <v>864</v>
      </c>
      <c r="B1226" s="63">
        <v>43553</v>
      </c>
      <c r="C1226" s="59" t="s">
        <v>1620</v>
      </c>
      <c r="D1226" s="58" t="s">
        <v>700</v>
      </c>
      <c r="E1226" s="58" t="s">
        <v>1621</v>
      </c>
      <c r="F1226" s="59" t="s">
        <v>1622</v>
      </c>
      <c r="G1226" s="62" t="s">
        <v>1623</v>
      </c>
      <c r="H1226" s="61" t="s">
        <v>163</v>
      </c>
      <c r="I1226" s="61" t="s">
        <v>414</v>
      </c>
      <c r="J1226" s="60">
        <v>16500</v>
      </c>
      <c r="K1226" s="64">
        <v>43563</v>
      </c>
      <c r="L1226" s="61"/>
      <c r="M1226" s="61"/>
      <c r="N1226" s="127" t="s">
        <v>415</v>
      </c>
      <c r="O1226" s="37"/>
      <c r="P1226" s="37"/>
      <c r="Q1226" s="37"/>
      <c r="R1226" s="37"/>
      <c r="S1226" s="37"/>
      <c r="T1226" s="37"/>
      <c r="U1226" s="37"/>
    </row>
    <row r="1227" spans="1:21" ht="30" x14ac:dyDescent="0.25">
      <c r="A1227" s="74">
        <v>865</v>
      </c>
      <c r="B1227" s="63">
        <v>43553</v>
      </c>
      <c r="C1227" s="59" t="s">
        <v>1624</v>
      </c>
      <c r="D1227" s="58" t="s">
        <v>422</v>
      </c>
      <c r="E1227" s="58" t="s">
        <v>542</v>
      </c>
      <c r="F1227" s="59" t="s">
        <v>1625</v>
      </c>
      <c r="G1227" s="62" t="s">
        <v>1626</v>
      </c>
      <c r="H1227" s="61" t="s">
        <v>163</v>
      </c>
      <c r="I1227" s="61" t="s">
        <v>414</v>
      </c>
      <c r="J1227" s="60">
        <v>11640</v>
      </c>
      <c r="K1227" s="64">
        <v>43563</v>
      </c>
      <c r="L1227" s="61"/>
      <c r="M1227" s="61"/>
      <c r="N1227" s="127" t="s">
        <v>415</v>
      </c>
      <c r="O1227" s="37"/>
      <c r="P1227" s="37"/>
      <c r="Q1227" s="37"/>
      <c r="R1227" s="37"/>
      <c r="S1227" s="37"/>
      <c r="T1227" s="37"/>
      <c r="U1227" s="37"/>
    </row>
    <row r="1228" spans="1:21" ht="30" x14ac:dyDescent="0.25">
      <c r="A1228" s="74">
        <v>866</v>
      </c>
      <c r="B1228" s="63">
        <v>43553</v>
      </c>
      <c r="C1228" s="59" t="s">
        <v>1627</v>
      </c>
      <c r="D1228" s="58" t="s">
        <v>422</v>
      </c>
      <c r="E1228" s="58" t="s">
        <v>466</v>
      </c>
      <c r="F1228" s="59" t="s">
        <v>1628</v>
      </c>
      <c r="G1228" s="62" t="s">
        <v>1629</v>
      </c>
      <c r="H1228" s="61" t="s">
        <v>163</v>
      </c>
      <c r="I1228" s="61" t="s">
        <v>414</v>
      </c>
      <c r="J1228" s="60">
        <v>12408</v>
      </c>
      <c r="K1228" s="64">
        <v>43563</v>
      </c>
      <c r="L1228" s="61"/>
      <c r="M1228" s="61"/>
      <c r="N1228" s="127" t="s">
        <v>415</v>
      </c>
      <c r="O1228" s="37"/>
      <c r="P1228" s="37"/>
      <c r="Q1228" s="37"/>
      <c r="R1228" s="37"/>
      <c r="S1228" s="37"/>
      <c r="T1228" s="37"/>
      <c r="U1228" s="37"/>
    </row>
    <row r="1229" spans="1:21" ht="45" x14ac:dyDescent="0.25">
      <c r="A1229" s="74">
        <v>867</v>
      </c>
      <c r="B1229" s="63">
        <v>43553</v>
      </c>
      <c r="C1229" s="59" t="s">
        <v>1522</v>
      </c>
      <c r="D1229" s="58" t="s">
        <v>422</v>
      </c>
      <c r="E1229" s="58" t="s">
        <v>427</v>
      </c>
      <c r="F1229" s="59" t="s">
        <v>1523</v>
      </c>
      <c r="G1229" s="62" t="s">
        <v>1524</v>
      </c>
      <c r="H1229" s="61" t="s">
        <v>163</v>
      </c>
      <c r="I1229" s="61" t="s">
        <v>414</v>
      </c>
      <c r="J1229" s="60">
        <v>6600</v>
      </c>
      <c r="K1229" s="64">
        <v>43563</v>
      </c>
      <c r="L1229" s="61"/>
      <c r="M1229" s="61"/>
      <c r="N1229" s="127" t="s">
        <v>415</v>
      </c>
      <c r="O1229" s="37"/>
      <c r="P1229" s="37"/>
      <c r="Q1229" s="37"/>
      <c r="R1229" s="37"/>
      <c r="S1229" s="37"/>
      <c r="T1229" s="37"/>
      <c r="U1229" s="37"/>
    </row>
    <row r="1230" spans="1:21" ht="45" x14ac:dyDescent="0.25">
      <c r="A1230" s="74">
        <v>868</v>
      </c>
      <c r="B1230" s="63">
        <v>43553</v>
      </c>
      <c r="C1230" s="59" t="s">
        <v>1525</v>
      </c>
      <c r="D1230" s="58" t="s">
        <v>442</v>
      </c>
      <c r="E1230" s="58" t="s">
        <v>798</v>
      </c>
      <c r="F1230" s="59"/>
      <c r="G1230" s="62" t="s">
        <v>1526</v>
      </c>
      <c r="H1230" s="61" t="s">
        <v>163</v>
      </c>
      <c r="I1230" s="61" t="s">
        <v>414</v>
      </c>
      <c r="J1230" s="60">
        <v>8280</v>
      </c>
      <c r="K1230" s="64">
        <v>43563</v>
      </c>
      <c r="L1230" s="61"/>
      <c r="M1230" s="61"/>
      <c r="N1230" s="127" t="s">
        <v>415</v>
      </c>
      <c r="O1230" s="37"/>
      <c r="P1230" s="37"/>
      <c r="Q1230" s="37"/>
      <c r="R1230" s="37"/>
      <c r="S1230" s="37"/>
      <c r="T1230" s="37"/>
      <c r="U1230" s="37"/>
    </row>
    <row r="1231" spans="1:21" ht="45" x14ac:dyDescent="0.25">
      <c r="A1231" s="74">
        <v>869</v>
      </c>
      <c r="B1231" s="63">
        <v>43553</v>
      </c>
      <c r="C1231" s="59" t="s">
        <v>1630</v>
      </c>
      <c r="D1231" s="58" t="s">
        <v>442</v>
      </c>
      <c r="E1231" s="58" t="s">
        <v>1219</v>
      </c>
      <c r="F1231" s="59"/>
      <c r="G1231" s="62" t="s">
        <v>1631</v>
      </c>
      <c r="H1231" s="61" t="s">
        <v>163</v>
      </c>
      <c r="I1231" s="61" t="s">
        <v>414</v>
      </c>
      <c r="J1231" s="60">
        <v>7920</v>
      </c>
      <c r="K1231" s="64">
        <v>43563</v>
      </c>
      <c r="L1231" s="61"/>
      <c r="M1231" s="61"/>
      <c r="N1231" s="127" t="s">
        <v>415</v>
      </c>
      <c r="O1231" s="37"/>
      <c r="P1231" s="37"/>
      <c r="Q1231" s="37"/>
      <c r="R1231" s="37"/>
      <c r="S1231" s="37"/>
      <c r="T1231" s="37"/>
      <c r="U1231" s="37"/>
    </row>
    <row r="1232" spans="1:21" ht="45" x14ac:dyDescent="0.25">
      <c r="A1232" s="74">
        <v>870</v>
      </c>
      <c r="B1232" s="63">
        <v>43553</v>
      </c>
      <c r="C1232" s="59" t="s">
        <v>1632</v>
      </c>
      <c r="D1232" s="58" t="s">
        <v>422</v>
      </c>
      <c r="E1232" s="58" t="s">
        <v>427</v>
      </c>
      <c r="F1232" s="59" t="s">
        <v>1633</v>
      </c>
      <c r="G1232" s="62" t="s">
        <v>1634</v>
      </c>
      <c r="H1232" s="61" t="s">
        <v>163</v>
      </c>
      <c r="I1232" s="61" t="s">
        <v>414</v>
      </c>
      <c r="J1232" s="60">
        <v>21600</v>
      </c>
      <c r="K1232" s="64">
        <v>43563</v>
      </c>
      <c r="L1232" s="61"/>
      <c r="M1232" s="61"/>
      <c r="N1232" s="127" t="s">
        <v>415</v>
      </c>
      <c r="O1232" s="37"/>
      <c r="P1232" s="37"/>
      <c r="Q1232" s="37"/>
      <c r="R1232" s="37"/>
      <c r="S1232" s="37"/>
      <c r="T1232" s="37"/>
      <c r="U1232" s="37"/>
    </row>
    <row r="1233" spans="1:21" ht="30" x14ac:dyDescent="0.25">
      <c r="A1233" s="74">
        <v>871</v>
      </c>
      <c r="B1233" s="63">
        <v>43553</v>
      </c>
      <c r="C1233" s="59" t="s">
        <v>1527</v>
      </c>
      <c r="D1233" s="58" t="s">
        <v>422</v>
      </c>
      <c r="E1233" s="58" t="s">
        <v>427</v>
      </c>
      <c r="F1233" s="59" t="s">
        <v>1528</v>
      </c>
      <c r="G1233" s="62" t="s">
        <v>1529</v>
      </c>
      <c r="H1233" s="61" t="s">
        <v>163</v>
      </c>
      <c r="I1233" s="61" t="s">
        <v>414</v>
      </c>
      <c r="J1233" s="60">
        <v>9360</v>
      </c>
      <c r="K1233" s="64">
        <v>43563</v>
      </c>
      <c r="L1233" s="61"/>
      <c r="M1233" s="61"/>
      <c r="N1233" s="127" t="s">
        <v>415</v>
      </c>
      <c r="O1233" s="37"/>
      <c r="P1233" s="37"/>
      <c r="Q1233" s="37"/>
      <c r="R1233" s="37"/>
      <c r="S1233" s="37"/>
      <c r="T1233" s="37"/>
      <c r="U1233" s="37"/>
    </row>
    <row r="1234" spans="1:21" ht="30" x14ac:dyDescent="0.25">
      <c r="A1234" s="74">
        <v>872</v>
      </c>
      <c r="B1234" s="63">
        <v>43553</v>
      </c>
      <c r="C1234" s="59" t="s">
        <v>1635</v>
      </c>
      <c r="D1234" s="58" t="s">
        <v>700</v>
      </c>
      <c r="E1234" s="58" t="s">
        <v>1149</v>
      </c>
      <c r="F1234" s="59" t="s">
        <v>1636</v>
      </c>
      <c r="G1234" s="62" t="s">
        <v>1637</v>
      </c>
      <c r="H1234" s="61" t="s">
        <v>163</v>
      </c>
      <c r="I1234" s="61" t="s">
        <v>414</v>
      </c>
      <c r="J1234" s="60">
        <v>7920</v>
      </c>
      <c r="K1234" s="64">
        <v>43563</v>
      </c>
      <c r="L1234" s="61"/>
      <c r="M1234" s="61"/>
      <c r="N1234" s="127" t="s">
        <v>415</v>
      </c>
      <c r="O1234" s="37"/>
      <c r="P1234" s="37"/>
      <c r="Q1234" s="37"/>
      <c r="R1234" s="37"/>
      <c r="S1234" s="37"/>
      <c r="T1234" s="37"/>
      <c r="U1234" s="37"/>
    </row>
    <row r="1235" spans="1:21" ht="30" x14ac:dyDescent="0.25">
      <c r="A1235" s="74">
        <v>873</v>
      </c>
      <c r="B1235" s="63">
        <v>43553</v>
      </c>
      <c r="C1235" s="59" t="s">
        <v>1530</v>
      </c>
      <c r="D1235" s="58" t="s">
        <v>422</v>
      </c>
      <c r="E1235" s="58" t="s">
        <v>741</v>
      </c>
      <c r="F1235" s="59" t="s">
        <v>1025</v>
      </c>
      <c r="G1235" s="62" t="s">
        <v>1531</v>
      </c>
      <c r="H1235" s="61" t="s">
        <v>163</v>
      </c>
      <c r="I1235" s="61" t="s">
        <v>414</v>
      </c>
      <c r="J1235" s="60">
        <v>37320</v>
      </c>
      <c r="K1235" s="64">
        <v>43563</v>
      </c>
      <c r="L1235" s="61"/>
      <c r="M1235" s="61"/>
      <c r="N1235" s="127" t="s">
        <v>415</v>
      </c>
      <c r="O1235" s="37"/>
      <c r="P1235" s="37"/>
      <c r="Q1235" s="37"/>
      <c r="R1235" s="37"/>
      <c r="S1235" s="37"/>
      <c r="T1235" s="37"/>
      <c r="U1235" s="37"/>
    </row>
    <row r="1236" spans="1:21" ht="30" x14ac:dyDescent="0.25">
      <c r="A1236" s="74">
        <v>874</v>
      </c>
      <c r="B1236" s="63">
        <v>43553</v>
      </c>
      <c r="C1236" s="59" t="s">
        <v>1638</v>
      </c>
      <c r="D1236" s="58" t="s">
        <v>417</v>
      </c>
      <c r="E1236" s="58" t="s">
        <v>1639</v>
      </c>
      <c r="F1236" s="59" t="s">
        <v>1640</v>
      </c>
      <c r="G1236" s="62" t="s">
        <v>1641</v>
      </c>
      <c r="H1236" s="61" t="s">
        <v>163</v>
      </c>
      <c r="I1236" s="61" t="s">
        <v>414</v>
      </c>
      <c r="J1236" s="60">
        <v>153900</v>
      </c>
      <c r="K1236" s="64">
        <v>43563</v>
      </c>
      <c r="L1236" s="61"/>
      <c r="M1236" s="61"/>
      <c r="N1236" s="127" t="s">
        <v>415</v>
      </c>
      <c r="O1236" s="37"/>
      <c r="P1236" s="37"/>
      <c r="Q1236" s="37"/>
      <c r="R1236" s="37"/>
      <c r="S1236" s="37"/>
      <c r="T1236" s="37"/>
      <c r="U1236" s="37"/>
    </row>
    <row r="1237" spans="1:21" ht="30" x14ac:dyDescent="0.25">
      <c r="A1237" s="74">
        <v>875</v>
      </c>
      <c r="B1237" s="63">
        <v>43553</v>
      </c>
      <c r="C1237" s="59" t="s">
        <v>1642</v>
      </c>
      <c r="D1237" s="58" t="s">
        <v>422</v>
      </c>
      <c r="E1237" s="58" t="s">
        <v>1185</v>
      </c>
      <c r="F1237" s="59"/>
      <c r="G1237" s="62" t="s">
        <v>1643</v>
      </c>
      <c r="H1237" s="61" t="s">
        <v>163</v>
      </c>
      <c r="I1237" s="61" t="s">
        <v>414</v>
      </c>
      <c r="J1237" s="60">
        <v>7440</v>
      </c>
      <c r="K1237" s="64">
        <v>43563</v>
      </c>
      <c r="L1237" s="61"/>
      <c r="M1237" s="61"/>
      <c r="N1237" s="127" t="s">
        <v>415</v>
      </c>
      <c r="O1237" s="37"/>
      <c r="P1237" s="37"/>
      <c r="Q1237" s="37"/>
      <c r="R1237" s="37"/>
      <c r="S1237" s="37"/>
      <c r="T1237" s="37"/>
      <c r="U1237" s="37"/>
    </row>
    <row r="1238" spans="1:21" ht="30" x14ac:dyDescent="0.25">
      <c r="A1238" s="74">
        <v>876</v>
      </c>
      <c r="B1238" s="63">
        <v>43553</v>
      </c>
      <c r="C1238" s="59" t="s">
        <v>625</v>
      </c>
      <c r="D1238" s="58" t="s">
        <v>422</v>
      </c>
      <c r="E1238" s="58" t="s">
        <v>626</v>
      </c>
      <c r="F1238" s="59" t="s">
        <v>627</v>
      </c>
      <c r="G1238" s="62" t="s">
        <v>628</v>
      </c>
      <c r="H1238" s="61" t="s">
        <v>163</v>
      </c>
      <c r="I1238" s="61" t="s">
        <v>414</v>
      </c>
      <c r="J1238" s="60">
        <v>18084</v>
      </c>
      <c r="K1238" s="64">
        <v>43563</v>
      </c>
      <c r="L1238" s="61"/>
      <c r="M1238" s="61"/>
      <c r="N1238" s="127" t="s">
        <v>415</v>
      </c>
      <c r="O1238" s="37"/>
      <c r="P1238" s="37"/>
      <c r="Q1238" s="37"/>
      <c r="R1238" s="37"/>
      <c r="S1238" s="37"/>
      <c r="T1238" s="37"/>
      <c r="U1238" s="37"/>
    </row>
    <row r="1239" spans="1:21" ht="30" x14ac:dyDescent="0.25">
      <c r="A1239" s="74">
        <v>877</v>
      </c>
      <c r="B1239" s="63">
        <v>43553</v>
      </c>
      <c r="C1239" s="59" t="s">
        <v>1549</v>
      </c>
      <c r="D1239" s="58" t="s">
        <v>442</v>
      </c>
      <c r="E1239" s="58" t="s">
        <v>1219</v>
      </c>
      <c r="F1239" s="59" t="s">
        <v>1550</v>
      </c>
      <c r="G1239" s="62" t="s">
        <v>1551</v>
      </c>
      <c r="H1239" s="61" t="s">
        <v>163</v>
      </c>
      <c r="I1239" s="61" t="s">
        <v>414</v>
      </c>
      <c r="J1239" s="60">
        <v>10320</v>
      </c>
      <c r="K1239" s="64">
        <v>43563</v>
      </c>
      <c r="L1239" s="61"/>
      <c r="M1239" s="61"/>
      <c r="N1239" s="127" t="s">
        <v>415</v>
      </c>
      <c r="O1239" s="37"/>
      <c r="P1239" s="37"/>
      <c r="Q1239" s="37"/>
      <c r="R1239" s="37"/>
      <c r="S1239" s="37"/>
      <c r="T1239" s="37"/>
      <c r="U1239" s="37"/>
    </row>
    <row r="1240" spans="1:21" ht="45" x14ac:dyDescent="0.25">
      <c r="A1240" s="74">
        <v>878</v>
      </c>
      <c r="B1240" s="63">
        <v>43553</v>
      </c>
      <c r="C1240" s="59" t="s">
        <v>1552</v>
      </c>
      <c r="D1240" s="58" t="s">
        <v>700</v>
      </c>
      <c r="E1240" s="58" t="s">
        <v>1149</v>
      </c>
      <c r="F1240" s="59" t="s">
        <v>1553</v>
      </c>
      <c r="G1240" s="62" t="s">
        <v>1554</v>
      </c>
      <c r="H1240" s="61" t="s">
        <v>163</v>
      </c>
      <c r="I1240" s="61" t="s">
        <v>414</v>
      </c>
      <c r="J1240" s="60">
        <v>16440</v>
      </c>
      <c r="K1240" s="64">
        <v>43563</v>
      </c>
      <c r="L1240" s="61"/>
      <c r="M1240" s="61"/>
      <c r="N1240" s="127" t="s">
        <v>415</v>
      </c>
      <c r="O1240" s="37"/>
      <c r="P1240" s="37"/>
      <c r="Q1240" s="37"/>
      <c r="R1240" s="37"/>
      <c r="S1240" s="37"/>
      <c r="T1240" s="37"/>
      <c r="U1240" s="37"/>
    </row>
    <row r="1241" spans="1:21" ht="30" x14ac:dyDescent="0.25">
      <c r="A1241" s="74">
        <v>879</v>
      </c>
      <c r="B1241" s="63">
        <v>43553</v>
      </c>
      <c r="C1241" s="59" t="s">
        <v>1644</v>
      </c>
      <c r="D1241" s="58" t="s">
        <v>524</v>
      </c>
      <c r="E1241" s="58" t="s">
        <v>774</v>
      </c>
      <c r="F1241" s="59" t="s">
        <v>1645</v>
      </c>
      <c r="G1241" s="62" t="s">
        <v>1646</v>
      </c>
      <c r="H1241" s="61" t="s">
        <v>163</v>
      </c>
      <c r="I1241" s="61" t="s">
        <v>414</v>
      </c>
      <c r="J1241" s="60">
        <v>10680</v>
      </c>
      <c r="K1241" s="64">
        <v>43563</v>
      </c>
      <c r="L1241" s="61"/>
      <c r="M1241" s="61"/>
      <c r="N1241" s="127" t="s">
        <v>415</v>
      </c>
      <c r="O1241" s="37"/>
      <c r="P1241" s="37"/>
      <c r="Q1241" s="37"/>
      <c r="R1241" s="37"/>
      <c r="S1241" s="37"/>
      <c r="T1241" s="37"/>
      <c r="U1241" s="37"/>
    </row>
    <row r="1242" spans="1:21" ht="30" x14ac:dyDescent="0.25">
      <c r="A1242" s="74">
        <v>880</v>
      </c>
      <c r="B1242" s="63">
        <v>43553</v>
      </c>
      <c r="C1242" s="59" t="s">
        <v>1647</v>
      </c>
      <c r="D1242" s="58" t="s">
        <v>515</v>
      </c>
      <c r="E1242" s="58" t="s">
        <v>1648</v>
      </c>
      <c r="F1242" s="59"/>
      <c r="G1242" s="62" t="s">
        <v>1649</v>
      </c>
      <c r="H1242" s="61" t="s">
        <v>163</v>
      </c>
      <c r="I1242" s="61" t="s">
        <v>414</v>
      </c>
      <c r="J1242" s="60">
        <v>8580</v>
      </c>
      <c r="K1242" s="64">
        <v>43563</v>
      </c>
      <c r="L1242" s="61"/>
      <c r="M1242" s="61"/>
      <c r="N1242" s="127" t="s">
        <v>415</v>
      </c>
      <c r="O1242" s="37"/>
      <c r="P1242" s="37"/>
      <c r="Q1242" s="37"/>
      <c r="R1242" s="37"/>
      <c r="S1242" s="37"/>
      <c r="T1242" s="37"/>
      <c r="U1242" s="37"/>
    </row>
    <row r="1243" spans="1:21" ht="45" x14ac:dyDescent="0.25">
      <c r="A1243" s="74">
        <v>881</v>
      </c>
      <c r="B1243" s="63">
        <v>43553</v>
      </c>
      <c r="C1243" s="59" t="s">
        <v>1557</v>
      </c>
      <c r="D1243" s="58" t="s">
        <v>422</v>
      </c>
      <c r="E1243" s="58" t="s">
        <v>427</v>
      </c>
      <c r="F1243" s="59" t="s">
        <v>1558</v>
      </c>
      <c r="G1243" s="62" t="s">
        <v>1559</v>
      </c>
      <c r="H1243" s="61" t="s">
        <v>163</v>
      </c>
      <c r="I1243" s="61" t="s">
        <v>414</v>
      </c>
      <c r="J1243" s="60">
        <v>8640</v>
      </c>
      <c r="K1243" s="64">
        <v>43563</v>
      </c>
      <c r="L1243" s="61"/>
      <c r="M1243" s="61"/>
      <c r="N1243" s="127" t="s">
        <v>415</v>
      </c>
      <c r="O1243" s="37"/>
      <c r="P1243" s="37"/>
      <c r="Q1243" s="37"/>
      <c r="R1243" s="37"/>
      <c r="S1243" s="37"/>
      <c r="T1243" s="37"/>
      <c r="U1243" s="37"/>
    </row>
    <row r="1244" spans="1:21" ht="30" x14ac:dyDescent="0.25">
      <c r="A1244" s="74">
        <v>882</v>
      </c>
      <c r="B1244" s="63">
        <v>43553</v>
      </c>
      <c r="C1244" s="59" t="s">
        <v>1650</v>
      </c>
      <c r="D1244" s="58" t="s">
        <v>700</v>
      </c>
      <c r="E1244" s="58" t="s">
        <v>1126</v>
      </c>
      <c r="F1244" s="59" t="s">
        <v>1651</v>
      </c>
      <c r="G1244" s="62" t="s">
        <v>1652</v>
      </c>
      <c r="H1244" s="61" t="s">
        <v>163</v>
      </c>
      <c r="I1244" s="61" t="s">
        <v>414</v>
      </c>
      <c r="J1244" s="60">
        <v>8760</v>
      </c>
      <c r="K1244" s="64">
        <v>43563</v>
      </c>
      <c r="L1244" s="61"/>
      <c r="M1244" s="61"/>
      <c r="N1244" s="127" t="s">
        <v>415</v>
      </c>
      <c r="O1244" s="37"/>
      <c r="P1244" s="37"/>
      <c r="Q1244" s="37"/>
      <c r="R1244" s="37"/>
      <c r="S1244" s="37"/>
      <c r="T1244" s="37"/>
      <c r="U1244" s="37"/>
    </row>
    <row r="1245" spans="1:21" ht="30" x14ac:dyDescent="0.25">
      <c r="A1245" s="74">
        <v>883</v>
      </c>
      <c r="B1245" s="63">
        <v>43553</v>
      </c>
      <c r="C1245" s="59" t="s">
        <v>1582</v>
      </c>
      <c r="D1245" s="58" t="s">
        <v>524</v>
      </c>
      <c r="E1245" s="58" t="s">
        <v>719</v>
      </c>
      <c r="F1245" s="59" t="s">
        <v>1583</v>
      </c>
      <c r="G1245" s="62" t="s">
        <v>1584</v>
      </c>
      <c r="H1245" s="61" t="s">
        <v>163</v>
      </c>
      <c r="I1245" s="61" t="s">
        <v>414</v>
      </c>
      <c r="J1245" s="60">
        <v>74437</v>
      </c>
      <c r="K1245" s="64">
        <v>43563</v>
      </c>
      <c r="L1245" s="61"/>
      <c r="M1245" s="61"/>
      <c r="N1245" s="127" t="s">
        <v>415</v>
      </c>
      <c r="O1245" s="37"/>
      <c r="P1245" s="37"/>
      <c r="Q1245" s="37"/>
      <c r="R1245" s="37"/>
      <c r="S1245" s="37"/>
      <c r="T1245" s="37"/>
      <c r="U1245" s="37"/>
    </row>
    <row r="1246" spans="1:21" ht="30" x14ac:dyDescent="0.25">
      <c r="A1246" s="74">
        <v>884</v>
      </c>
      <c r="B1246" s="63">
        <v>43553</v>
      </c>
      <c r="C1246" s="59" t="s">
        <v>1378</v>
      </c>
      <c r="D1246" s="58" t="s">
        <v>422</v>
      </c>
      <c r="E1246" s="58" t="s">
        <v>598</v>
      </c>
      <c r="F1246" s="59" t="s">
        <v>1357</v>
      </c>
      <c r="G1246" s="62" t="s">
        <v>1379</v>
      </c>
      <c r="H1246" s="61" t="s">
        <v>163</v>
      </c>
      <c r="I1246" s="61" t="s">
        <v>414</v>
      </c>
      <c r="J1246" s="60">
        <v>33500</v>
      </c>
      <c r="K1246" s="64">
        <v>43563</v>
      </c>
      <c r="L1246" s="61"/>
      <c r="M1246" s="61"/>
      <c r="N1246" s="127" t="s">
        <v>415</v>
      </c>
      <c r="O1246" s="37"/>
      <c r="P1246" s="37"/>
      <c r="Q1246" s="37"/>
      <c r="R1246" s="37"/>
      <c r="S1246" s="37"/>
      <c r="T1246" s="37"/>
      <c r="U1246" s="37"/>
    </row>
    <row r="1247" spans="1:21" ht="30" x14ac:dyDescent="0.25">
      <c r="A1247" s="74">
        <v>885</v>
      </c>
      <c r="B1247" s="63">
        <v>43553</v>
      </c>
      <c r="C1247" s="59" t="s">
        <v>1406</v>
      </c>
      <c r="D1247" s="58" t="s">
        <v>442</v>
      </c>
      <c r="E1247" s="58" t="s">
        <v>732</v>
      </c>
      <c r="F1247" s="59" t="s">
        <v>1407</v>
      </c>
      <c r="G1247" s="62" t="s">
        <v>1408</v>
      </c>
      <c r="H1247" s="61" t="s">
        <v>163</v>
      </c>
      <c r="I1247" s="61" t="s">
        <v>414</v>
      </c>
      <c r="J1247" s="60">
        <v>39061</v>
      </c>
      <c r="K1247" s="64">
        <v>43563</v>
      </c>
      <c r="L1247" s="61"/>
      <c r="M1247" s="61"/>
      <c r="N1247" s="127" t="s">
        <v>415</v>
      </c>
      <c r="O1247" s="37"/>
      <c r="P1247" s="37"/>
      <c r="Q1247" s="37"/>
      <c r="R1247" s="37"/>
      <c r="S1247" s="37"/>
      <c r="T1247" s="37"/>
      <c r="U1247" s="37"/>
    </row>
    <row r="1248" spans="1:21" ht="30" x14ac:dyDescent="0.25">
      <c r="A1248" s="74">
        <v>886</v>
      </c>
      <c r="B1248" s="63">
        <v>43553</v>
      </c>
      <c r="C1248" s="59" t="s">
        <v>1380</v>
      </c>
      <c r="D1248" s="58" t="s">
        <v>422</v>
      </c>
      <c r="E1248" s="58" t="s">
        <v>1223</v>
      </c>
      <c r="F1248" s="59" t="s">
        <v>1381</v>
      </c>
      <c r="G1248" s="62" t="s">
        <v>1382</v>
      </c>
      <c r="H1248" s="61" t="s">
        <v>163</v>
      </c>
      <c r="I1248" s="61" t="s">
        <v>414</v>
      </c>
      <c r="J1248" s="60">
        <v>43550</v>
      </c>
      <c r="K1248" s="64">
        <v>43563</v>
      </c>
      <c r="L1248" s="61"/>
      <c r="M1248" s="61"/>
      <c r="N1248" s="127" t="s">
        <v>415</v>
      </c>
      <c r="O1248" s="37"/>
      <c r="P1248" s="37"/>
      <c r="Q1248" s="37"/>
      <c r="R1248" s="37"/>
      <c r="S1248" s="37"/>
      <c r="T1248" s="37"/>
      <c r="U1248" s="37"/>
    </row>
    <row r="1249" spans="1:21" ht="45" x14ac:dyDescent="0.25">
      <c r="A1249" s="74">
        <v>887</v>
      </c>
      <c r="B1249" s="63">
        <v>43553</v>
      </c>
      <c r="C1249" s="59" t="s">
        <v>1383</v>
      </c>
      <c r="D1249" s="58" t="s">
        <v>442</v>
      </c>
      <c r="E1249" s="58" t="s">
        <v>732</v>
      </c>
      <c r="F1249" s="59" t="s">
        <v>1384</v>
      </c>
      <c r="G1249" s="62" t="s">
        <v>1385</v>
      </c>
      <c r="H1249" s="61" t="s">
        <v>163</v>
      </c>
      <c r="I1249" s="61" t="s">
        <v>414</v>
      </c>
      <c r="J1249" s="60">
        <v>42746</v>
      </c>
      <c r="K1249" s="64">
        <v>43563</v>
      </c>
      <c r="L1249" s="61"/>
      <c r="M1249" s="61"/>
      <c r="N1249" s="127" t="s">
        <v>415</v>
      </c>
      <c r="O1249" s="37"/>
      <c r="P1249" s="37"/>
      <c r="Q1249" s="37"/>
      <c r="R1249" s="37"/>
      <c r="S1249" s="37"/>
      <c r="T1249" s="37"/>
      <c r="U1249" s="37"/>
    </row>
    <row r="1250" spans="1:21" ht="45" x14ac:dyDescent="0.25">
      <c r="A1250" s="74">
        <v>888</v>
      </c>
      <c r="B1250" s="63">
        <v>43553</v>
      </c>
      <c r="C1250" s="59" t="s">
        <v>1386</v>
      </c>
      <c r="D1250" s="58" t="s">
        <v>804</v>
      </c>
      <c r="E1250" s="58" t="s">
        <v>821</v>
      </c>
      <c r="F1250" s="59" t="s">
        <v>1387</v>
      </c>
      <c r="G1250" s="62" t="s">
        <v>1388</v>
      </c>
      <c r="H1250" s="61" t="s">
        <v>163</v>
      </c>
      <c r="I1250" s="61" t="s">
        <v>414</v>
      </c>
      <c r="J1250" s="60">
        <v>40870</v>
      </c>
      <c r="K1250" s="64">
        <v>43563</v>
      </c>
      <c r="L1250" s="61"/>
      <c r="M1250" s="61"/>
      <c r="N1250" s="127" t="s">
        <v>415</v>
      </c>
      <c r="O1250" s="37"/>
      <c r="P1250" s="37"/>
      <c r="Q1250" s="37"/>
      <c r="R1250" s="37"/>
      <c r="S1250" s="37"/>
      <c r="T1250" s="37"/>
      <c r="U1250" s="37"/>
    </row>
    <row r="1251" spans="1:21" ht="30" x14ac:dyDescent="0.25">
      <c r="A1251" s="74">
        <v>889</v>
      </c>
      <c r="B1251" s="63">
        <v>43550</v>
      </c>
      <c r="C1251" s="59" t="s">
        <v>1585</v>
      </c>
      <c r="D1251" s="58" t="s">
        <v>700</v>
      </c>
      <c r="E1251" s="58" t="s">
        <v>1126</v>
      </c>
      <c r="F1251" s="59" t="s">
        <v>1586</v>
      </c>
      <c r="G1251" s="62" t="s">
        <v>1587</v>
      </c>
      <c r="H1251" s="61" t="s">
        <v>163</v>
      </c>
      <c r="I1251" s="61" t="s">
        <v>414</v>
      </c>
      <c r="J1251" s="60">
        <v>25460</v>
      </c>
      <c r="K1251" s="64">
        <v>43563</v>
      </c>
      <c r="L1251" s="61"/>
      <c r="M1251" s="61"/>
      <c r="N1251" s="127" t="s">
        <v>415</v>
      </c>
      <c r="O1251" s="37"/>
      <c r="P1251" s="37"/>
      <c r="Q1251" s="37"/>
      <c r="R1251" s="37"/>
      <c r="S1251" s="37"/>
      <c r="T1251" s="37"/>
      <c r="U1251" s="37"/>
    </row>
    <row r="1252" spans="1:21" ht="30" x14ac:dyDescent="0.25">
      <c r="A1252" s="74">
        <v>890</v>
      </c>
      <c r="B1252" s="63">
        <v>43553</v>
      </c>
      <c r="C1252" s="59" t="s">
        <v>1588</v>
      </c>
      <c r="D1252" s="58" t="s">
        <v>442</v>
      </c>
      <c r="E1252" s="58" t="s">
        <v>651</v>
      </c>
      <c r="F1252" s="59" t="s">
        <v>1589</v>
      </c>
      <c r="G1252" s="62" t="s">
        <v>1590</v>
      </c>
      <c r="H1252" s="61" t="s">
        <v>163</v>
      </c>
      <c r="I1252" s="61" t="s">
        <v>414</v>
      </c>
      <c r="J1252" s="60">
        <v>30820</v>
      </c>
      <c r="K1252" s="64">
        <v>43563</v>
      </c>
      <c r="L1252" s="61"/>
      <c r="M1252" s="61"/>
      <c r="N1252" s="127" t="s">
        <v>415</v>
      </c>
      <c r="O1252" s="37"/>
      <c r="P1252" s="37"/>
      <c r="Q1252" s="37"/>
      <c r="R1252" s="37"/>
      <c r="S1252" s="37"/>
      <c r="T1252" s="37"/>
      <c r="U1252" s="37"/>
    </row>
    <row r="1253" spans="1:21" ht="30" x14ac:dyDescent="0.25">
      <c r="A1253" s="74">
        <v>891</v>
      </c>
      <c r="B1253" s="63">
        <v>43553</v>
      </c>
      <c r="C1253" s="59" t="s">
        <v>1394</v>
      </c>
      <c r="D1253" s="58" t="s">
        <v>524</v>
      </c>
      <c r="E1253" s="58" t="s">
        <v>719</v>
      </c>
      <c r="F1253" s="59" t="s">
        <v>1395</v>
      </c>
      <c r="G1253" s="62" t="s">
        <v>1396</v>
      </c>
      <c r="H1253" s="61" t="s">
        <v>163</v>
      </c>
      <c r="I1253" s="61" t="s">
        <v>414</v>
      </c>
      <c r="J1253" s="60">
        <v>101706</v>
      </c>
      <c r="K1253" s="64">
        <v>43563</v>
      </c>
      <c r="L1253" s="61"/>
      <c r="M1253" s="61"/>
      <c r="N1253" s="127" t="s">
        <v>415</v>
      </c>
      <c r="O1253" s="37"/>
      <c r="P1253" s="37"/>
      <c r="Q1253" s="37"/>
      <c r="R1253" s="37"/>
      <c r="S1253" s="37"/>
      <c r="T1253" s="37"/>
      <c r="U1253" s="37"/>
    </row>
    <row r="1254" spans="1:21" ht="30" x14ac:dyDescent="0.25">
      <c r="A1254" s="74">
        <v>892</v>
      </c>
      <c r="B1254" s="63">
        <v>43553</v>
      </c>
      <c r="C1254" s="59" t="s">
        <v>1397</v>
      </c>
      <c r="D1254" s="58" t="s">
        <v>524</v>
      </c>
      <c r="E1254" s="58" t="s">
        <v>561</v>
      </c>
      <c r="F1254" s="59" t="s">
        <v>1398</v>
      </c>
      <c r="G1254" s="62" t="s">
        <v>1399</v>
      </c>
      <c r="H1254" s="61" t="s">
        <v>163</v>
      </c>
      <c r="I1254" s="61" t="s">
        <v>414</v>
      </c>
      <c r="J1254" s="60">
        <v>67000</v>
      </c>
      <c r="K1254" s="64">
        <v>43563</v>
      </c>
      <c r="L1254" s="61"/>
      <c r="M1254" s="61"/>
      <c r="N1254" s="127" t="s">
        <v>415</v>
      </c>
      <c r="O1254" s="37"/>
      <c r="P1254" s="37"/>
      <c r="Q1254" s="37"/>
      <c r="R1254" s="37"/>
      <c r="S1254" s="37"/>
      <c r="T1254" s="37"/>
      <c r="U1254" s="37"/>
    </row>
    <row r="1255" spans="1:21" ht="45" x14ac:dyDescent="0.25">
      <c r="A1255" s="74">
        <v>893</v>
      </c>
      <c r="B1255" s="63">
        <v>43553</v>
      </c>
      <c r="C1255" s="59" t="s">
        <v>1400</v>
      </c>
      <c r="D1255" s="58" t="s">
        <v>524</v>
      </c>
      <c r="E1255" s="58" t="s">
        <v>561</v>
      </c>
      <c r="F1255" s="59" t="s">
        <v>1401</v>
      </c>
      <c r="G1255" s="62" t="s">
        <v>1402</v>
      </c>
      <c r="H1255" s="61" t="s">
        <v>163</v>
      </c>
      <c r="I1255" s="61" t="s">
        <v>414</v>
      </c>
      <c r="J1255" s="60">
        <v>40870</v>
      </c>
      <c r="K1255" s="64">
        <v>43563</v>
      </c>
      <c r="L1255" s="61"/>
      <c r="M1255" s="61"/>
      <c r="N1255" s="127" t="s">
        <v>415</v>
      </c>
      <c r="O1255" s="37"/>
      <c r="P1255" s="37"/>
      <c r="Q1255" s="37"/>
      <c r="R1255" s="37"/>
      <c r="S1255" s="37"/>
      <c r="T1255" s="37"/>
      <c r="U1255" s="37"/>
    </row>
    <row r="1256" spans="1:21" ht="30" x14ac:dyDescent="0.25">
      <c r="A1256" s="74">
        <v>894</v>
      </c>
      <c r="B1256" s="63">
        <v>43553</v>
      </c>
      <c r="C1256" s="59" t="s">
        <v>1608</v>
      </c>
      <c r="D1256" s="58" t="s">
        <v>700</v>
      </c>
      <c r="E1256" s="58" t="s">
        <v>1126</v>
      </c>
      <c r="F1256" s="59" t="s">
        <v>1609</v>
      </c>
      <c r="G1256" s="62" t="s">
        <v>1610</v>
      </c>
      <c r="H1256" s="61" t="s">
        <v>163</v>
      </c>
      <c r="I1256" s="61" t="s">
        <v>414</v>
      </c>
      <c r="J1256" s="60">
        <v>29160</v>
      </c>
      <c r="K1256" s="64">
        <v>43563</v>
      </c>
      <c r="L1256" s="61"/>
      <c r="M1256" s="61"/>
      <c r="N1256" s="127" t="s">
        <v>415</v>
      </c>
      <c r="O1256" s="37"/>
      <c r="P1256" s="37"/>
      <c r="Q1256" s="37"/>
      <c r="R1256" s="37"/>
      <c r="S1256" s="37"/>
      <c r="T1256" s="37"/>
      <c r="U1256" s="37"/>
    </row>
    <row r="1257" spans="1:21" ht="45" x14ac:dyDescent="0.25">
      <c r="A1257" s="74">
        <v>895</v>
      </c>
      <c r="B1257" s="63">
        <v>43553</v>
      </c>
      <c r="C1257" s="59" t="s">
        <v>1470</v>
      </c>
      <c r="D1257" s="58" t="s">
        <v>442</v>
      </c>
      <c r="E1257" s="58" t="s">
        <v>849</v>
      </c>
      <c r="F1257" s="59" t="s">
        <v>1471</v>
      </c>
      <c r="G1257" s="62" t="s">
        <v>1472</v>
      </c>
      <c r="H1257" s="61" t="s">
        <v>163</v>
      </c>
      <c r="I1257" s="61" t="s">
        <v>414</v>
      </c>
      <c r="J1257" s="60">
        <v>6600</v>
      </c>
      <c r="K1257" s="64">
        <v>43563</v>
      </c>
      <c r="L1257" s="61"/>
      <c r="M1257" s="61"/>
      <c r="N1257" s="127" t="s">
        <v>415</v>
      </c>
      <c r="O1257" s="37"/>
      <c r="P1257" s="37"/>
      <c r="Q1257" s="37"/>
      <c r="R1257" s="37"/>
      <c r="S1257" s="37"/>
      <c r="T1257" s="37"/>
      <c r="U1257" s="37"/>
    </row>
    <row r="1258" spans="1:21" ht="30" x14ac:dyDescent="0.25">
      <c r="A1258" s="74">
        <v>896</v>
      </c>
      <c r="B1258" s="63">
        <v>43553</v>
      </c>
      <c r="C1258" s="59" t="s">
        <v>1653</v>
      </c>
      <c r="D1258" s="58" t="s">
        <v>422</v>
      </c>
      <c r="E1258" s="58" t="s">
        <v>423</v>
      </c>
      <c r="F1258" s="59" t="s">
        <v>1654</v>
      </c>
      <c r="G1258" s="62" t="s">
        <v>1655</v>
      </c>
      <c r="H1258" s="61" t="s">
        <v>163</v>
      </c>
      <c r="I1258" s="61" t="s">
        <v>414</v>
      </c>
      <c r="J1258" s="60">
        <v>7200</v>
      </c>
      <c r="K1258" s="64">
        <v>43563</v>
      </c>
      <c r="L1258" s="61"/>
      <c r="M1258" s="61"/>
      <c r="N1258" s="127" t="s">
        <v>415</v>
      </c>
      <c r="O1258" s="37"/>
      <c r="P1258" s="37"/>
      <c r="Q1258" s="37"/>
      <c r="R1258" s="37"/>
      <c r="S1258" s="37"/>
      <c r="T1258" s="37"/>
      <c r="U1258" s="37"/>
    </row>
    <row r="1259" spans="1:21" ht="45" x14ac:dyDescent="0.25">
      <c r="A1259" s="74">
        <v>897</v>
      </c>
      <c r="B1259" s="63">
        <v>43553</v>
      </c>
      <c r="C1259" s="59" t="s">
        <v>1611</v>
      </c>
      <c r="D1259" s="58" t="s">
        <v>422</v>
      </c>
      <c r="E1259" s="58" t="s">
        <v>626</v>
      </c>
      <c r="F1259" s="59" t="s">
        <v>1612</v>
      </c>
      <c r="G1259" s="62" t="s">
        <v>1613</v>
      </c>
      <c r="H1259" s="61" t="s">
        <v>163</v>
      </c>
      <c r="I1259" s="61" t="s">
        <v>414</v>
      </c>
      <c r="J1259" s="60">
        <v>11484</v>
      </c>
      <c r="K1259" s="64">
        <v>43563</v>
      </c>
      <c r="L1259" s="61"/>
      <c r="M1259" s="61"/>
      <c r="N1259" s="127" t="s">
        <v>415</v>
      </c>
      <c r="O1259" s="37"/>
      <c r="P1259" s="37"/>
      <c r="Q1259" s="37"/>
      <c r="R1259" s="37"/>
      <c r="S1259" s="37"/>
      <c r="T1259" s="37"/>
      <c r="U1259" s="37"/>
    </row>
    <row r="1260" spans="1:21" ht="30" x14ac:dyDescent="0.25">
      <c r="A1260" s="74">
        <v>898</v>
      </c>
      <c r="B1260" s="63">
        <v>43553</v>
      </c>
      <c r="C1260" s="59" t="s">
        <v>1614</v>
      </c>
      <c r="D1260" s="58" t="s">
        <v>422</v>
      </c>
      <c r="E1260" s="58" t="s">
        <v>423</v>
      </c>
      <c r="F1260" s="59" t="s">
        <v>1615</v>
      </c>
      <c r="G1260" s="62" t="s">
        <v>1616</v>
      </c>
      <c r="H1260" s="61" t="s">
        <v>163</v>
      </c>
      <c r="I1260" s="61" t="s">
        <v>414</v>
      </c>
      <c r="J1260" s="60">
        <v>8280</v>
      </c>
      <c r="K1260" s="64">
        <v>43563</v>
      </c>
      <c r="L1260" s="61"/>
      <c r="M1260" s="61"/>
      <c r="N1260" s="127" t="s">
        <v>415</v>
      </c>
      <c r="O1260" s="37"/>
      <c r="P1260" s="37"/>
      <c r="Q1260" s="37"/>
      <c r="R1260" s="37"/>
      <c r="S1260" s="37"/>
      <c r="T1260" s="37"/>
      <c r="U1260" s="37"/>
    </row>
    <row r="1261" spans="1:21" ht="45" x14ac:dyDescent="0.25">
      <c r="A1261" s="74">
        <v>899</v>
      </c>
      <c r="B1261" s="63">
        <v>43553</v>
      </c>
      <c r="C1261" s="59" t="s">
        <v>1465</v>
      </c>
      <c r="D1261" s="58" t="s">
        <v>700</v>
      </c>
      <c r="E1261" s="58" t="s">
        <v>1149</v>
      </c>
      <c r="F1261" s="59" t="s">
        <v>986</v>
      </c>
      <c r="G1261" s="62" t="s">
        <v>1466</v>
      </c>
      <c r="H1261" s="61" t="s">
        <v>163</v>
      </c>
      <c r="I1261" s="61" t="s">
        <v>414</v>
      </c>
      <c r="J1261" s="60">
        <v>20160</v>
      </c>
      <c r="K1261" s="64">
        <v>43563</v>
      </c>
      <c r="L1261" s="61"/>
      <c r="M1261" s="61"/>
      <c r="N1261" s="127" t="s">
        <v>415</v>
      </c>
      <c r="O1261" s="37"/>
      <c r="P1261" s="37"/>
      <c r="Q1261" s="37"/>
      <c r="R1261" s="37"/>
      <c r="S1261" s="37"/>
      <c r="T1261" s="37"/>
      <c r="U1261" s="37"/>
    </row>
    <row r="1262" spans="1:21" ht="30" x14ac:dyDescent="0.25">
      <c r="A1262" s="74">
        <v>900</v>
      </c>
      <c r="B1262" s="63">
        <v>43553</v>
      </c>
      <c r="C1262" s="59" t="s">
        <v>1473</v>
      </c>
      <c r="D1262" s="58" t="s">
        <v>524</v>
      </c>
      <c r="E1262" s="58" t="s">
        <v>572</v>
      </c>
      <c r="F1262" s="59" t="s">
        <v>1474</v>
      </c>
      <c r="G1262" s="62" t="s">
        <v>1475</v>
      </c>
      <c r="H1262" s="61" t="s">
        <v>163</v>
      </c>
      <c r="I1262" s="61" t="s">
        <v>414</v>
      </c>
      <c r="J1262" s="60">
        <v>15240</v>
      </c>
      <c r="K1262" s="64">
        <v>43563</v>
      </c>
      <c r="L1262" s="61"/>
      <c r="M1262" s="61"/>
      <c r="N1262" s="127" t="s">
        <v>415</v>
      </c>
      <c r="O1262" s="37"/>
      <c r="P1262" s="37"/>
      <c r="Q1262" s="37"/>
      <c r="R1262" s="37"/>
      <c r="S1262" s="37"/>
      <c r="T1262" s="37"/>
      <c r="U1262" s="37"/>
    </row>
    <row r="1263" spans="1:21" ht="45" x14ac:dyDescent="0.25">
      <c r="A1263" s="74">
        <v>901</v>
      </c>
      <c r="B1263" s="63">
        <v>43553</v>
      </c>
      <c r="C1263" s="59" t="s">
        <v>1617</v>
      </c>
      <c r="D1263" s="58" t="s">
        <v>422</v>
      </c>
      <c r="E1263" s="58" t="s">
        <v>500</v>
      </c>
      <c r="F1263" s="59" t="s">
        <v>1618</v>
      </c>
      <c r="G1263" s="62" t="s">
        <v>1619</v>
      </c>
      <c r="H1263" s="61" t="s">
        <v>163</v>
      </c>
      <c r="I1263" s="61" t="s">
        <v>414</v>
      </c>
      <c r="J1263" s="60">
        <v>9360</v>
      </c>
      <c r="K1263" s="64">
        <v>43563</v>
      </c>
      <c r="L1263" s="61"/>
      <c r="M1263" s="61"/>
      <c r="N1263" s="127" t="s">
        <v>415</v>
      </c>
      <c r="O1263" s="37"/>
      <c r="P1263" s="37"/>
      <c r="Q1263" s="37"/>
      <c r="R1263" s="37"/>
      <c r="S1263" s="37"/>
      <c r="T1263" s="37"/>
      <c r="U1263" s="37"/>
    </row>
    <row r="1264" spans="1:21" ht="30" x14ac:dyDescent="0.25">
      <c r="A1264" s="74">
        <v>902</v>
      </c>
      <c r="B1264" s="63">
        <v>43553</v>
      </c>
      <c r="C1264" s="59" t="s">
        <v>1476</v>
      </c>
      <c r="D1264" s="58" t="s">
        <v>700</v>
      </c>
      <c r="E1264" s="58" t="s">
        <v>1477</v>
      </c>
      <c r="F1264" s="59" t="s">
        <v>1478</v>
      </c>
      <c r="G1264" s="62" t="s">
        <v>1479</v>
      </c>
      <c r="H1264" s="61" t="s">
        <v>163</v>
      </c>
      <c r="I1264" s="61" t="s">
        <v>414</v>
      </c>
      <c r="J1264" s="60">
        <v>13332</v>
      </c>
      <c r="K1264" s="64">
        <v>43563</v>
      </c>
      <c r="L1264" s="61"/>
      <c r="M1264" s="61"/>
      <c r="N1264" s="127" t="s">
        <v>415</v>
      </c>
      <c r="O1264" s="37"/>
      <c r="P1264" s="37"/>
      <c r="Q1264" s="37"/>
      <c r="R1264" s="37"/>
      <c r="S1264" s="37"/>
      <c r="T1264" s="37"/>
      <c r="U1264" s="37"/>
    </row>
    <row r="1265" spans="1:21" ht="45" x14ac:dyDescent="0.25">
      <c r="A1265" s="74">
        <v>903</v>
      </c>
      <c r="B1265" s="63">
        <v>43553</v>
      </c>
      <c r="C1265" s="59" t="s">
        <v>1516</v>
      </c>
      <c r="D1265" s="58" t="s">
        <v>422</v>
      </c>
      <c r="E1265" s="58" t="s">
        <v>431</v>
      </c>
      <c r="F1265" s="59"/>
      <c r="G1265" s="62" t="s">
        <v>1517</v>
      </c>
      <c r="H1265" s="61" t="s">
        <v>163</v>
      </c>
      <c r="I1265" s="61" t="s">
        <v>414</v>
      </c>
      <c r="J1265" s="60">
        <v>27470</v>
      </c>
      <c r="K1265" s="64">
        <v>43563</v>
      </c>
      <c r="L1265" s="61"/>
      <c r="M1265" s="61"/>
      <c r="N1265" s="127" t="s">
        <v>415</v>
      </c>
      <c r="O1265" s="37"/>
      <c r="P1265" s="37"/>
      <c r="Q1265" s="37"/>
      <c r="R1265" s="37"/>
      <c r="S1265" s="37"/>
      <c r="T1265" s="37"/>
      <c r="U1265" s="37"/>
    </row>
    <row r="1266" spans="1:21" ht="30" x14ac:dyDescent="0.25">
      <c r="A1266" s="74">
        <v>904</v>
      </c>
      <c r="B1266" s="63">
        <v>43553</v>
      </c>
      <c r="C1266" s="59" t="s">
        <v>1656</v>
      </c>
      <c r="D1266" s="58" t="s">
        <v>524</v>
      </c>
      <c r="E1266" s="58" t="s">
        <v>719</v>
      </c>
      <c r="F1266" s="59" t="s">
        <v>1657</v>
      </c>
      <c r="G1266" s="62" t="s">
        <v>1658</v>
      </c>
      <c r="H1266" s="61" t="s">
        <v>163</v>
      </c>
      <c r="I1266" s="61" t="s">
        <v>414</v>
      </c>
      <c r="J1266" s="60">
        <v>75911</v>
      </c>
      <c r="K1266" s="64">
        <v>43563</v>
      </c>
      <c r="L1266" s="61"/>
      <c r="M1266" s="61"/>
      <c r="N1266" s="127" t="s">
        <v>415</v>
      </c>
      <c r="O1266" s="37"/>
      <c r="P1266" s="37"/>
      <c r="Q1266" s="37"/>
      <c r="R1266" s="37"/>
      <c r="S1266" s="37"/>
      <c r="T1266" s="37"/>
      <c r="U1266" s="37"/>
    </row>
    <row r="1267" spans="1:21" ht="30" x14ac:dyDescent="0.25">
      <c r="A1267" s="74">
        <v>905</v>
      </c>
      <c r="B1267" s="63">
        <v>43553</v>
      </c>
      <c r="C1267" s="59" t="s">
        <v>1620</v>
      </c>
      <c r="D1267" s="58" t="s">
        <v>700</v>
      </c>
      <c r="E1267" s="58" t="s">
        <v>1621</v>
      </c>
      <c r="F1267" s="59" t="s">
        <v>1622</v>
      </c>
      <c r="G1267" s="62" t="s">
        <v>1623</v>
      </c>
      <c r="H1267" s="61" t="s">
        <v>163</v>
      </c>
      <c r="I1267" s="61" t="s">
        <v>414</v>
      </c>
      <c r="J1267" s="60">
        <v>45694</v>
      </c>
      <c r="K1267" s="64">
        <v>43563</v>
      </c>
      <c r="L1267" s="61"/>
      <c r="M1267" s="61"/>
      <c r="N1267" s="127" t="s">
        <v>415</v>
      </c>
      <c r="O1267" s="37"/>
      <c r="P1267" s="37"/>
      <c r="Q1267" s="37"/>
      <c r="R1267" s="37"/>
      <c r="S1267" s="37"/>
      <c r="T1267" s="37"/>
      <c r="U1267" s="37"/>
    </row>
    <row r="1268" spans="1:21" ht="45" x14ac:dyDescent="0.25">
      <c r="A1268" s="74">
        <v>906</v>
      </c>
      <c r="B1268" s="63">
        <v>43553</v>
      </c>
      <c r="C1268" s="59" t="s">
        <v>1659</v>
      </c>
      <c r="D1268" s="58" t="s">
        <v>442</v>
      </c>
      <c r="E1268" s="58" t="s">
        <v>1434</v>
      </c>
      <c r="F1268" s="59" t="s">
        <v>1660</v>
      </c>
      <c r="G1268" s="62" t="s">
        <v>1661</v>
      </c>
      <c r="H1268" s="61" t="s">
        <v>163</v>
      </c>
      <c r="I1268" s="61" t="s">
        <v>414</v>
      </c>
      <c r="J1268" s="60">
        <v>30217</v>
      </c>
      <c r="K1268" s="64">
        <v>43563</v>
      </c>
      <c r="L1268" s="61"/>
      <c r="M1268" s="61"/>
      <c r="N1268" s="127" t="s">
        <v>415</v>
      </c>
      <c r="O1268" s="37"/>
      <c r="P1268" s="37"/>
      <c r="Q1268" s="37"/>
      <c r="R1268" s="37"/>
      <c r="S1268" s="37"/>
      <c r="T1268" s="37"/>
      <c r="U1268" s="37"/>
    </row>
    <row r="1269" spans="1:21" ht="30" x14ac:dyDescent="0.25">
      <c r="A1269" s="74">
        <v>907</v>
      </c>
      <c r="B1269" s="63">
        <v>43553</v>
      </c>
      <c r="C1269" s="59" t="s">
        <v>1624</v>
      </c>
      <c r="D1269" s="58" t="s">
        <v>422</v>
      </c>
      <c r="E1269" s="58" t="s">
        <v>542</v>
      </c>
      <c r="F1269" s="59" t="s">
        <v>1625</v>
      </c>
      <c r="G1269" s="62" t="s">
        <v>1626</v>
      </c>
      <c r="H1269" s="61" t="s">
        <v>163</v>
      </c>
      <c r="I1269" s="61" t="s">
        <v>414</v>
      </c>
      <c r="J1269" s="60">
        <v>53600</v>
      </c>
      <c r="K1269" s="64">
        <v>43563</v>
      </c>
      <c r="L1269" s="61"/>
      <c r="M1269" s="61"/>
      <c r="N1269" s="127" t="s">
        <v>415</v>
      </c>
      <c r="O1269" s="37"/>
      <c r="P1269" s="37"/>
      <c r="Q1269" s="37"/>
      <c r="R1269" s="37"/>
      <c r="S1269" s="37"/>
      <c r="T1269" s="37"/>
      <c r="U1269" s="37"/>
    </row>
    <row r="1270" spans="1:21" ht="30" x14ac:dyDescent="0.25">
      <c r="A1270" s="74">
        <v>908</v>
      </c>
      <c r="B1270" s="63">
        <v>43553</v>
      </c>
      <c r="C1270" s="59" t="s">
        <v>1520</v>
      </c>
      <c r="D1270" s="58" t="s">
        <v>804</v>
      </c>
      <c r="E1270" s="58" t="s">
        <v>805</v>
      </c>
      <c r="F1270" s="59"/>
      <c r="G1270" s="62" t="s">
        <v>1521</v>
      </c>
      <c r="H1270" s="61" t="s">
        <v>163</v>
      </c>
      <c r="I1270" s="61" t="s">
        <v>414</v>
      </c>
      <c r="J1270" s="60">
        <v>24120</v>
      </c>
      <c r="K1270" s="64">
        <v>43563</v>
      </c>
      <c r="L1270" s="61"/>
      <c r="M1270" s="61"/>
      <c r="N1270" s="127" t="s">
        <v>415</v>
      </c>
      <c r="O1270" s="37"/>
      <c r="P1270" s="37"/>
      <c r="Q1270" s="37"/>
      <c r="R1270" s="37"/>
      <c r="S1270" s="37"/>
      <c r="T1270" s="37"/>
      <c r="U1270" s="37"/>
    </row>
    <row r="1271" spans="1:21" ht="45" x14ac:dyDescent="0.25">
      <c r="A1271" s="74">
        <v>909</v>
      </c>
      <c r="B1271" s="63">
        <v>43553</v>
      </c>
      <c r="C1271" s="59" t="s">
        <v>1594</v>
      </c>
      <c r="D1271" s="58" t="s">
        <v>422</v>
      </c>
      <c r="E1271" s="58" t="s">
        <v>494</v>
      </c>
      <c r="F1271" s="59" t="s">
        <v>1376</v>
      </c>
      <c r="G1271" s="62" t="s">
        <v>1595</v>
      </c>
      <c r="H1271" s="61" t="s">
        <v>163</v>
      </c>
      <c r="I1271" s="61" t="s">
        <v>414</v>
      </c>
      <c r="J1271" s="60">
        <v>38190</v>
      </c>
      <c r="K1271" s="64">
        <v>43563</v>
      </c>
      <c r="L1271" s="61"/>
      <c r="M1271" s="61"/>
      <c r="N1271" s="127" t="s">
        <v>415</v>
      </c>
      <c r="O1271" s="37"/>
      <c r="P1271" s="37"/>
      <c r="Q1271" s="37"/>
      <c r="R1271" s="37"/>
      <c r="S1271" s="37"/>
      <c r="T1271" s="37"/>
      <c r="U1271" s="37"/>
    </row>
    <row r="1272" spans="1:21" ht="45" x14ac:dyDescent="0.25">
      <c r="A1272" s="74">
        <v>910</v>
      </c>
      <c r="B1272" s="63">
        <v>43553</v>
      </c>
      <c r="C1272" s="59" t="s">
        <v>1662</v>
      </c>
      <c r="D1272" s="58" t="s">
        <v>422</v>
      </c>
      <c r="E1272" s="58" t="s">
        <v>427</v>
      </c>
      <c r="F1272" s="59" t="s">
        <v>1663</v>
      </c>
      <c r="G1272" s="62" t="s">
        <v>1664</v>
      </c>
      <c r="H1272" s="61" t="s">
        <v>163</v>
      </c>
      <c r="I1272" s="61" t="s">
        <v>414</v>
      </c>
      <c r="J1272" s="60">
        <v>23450</v>
      </c>
      <c r="K1272" s="64">
        <v>43563</v>
      </c>
      <c r="L1272" s="61"/>
      <c r="M1272" s="61"/>
      <c r="N1272" s="127" t="s">
        <v>415</v>
      </c>
      <c r="O1272" s="37"/>
      <c r="P1272" s="37"/>
      <c r="Q1272" s="37"/>
      <c r="R1272" s="37"/>
      <c r="S1272" s="37"/>
      <c r="T1272" s="37"/>
      <c r="U1272" s="37"/>
    </row>
    <row r="1273" spans="1:21" ht="30" x14ac:dyDescent="0.25">
      <c r="A1273" s="74">
        <v>911</v>
      </c>
      <c r="B1273" s="63">
        <v>43553</v>
      </c>
      <c r="C1273" s="59" t="s">
        <v>1483</v>
      </c>
      <c r="D1273" s="58" t="s">
        <v>422</v>
      </c>
      <c r="E1273" s="58" t="s">
        <v>1484</v>
      </c>
      <c r="F1273" s="59" t="s">
        <v>1485</v>
      </c>
      <c r="G1273" s="62" t="s">
        <v>1486</v>
      </c>
      <c r="H1273" s="61" t="s">
        <v>163</v>
      </c>
      <c r="I1273" s="61" t="s">
        <v>414</v>
      </c>
      <c r="J1273" s="60">
        <v>34840</v>
      </c>
      <c r="K1273" s="64">
        <v>43563</v>
      </c>
      <c r="L1273" s="61"/>
      <c r="M1273" s="61"/>
      <c r="N1273" s="127" t="s">
        <v>415</v>
      </c>
      <c r="O1273" s="37"/>
      <c r="P1273" s="37"/>
      <c r="Q1273" s="37"/>
      <c r="R1273" s="37"/>
      <c r="S1273" s="37"/>
      <c r="T1273" s="37"/>
      <c r="U1273" s="37"/>
    </row>
    <row r="1274" spans="1:21" ht="30" x14ac:dyDescent="0.25">
      <c r="A1274" s="74">
        <v>912</v>
      </c>
      <c r="B1274" s="63">
        <v>43553</v>
      </c>
      <c r="C1274" s="59" t="s">
        <v>1560</v>
      </c>
      <c r="D1274" s="58" t="s">
        <v>442</v>
      </c>
      <c r="E1274" s="58" t="s">
        <v>1209</v>
      </c>
      <c r="F1274" s="59" t="s">
        <v>1561</v>
      </c>
      <c r="G1274" s="62" t="s">
        <v>1562</v>
      </c>
      <c r="H1274" s="61" t="s">
        <v>163</v>
      </c>
      <c r="I1274" s="61" t="s">
        <v>414</v>
      </c>
      <c r="J1274" s="60">
        <v>33500</v>
      </c>
      <c r="K1274" s="64">
        <v>43563</v>
      </c>
      <c r="L1274" s="61"/>
      <c r="M1274" s="61"/>
      <c r="N1274" s="127" t="s">
        <v>415</v>
      </c>
      <c r="O1274" s="37"/>
      <c r="P1274" s="37"/>
      <c r="Q1274" s="37"/>
      <c r="R1274" s="37"/>
      <c r="S1274" s="37"/>
      <c r="T1274" s="37"/>
      <c r="U1274" s="37"/>
    </row>
    <row r="1275" spans="1:21" ht="45" x14ac:dyDescent="0.25">
      <c r="A1275" s="74">
        <v>913</v>
      </c>
      <c r="B1275" s="63">
        <v>43553</v>
      </c>
      <c r="C1275" s="59" t="s">
        <v>1490</v>
      </c>
      <c r="D1275" s="58" t="s">
        <v>524</v>
      </c>
      <c r="E1275" s="58" t="s">
        <v>729</v>
      </c>
      <c r="F1275" s="59" t="s">
        <v>1491</v>
      </c>
      <c r="G1275" s="62" t="s">
        <v>1492</v>
      </c>
      <c r="H1275" s="61" t="s">
        <v>163</v>
      </c>
      <c r="I1275" s="61" t="s">
        <v>414</v>
      </c>
      <c r="J1275" s="60">
        <v>34840</v>
      </c>
      <c r="K1275" s="64">
        <v>43563</v>
      </c>
      <c r="L1275" s="61"/>
      <c r="M1275" s="61"/>
      <c r="N1275" s="127" t="s">
        <v>415</v>
      </c>
      <c r="O1275" s="37"/>
      <c r="P1275" s="37"/>
      <c r="Q1275" s="37"/>
      <c r="R1275" s="37"/>
      <c r="S1275" s="37"/>
      <c r="T1275" s="37"/>
      <c r="U1275" s="37"/>
    </row>
    <row r="1276" spans="1:21" ht="45" x14ac:dyDescent="0.25">
      <c r="A1276" s="74">
        <v>914</v>
      </c>
      <c r="B1276" s="63">
        <v>43553</v>
      </c>
      <c r="C1276" s="59" t="s">
        <v>1493</v>
      </c>
      <c r="D1276" s="58" t="s">
        <v>442</v>
      </c>
      <c r="E1276" s="58" t="s">
        <v>443</v>
      </c>
      <c r="F1276" s="59" t="s">
        <v>1494</v>
      </c>
      <c r="G1276" s="62" t="s">
        <v>1495</v>
      </c>
      <c r="H1276" s="61" t="s">
        <v>163</v>
      </c>
      <c r="I1276" s="61" t="s">
        <v>414</v>
      </c>
      <c r="J1276" s="60">
        <v>24120</v>
      </c>
      <c r="K1276" s="64">
        <v>43563</v>
      </c>
      <c r="L1276" s="61"/>
      <c r="M1276" s="61"/>
      <c r="N1276" s="127" t="s">
        <v>415</v>
      </c>
      <c r="O1276" s="37"/>
      <c r="P1276" s="37"/>
      <c r="Q1276" s="37"/>
      <c r="R1276" s="37"/>
      <c r="S1276" s="37"/>
      <c r="T1276" s="37"/>
      <c r="U1276" s="37"/>
    </row>
    <row r="1277" spans="1:21" ht="30" x14ac:dyDescent="0.25">
      <c r="A1277" s="74">
        <v>915</v>
      </c>
      <c r="B1277" s="63">
        <v>43553</v>
      </c>
      <c r="C1277" s="59" t="s">
        <v>1496</v>
      </c>
      <c r="D1277" s="58" t="s">
        <v>524</v>
      </c>
      <c r="E1277" s="58" t="s">
        <v>719</v>
      </c>
      <c r="F1277" s="59" t="s">
        <v>1497</v>
      </c>
      <c r="G1277" s="62" t="s">
        <v>1498</v>
      </c>
      <c r="H1277" s="61" t="s">
        <v>163</v>
      </c>
      <c r="I1277" s="61" t="s">
        <v>414</v>
      </c>
      <c r="J1277" s="60">
        <v>102443</v>
      </c>
      <c r="K1277" s="64">
        <v>43563</v>
      </c>
      <c r="L1277" s="61"/>
      <c r="M1277" s="61"/>
      <c r="N1277" s="127" t="s">
        <v>415</v>
      </c>
      <c r="O1277" s="37"/>
      <c r="P1277" s="37"/>
      <c r="Q1277" s="37"/>
      <c r="R1277" s="37"/>
      <c r="S1277" s="37"/>
      <c r="T1277" s="37"/>
      <c r="U1277" s="37"/>
    </row>
    <row r="1278" spans="1:21" ht="45" x14ac:dyDescent="0.25">
      <c r="A1278" s="74">
        <v>916</v>
      </c>
      <c r="B1278" s="63">
        <v>43553</v>
      </c>
      <c r="C1278" s="59" t="s">
        <v>1499</v>
      </c>
      <c r="D1278" s="58" t="s">
        <v>804</v>
      </c>
      <c r="E1278" s="58" t="s">
        <v>805</v>
      </c>
      <c r="F1278" s="59" t="s">
        <v>1500</v>
      </c>
      <c r="G1278" s="62" t="s">
        <v>1501</v>
      </c>
      <c r="H1278" s="61" t="s">
        <v>163</v>
      </c>
      <c r="I1278" s="61" t="s">
        <v>414</v>
      </c>
      <c r="J1278" s="60">
        <v>31490</v>
      </c>
      <c r="K1278" s="64">
        <v>43563</v>
      </c>
      <c r="L1278" s="61"/>
      <c r="M1278" s="61"/>
      <c r="N1278" s="127" t="s">
        <v>415</v>
      </c>
      <c r="O1278" s="37"/>
      <c r="P1278" s="37"/>
      <c r="Q1278" s="37"/>
      <c r="R1278" s="37"/>
      <c r="S1278" s="37"/>
      <c r="T1278" s="37"/>
      <c r="U1278" s="37"/>
    </row>
    <row r="1279" spans="1:21" ht="30" x14ac:dyDescent="0.25">
      <c r="A1279" s="74">
        <v>917</v>
      </c>
      <c r="B1279" s="63">
        <v>43553</v>
      </c>
      <c r="C1279" s="59" t="s">
        <v>1403</v>
      </c>
      <c r="D1279" s="58" t="s">
        <v>442</v>
      </c>
      <c r="E1279" s="58" t="s">
        <v>751</v>
      </c>
      <c r="F1279" s="59" t="s">
        <v>1404</v>
      </c>
      <c r="G1279" s="62" t="s">
        <v>1405</v>
      </c>
      <c r="H1279" s="61" t="s">
        <v>163</v>
      </c>
      <c r="I1279" s="61" t="s">
        <v>414</v>
      </c>
      <c r="J1279" s="60">
        <v>41540</v>
      </c>
      <c r="K1279" s="64">
        <v>43563</v>
      </c>
      <c r="L1279" s="61"/>
      <c r="M1279" s="61"/>
      <c r="N1279" s="127" t="s">
        <v>415</v>
      </c>
      <c r="O1279" s="37"/>
      <c r="P1279" s="37"/>
      <c r="Q1279" s="37"/>
      <c r="R1279" s="37"/>
      <c r="S1279" s="37"/>
      <c r="T1279" s="37"/>
      <c r="U1279" s="37"/>
    </row>
    <row r="1280" spans="1:21" ht="45" x14ac:dyDescent="0.25">
      <c r="A1280" s="74">
        <v>918</v>
      </c>
      <c r="B1280" s="63">
        <v>43553</v>
      </c>
      <c r="C1280" s="59" t="s">
        <v>1591</v>
      </c>
      <c r="D1280" s="58" t="s">
        <v>524</v>
      </c>
      <c r="E1280" s="58" t="s">
        <v>572</v>
      </c>
      <c r="F1280" s="59" t="s">
        <v>1592</v>
      </c>
      <c r="G1280" s="62" t="s">
        <v>1593</v>
      </c>
      <c r="H1280" s="61" t="s">
        <v>163</v>
      </c>
      <c r="I1280" s="61" t="s">
        <v>414</v>
      </c>
      <c r="J1280" s="60">
        <v>77050</v>
      </c>
      <c r="K1280" s="64">
        <v>43563</v>
      </c>
      <c r="L1280" s="61"/>
      <c r="M1280" s="61"/>
      <c r="N1280" s="127" t="s">
        <v>415</v>
      </c>
      <c r="O1280" s="37"/>
      <c r="P1280" s="37"/>
      <c r="Q1280" s="37"/>
      <c r="R1280" s="37"/>
      <c r="S1280" s="37"/>
      <c r="T1280" s="37"/>
      <c r="U1280" s="37"/>
    </row>
    <row r="1281" spans="1:21" ht="30" x14ac:dyDescent="0.25">
      <c r="A1281" s="74">
        <v>919</v>
      </c>
      <c r="B1281" s="63">
        <v>43553</v>
      </c>
      <c r="C1281" s="59" t="s">
        <v>1502</v>
      </c>
      <c r="D1281" s="58" t="s">
        <v>422</v>
      </c>
      <c r="E1281" s="58" t="s">
        <v>500</v>
      </c>
      <c r="F1281" s="59" t="s">
        <v>1503</v>
      </c>
      <c r="G1281" s="62" t="s">
        <v>1504</v>
      </c>
      <c r="H1281" s="61" t="s">
        <v>163</v>
      </c>
      <c r="I1281" s="61" t="s">
        <v>414</v>
      </c>
      <c r="J1281" s="60">
        <v>42210</v>
      </c>
      <c r="K1281" s="64">
        <v>43563</v>
      </c>
      <c r="L1281" s="61"/>
      <c r="M1281" s="61"/>
      <c r="N1281" s="127" t="s">
        <v>415</v>
      </c>
      <c r="O1281" s="37"/>
      <c r="P1281" s="37"/>
      <c r="Q1281" s="37"/>
      <c r="R1281" s="37"/>
      <c r="S1281" s="37"/>
      <c r="T1281" s="37"/>
      <c r="U1281" s="37"/>
    </row>
    <row r="1282" spans="1:21" ht="45" x14ac:dyDescent="0.25">
      <c r="A1282" s="74">
        <v>920</v>
      </c>
      <c r="B1282" s="63">
        <v>43553</v>
      </c>
      <c r="C1282" s="59" t="s">
        <v>1505</v>
      </c>
      <c r="D1282" s="58" t="s">
        <v>804</v>
      </c>
      <c r="E1282" s="58" t="s">
        <v>821</v>
      </c>
      <c r="F1282" s="59" t="s">
        <v>1506</v>
      </c>
      <c r="G1282" s="62" t="s">
        <v>1507</v>
      </c>
      <c r="H1282" s="61" t="s">
        <v>163</v>
      </c>
      <c r="I1282" s="61" t="s">
        <v>414</v>
      </c>
      <c r="J1282" s="60">
        <v>32160</v>
      </c>
      <c r="K1282" s="64">
        <v>43563</v>
      </c>
      <c r="L1282" s="61"/>
      <c r="M1282" s="61"/>
      <c r="N1282" s="127" t="s">
        <v>415</v>
      </c>
      <c r="O1282" s="37"/>
      <c r="P1282" s="37"/>
      <c r="Q1282" s="37"/>
      <c r="R1282" s="37"/>
      <c r="S1282" s="37"/>
      <c r="T1282" s="37"/>
      <c r="U1282" s="37"/>
    </row>
    <row r="1283" spans="1:21" ht="30" x14ac:dyDescent="0.25">
      <c r="A1283" s="74">
        <v>921</v>
      </c>
      <c r="B1283" s="63">
        <v>43553</v>
      </c>
      <c r="C1283" s="59" t="s">
        <v>1508</v>
      </c>
      <c r="D1283" s="58" t="s">
        <v>700</v>
      </c>
      <c r="E1283" s="58" t="s">
        <v>1130</v>
      </c>
      <c r="F1283" s="59" t="s">
        <v>901</v>
      </c>
      <c r="G1283" s="62" t="s">
        <v>1509</v>
      </c>
      <c r="H1283" s="61" t="s">
        <v>163</v>
      </c>
      <c r="I1283" s="61" t="s">
        <v>414</v>
      </c>
      <c r="J1283" s="60">
        <v>169510</v>
      </c>
      <c r="K1283" s="64">
        <v>43563</v>
      </c>
      <c r="L1283" s="61"/>
      <c r="M1283" s="61"/>
      <c r="N1283" s="127" t="s">
        <v>415</v>
      </c>
      <c r="O1283" s="37"/>
      <c r="P1283" s="37"/>
      <c r="Q1283" s="37"/>
      <c r="R1283" s="37"/>
      <c r="S1283" s="37"/>
      <c r="T1283" s="37"/>
      <c r="U1283" s="37"/>
    </row>
    <row r="1284" spans="1:21" ht="30" x14ac:dyDescent="0.25">
      <c r="A1284" s="74">
        <v>922</v>
      </c>
      <c r="B1284" s="63">
        <v>43553</v>
      </c>
      <c r="C1284" s="59" t="s">
        <v>1510</v>
      </c>
      <c r="D1284" s="58" t="s">
        <v>700</v>
      </c>
      <c r="E1284" s="58" t="s">
        <v>701</v>
      </c>
      <c r="F1284" s="59" t="s">
        <v>1511</v>
      </c>
      <c r="G1284" s="62" t="s">
        <v>1512</v>
      </c>
      <c r="H1284" s="61" t="s">
        <v>163</v>
      </c>
      <c r="I1284" s="61" t="s">
        <v>414</v>
      </c>
      <c r="J1284" s="60">
        <v>48910</v>
      </c>
      <c r="K1284" s="64">
        <v>43563</v>
      </c>
      <c r="L1284" s="61"/>
      <c r="M1284" s="61"/>
      <c r="N1284" s="127" t="s">
        <v>415</v>
      </c>
      <c r="O1284" s="37"/>
      <c r="P1284" s="37"/>
      <c r="Q1284" s="37"/>
      <c r="R1284" s="37"/>
      <c r="S1284" s="37"/>
      <c r="T1284" s="37"/>
      <c r="U1284" s="37"/>
    </row>
    <row r="1285" spans="1:21" ht="90" x14ac:dyDescent="0.25">
      <c r="A1285" s="74">
        <v>923</v>
      </c>
      <c r="B1285" s="63">
        <v>43553</v>
      </c>
      <c r="C1285" s="59" t="s">
        <v>1665</v>
      </c>
      <c r="D1285" s="58" t="s">
        <v>442</v>
      </c>
      <c r="E1285" s="58" t="s">
        <v>439</v>
      </c>
      <c r="F1285" s="59" t="s">
        <v>1666</v>
      </c>
      <c r="G1285" s="62" t="s">
        <v>1667</v>
      </c>
      <c r="H1285" s="61" t="s">
        <v>163</v>
      </c>
      <c r="I1285" s="61" t="s">
        <v>414</v>
      </c>
      <c r="J1285" s="60">
        <v>47570</v>
      </c>
      <c r="K1285" s="64">
        <v>43563</v>
      </c>
      <c r="L1285" s="61"/>
      <c r="M1285" s="61"/>
      <c r="N1285" s="127" t="s">
        <v>415</v>
      </c>
      <c r="O1285" s="37"/>
      <c r="P1285" s="37"/>
      <c r="Q1285" s="37"/>
      <c r="R1285" s="37"/>
      <c r="S1285" s="37"/>
      <c r="T1285" s="37"/>
      <c r="U1285" s="37"/>
    </row>
    <row r="1286" spans="1:21" ht="30" x14ac:dyDescent="0.25">
      <c r="A1286" s="74">
        <v>924</v>
      </c>
      <c r="B1286" s="63">
        <v>43553</v>
      </c>
      <c r="C1286" s="59" t="s">
        <v>1532</v>
      </c>
      <c r="D1286" s="58" t="s">
        <v>524</v>
      </c>
      <c r="E1286" s="58" t="s">
        <v>561</v>
      </c>
      <c r="F1286" s="59" t="s">
        <v>1533</v>
      </c>
      <c r="G1286" s="62" t="s">
        <v>1534</v>
      </c>
      <c r="H1286" s="61" t="s">
        <v>163</v>
      </c>
      <c r="I1286" s="61" t="s">
        <v>414</v>
      </c>
      <c r="J1286" s="60">
        <v>70350</v>
      </c>
      <c r="K1286" s="64">
        <v>43563</v>
      </c>
      <c r="L1286" s="61"/>
      <c r="M1286" s="61"/>
      <c r="N1286" s="127" t="s">
        <v>415</v>
      </c>
      <c r="O1286" s="37"/>
      <c r="P1286" s="37"/>
      <c r="Q1286" s="37"/>
      <c r="R1286" s="37"/>
      <c r="S1286" s="37"/>
      <c r="T1286" s="37"/>
      <c r="U1286" s="37"/>
    </row>
    <row r="1287" spans="1:21" ht="45" x14ac:dyDescent="0.25">
      <c r="A1287" s="74">
        <v>925</v>
      </c>
      <c r="B1287" s="63">
        <v>43553</v>
      </c>
      <c r="C1287" s="59" t="s">
        <v>1535</v>
      </c>
      <c r="D1287" s="58" t="s">
        <v>442</v>
      </c>
      <c r="E1287" s="58" t="s">
        <v>676</v>
      </c>
      <c r="F1287" s="59" t="s">
        <v>1536</v>
      </c>
      <c r="G1287" s="62" t="s">
        <v>1537</v>
      </c>
      <c r="H1287" s="61" t="s">
        <v>163</v>
      </c>
      <c r="I1287" s="61" t="s">
        <v>414</v>
      </c>
      <c r="J1287" s="60">
        <v>39530</v>
      </c>
      <c r="K1287" s="64">
        <v>43563</v>
      </c>
      <c r="L1287" s="61"/>
      <c r="M1287" s="61"/>
      <c r="N1287" s="127" t="s">
        <v>415</v>
      </c>
      <c r="O1287" s="37"/>
      <c r="P1287" s="37"/>
      <c r="Q1287" s="37"/>
      <c r="R1287" s="37"/>
      <c r="S1287" s="37"/>
      <c r="T1287" s="37"/>
      <c r="U1287" s="37"/>
    </row>
    <row r="1288" spans="1:21" ht="45" x14ac:dyDescent="0.25">
      <c r="A1288" s="74">
        <v>926</v>
      </c>
      <c r="B1288" s="63">
        <v>43553</v>
      </c>
      <c r="C1288" s="59" t="s">
        <v>1538</v>
      </c>
      <c r="D1288" s="58" t="s">
        <v>804</v>
      </c>
      <c r="E1288" s="58" t="s">
        <v>805</v>
      </c>
      <c r="F1288" s="59" t="s">
        <v>1539</v>
      </c>
      <c r="G1288" s="62" t="s">
        <v>1540</v>
      </c>
      <c r="H1288" s="61" t="s">
        <v>163</v>
      </c>
      <c r="I1288" s="61" t="s">
        <v>414</v>
      </c>
      <c r="J1288" s="60">
        <v>25460</v>
      </c>
      <c r="K1288" s="64">
        <v>43563</v>
      </c>
      <c r="L1288" s="61"/>
      <c r="M1288" s="61"/>
      <c r="N1288" s="127" t="s">
        <v>415</v>
      </c>
      <c r="O1288" s="37"/>
      <c r="P1288" s="37"/>
      <c r="Q1288" s="37"/>
      <c r="R1288" s="37"/>
      <c r="S1288" s="37"/>
      <c r="T1288" s="37"/>
      <c r="U1288" s="37"/>
    </row>
    <row r="1289" spans="1:21" ht="30" x14ac:dyDescent="0.25">
      <c r="A1289" s="74">
        <v>927</v>
      </c>
      <c r="B1289" s="63">
        <v>43553</v>
      </c>
      <c r="C1289" s="59" t="s">
        <v>1668</v>
      </c>
      <c r="D1289" s="58" t="s">
        <v>442</v>
      </c>
      <c r="E1289" s="58" t="s">
        <v>651</v>
      </c>
      <c r="F1289" s="59" t="s">
        <v>1669</v>
      </c>
      <c r="G1289" s="62" t="s">
        <v>1670</v>
      </c>
      <c r="H1289" s="61" t="s">
        <v>163</v>
      </c>
      <c r="I1289" s="61" t="s">
        <v>414</v>
      </c>
      <c r="J1289" s="60">
        <v>279990.8</v>
      </c>
      <c r="K1289" s="64">
        <v>43560</v>
      </c>
      <c r="L1289" s="61"/>
      <c r="M1289" s="61"/>
      <c r="N1289" s="127" t="s">
        <v>415</v>
      </c>
      <c r="O1289" s="37"/>
      <c r="P1289" s="37"/>
      <c r="Q1289" s="37"/>
      <c r="R1289" s="37"/>
      <c r="S1289" s="37"/>
      <c r="T1289" s="37"/>
      <c r="U1289" s="37"/>
    </row>
    <row r="1290" spans="1:21" ht="30" x14ac:dyDescent="0.25">
      <c r="A1290" s="74">
        <v>928</v>
      </c>
      <c r="B1290" s="63">
        <v>43553</v>
      </c>
      <c r="C1290" s="59" t="s">
        <v>1627</v>
      </c>
      <c r="D1290" s="58" t="s">
        <v>422</v>
      </c>
      <c r="E1290" s="58" t="s">
        <v>466</v>
      </c>
      <c r="F1290" s="59" t="s">
        <v>1628</v>
      </c>
      <c r="G1290" s="62" t="s">
        <v>1629</v>
      </c>
      <c r="H1290" s="61" t="s">
        <v>163</v>
      </c>
      <c r="I1290" s="61" t="s">
        <v>414</v>
      </c>
      <c r="J1290" s="60">
        <v>42009</v>
      </c>
      <c r="K1290" s="64">
        <v>43563</v>
      </c>
      <c r="L1290" s="61"/>
      <c r="M1290" s="61"/>
      <c r="N1290" s="127" t="s">
        <v>415</v>
      </c>
      <c r="O1290" s="37"/>
      <c r="P1290" s="37"/>
      <c r="Q1290" s="37"/>
      <c r="R1290" s="37"/>
      <c r="S1290" s="37"/>
      <c r="T1290" s="37"/>
      <c r="U1290" s="37"/>
    </row>
    <row r="1291" spans="1:21" ht="30" x14ac:dyDescent="0.25">
      <c r="A1291" s="74">
        <v>929</v>
      </c>
      <c r="B1291" s="63">
        <v>43553</v>
      </c>
      <c r="C1291" s="59" t="s">
        <v>1671</v>
      </c>
      <c r="D1291" s="58" t="s">
        <v>700</v>
      </c>
      <c r="E1291" s="58" t="s">
        <v>1672</v>
      </c>
      <c r="F1291" s="59" t="s">
        <v>1673</v>
      </c>
      <c r="G1291" s="62" t="s">
        <v>1674</v>
      </c>
      <c r="H1291" s="61" t="s">
        <v>163</v>
      </c>
      <c r="I1291" s="61" t="s">
        <v>414</v>
      </c>
      <c r="J1291" s="60">
        <v>26130</v>
      </c>
      <c r="K1291" s="64">
        <v>43563</v>
      </c>
      <c r="L1291" s="61"/>
      <c r="M1291" s="61"/>
      <c r="N1291" s="127" t="s">
        <v>415</v>
      </c>
      <c r="O1291" s="37"/>
      <c r="P1291" s="37"/>
      <c r="Q1291" s="37"/>
      <c r="R1291" s="37"/>
      <c r="S1291" s="37"/>
      <c r="T1291" s="37"/>
      <c r="U1291" s="37"/>
    </row>
    <row r="1292" spans="1:21" ht="45" x14ac:dyDescent="0.25">
      <c r="A1292" s="74">
        <v>930</v>
      </c>
      <c r="B1292" s="63">
        <v>43553</v>
      </c>
      <c r="C1292" s="59" t="s">
        <v>1522</v>
      </c>
      <c r="D1292" s="58" t="s">
        <v>422</v>
      </c>
      <c r="E1292" s="58" t="s">
        <v>427</v>
      </c>
      <c r="F1292" s="59" t="s">
        <v>1523</v>
      </c>
      <c r="G1292" s="62" t="s">
        <v>1524</v>
      </c>
      <c r="H1292" s="61" t="s">
        <v>163</v>
      </c>
      <c r="I1292" s="61" t="s">
        <v>414</v>
      </c>
      <c r="J1292" s="60">
        <v>36180</v>
      </c>
      <c r="K1292" s="64">
        <v>43563</v>
      </c>
      <c r="L1292" s="61"/>
      <c r="M1292" s="61"/>
      <c r="N1292" s="127" t="s">
        <v>415</v>
      </c>
      <c r="O1292" s="37"/>
      <c r="P1292" s="37"/>
      <c r="Q1292" s="37"/>
      <c r="R1292" s="37"/>
      <c r="S1292" s="37"/>
      <c r="T1292" s="37"/>
      <c r="U1292" s="37"/>
    </row>
    <row r="1293" spans="1:21" ht="45" x14ac:dyDescent="0.25">
      <c r="A1293" s="74">
        <v>931</v>
      </c>
      <c r="B1293" s="63">
        <v>43553</v>
      </c>
      <c r="C1293" s="59" t="s">
        <v>1525</v>
      </c>
      <c r="D1293" s="58" t="s">
        <v>442</v>
      </c>
      <c r="E1293" s="58" t="s">
        <v>798</v>
      </c>
      <c r="F1293" s="59"/>
      <c r="G1293" s="62" t="s">
        <v>1526</v>
      </c>
      <c r="H1293" s="61" t="s">
        <v>163</v>
      </c>
      <c r="I1293" s="61" t="s">
        <v>414</v>
      </c>
      <c r="J1293" s="60">
        <v>40200</v>
      </c>
      <c r="K1293" s="64">
        <v>43563</v>
      </c>
      <c r="L1293" s="61"/>
      <c r="M1293" s="61"/>
      <c r="N1293" s="127" t="s">
        <v>415</v>
      </c>
      <c r="O1293" s="37"/>
      <c r="P1293" s="37"/>
      <c r="Q1293" s="37"/>
      <c r="R1293" s="37"/>
      <c r="S1293" s="37"/>
      <c r="T1293" s="37"/>
      <c r="U1293" s="37"/>
    </row>
    <row r="1294" spans="1:21" ht="45" x14ac:dyDescent="0.25">
      <c r="A1294" s="74">
        <v>932</v>
      </c>
      <c r="B1294" s="63">
        <v>43553</v>
      </c>
      <c r="C1294" s="59" t="s">
        <v>1630</v>
      </c>
      <c r="D1294" s="58" t="s">
        <v>442</v>
      </c>
      <c r="E1294" s="58" t="s">
        <v>1219</v>
      </c>
      <c r="F1294" s="59"/>
      <c r="G1294" s="62" t="s">
        <v>1631</v>
      </c>
      <c r="H1294" s="61" t="s">
        <v>163</v>
      </c>
      <c r="I1294" s="61" t="s">
        <v>414</v>
      </c>
      <c r="J1294" s="60">
        <v>52260</v>
      </c>
      <c r="K1294" s="64">
        <v>43563</v>
      </c>
      <c r="L1294" s="61"/>
      <c r="M1294" s="61"/>
      <c r="N1294" s="127" t="s">
        <v>415</v>
      </c>
      <c r="O1294" s="37"/>
      <c r="P1294" s="37"/>
      <c r="Q1294" s="37"/>
      <c r="R1294" s="37"/>
      <c r="S1294" s="37"/>
      <c r="T1294" s="37"/>
      <c r="U1294" s="37"/>
    </row>
    <row r="1295" spans="1:21" ht="30" x14ac:dyDescent="0.25">
      <c r="A1295" s="74">
        <v>933</v>
      </c>
      <c r="B1295" s="63">
        <v>43553</v>
      </c>
      <c r="C1295" s="59" t="s">
        <v>1650</v>
      </c>
      <c r="D1295" s="58" t="s">
        <v>700</v>
      </c>
      <c r="E1295" s="58" t="s">
        <v>1126</v>
      </c>
      <c r="F1295" s="59" t="s">
        <v>1651</v>
      </c>
      <c r="G1295" s="62" t="s">
        <v>1652</v>
      </c>
      <c r="H1295" s="61" t="s">
        <v>163</v>
      </c>
      <c r="I1295" s="61" t="s">
        <v>414</v>
      </c>
      <c r="J1295" s="60">
        <v>25460</v>
      </c>
      <c r="K1295" s="64">
        <v>43563</v>
      </c>
      <c r="L1295" s="61"/>
      <c r="M1295" s="61"/>
      <c r="N1295" s="127" t="s">
        <v>415</v>
      </c>
      <c r="O1295" s="37"/>
      <c r="P1295" s="37"/>
      <c r="Q1295" s="37"/>
      <c r="R1295" s="37"/>
      <c r="S1295" s="37"/>
      <c r="T1295" s="37"/>
      <c r="U1295" s="37"/>
    </row>
    <row r="1296" spans="1:21" ht="45" x14ac:dyDescent="0.25">
      <c r="A1296" s="74">
        <v>934</v>
      </c>
      <c r="B1296" s="63">
        <v>43553</v>
      </c>
      <c r="C1296" s="59" t="s">
        <v>1632</v>
      </c>
      <c r="D1296" s="58" t="s">
        <v>422</v>
      </c>
      <c r="E1296" s="58" t="s">
        <v>427</v>
      </c>
      <c r="F1296" s="59" t="s">
        <v>1633</v>
      </c>
      <c r="G1296" s="62" t="s">
        <v>1634</v>
      </c>
      <c r="H1296" s="61" t="s">
        <v>163</v>
      </c>
      <c r="I1296" s="61" t="s">
        <v>414</v>
      </c>
      <c r="J1296" s="60">
        <v>46900</v>
      </c>
      <c r="K1296" s="64">
        <v>43563</v>
      </c>
      <c r="L1296" s="61"/>
      <c r="M1296" s="61"/>
      <c r="N1296" s="127" t="s">
        <v>415</v>
      </c>
      <c r="O1296" s="37"/>
      <c r="P1296" s="37"/>
      <c r="Q1296" s="37"/>
      <c r="R1296" s="37"/>
      <c r="S1296" s="37"/>
      <c r="T1296" s="37"/>
      <c r="U1296" s="37"/>
    </row>
    <row r="1297" spans="1:21" ht="30" x14ac:dyDescent="0.25">
      <c r="A1297" s="74">
        <v>935</v>
      </c>
      <c r="B1297" s="63">
        <v>43553</v>
      </c>
      <c r="C1297" s="59" t="s">
        <v>1527</v>
      </c>
      <c r="D1297" s="58" t="s">
        <v>422</v>
      </c>
      <c r="E1297" s="58" t="s">
        <v>427</v>
      </c>
      <c r="F1297" s="59" t="s">
        <v>1528</v>
      </c>
      <c r="G1297" s="62" t="s">
        <v>1529</v>
      </c>
      <c r="H1297" s="61" t="s">
        <v>163</v>
      </c>
      <c r="I1297" s="61" t="s">
        <v>414</v>
      </c>
      <c r="J1297" s="60">
        <v>37520</v>
      </c>
      <c r="K1297" s="64">
        <v>43563</v>
      </c>
      <c r="L1297" s="61"/>
      <c r="M1297" s="61"/>
      <c r="N1297" s="127" t="s">
        <v>415</v>
      </c>
      <c r="O1297" s="37"/>
      <c r="P1297" s="37"/>
      <c r="Q1297" s="37"/>
      <c r="R1297" s="37"/>
      <c r="S1297" s="37"/>
      <c r="T1297" s="37"/>
      <c r="U1297" s="37"/>
    </row>
    <row r="1298" spans="1:21" ht="30" x14ac:dyDescent="0.25">
      <c r="A1298" s="74">
        <v>936</v>
      </c>
      <c r="B1298" s="63">
        <v>43553</v>
      </c>
      <c r="C1298" s="59" t="s">
        <v>1635</v>
      </c>
      <c r="D1298" s="58" t="s">
        <v>700</v>
      </c>
      <c r="E1298" s="58" t="s">
        <v>1149</v>
      </c>
      <c r="F1298" s="59" t="s">
        <v>1636</v>
      </c>
      <c r="G1298" s="62" t="s">
        <v>1637</v>
      </c>
      <c r="H1298" s="61" t="s">
        <v>163</v>
      </c>
      <c r="I1298" s="61" t="s">
        <v>414</v>
      </c>
      <c r="J1298" s="60">
        <v>26130</v>
      </c>
      <c r="K1298" s="64">
        <v>43563</v>
      </c>
      <c r="L1298" s="61"/>
      <c r="M1298" s="61"/>
      <c r="N1298" s="127" t="s">
        <v>415</v>
      </c>
      <c r="O1298" s="37"/>
      <c r="P1298" s="37"/>
      <c r="Q1298" s="37"/>
      <c r="R1298" s="37"/>
      <c r="S1298" s="37"/>
      <c r="T1298" s="37"/>
      <c r="U1298" s="37"/>
    </row>
    <row r="1299" spans="1:21" ht="30" x14ac:dyDescent="0.25">
      <c r="A1299" s="74">
        <v>937</v>
      </c>
      <c r="B1299" s="63">
        <v>43553</v>
      </c>
      <c r="C1299" s="59" t="s">
        <v>1530</v>
      </c>
      <c r="D1299" s="58" t="s">
        <v>422</v>
      </c>
      <c r="E1299" s="58" t="s">
        <v>741</v>
      </c>
      <c r="F1299" s="59" t="s">
        <v>1025</v>
      </c>
      <c r="G1299" s="62" t="s">
        <v>1531</v>
      </c>
      <c r="H1299" s="61" t="s">
        <v>163</v>
      </c>
      <c r="I1299" s="61" t="s">
        <v>414</v>
      </c>
      <c r="J1299" s="60">
        <v>67670</v>
      </c>
      <c r="K1299" s="64">
        <v>43563</v>
      </c>
      <c r="L1299" s="61"/>
      <c r="M1299" s="61"/>
      <c r="N1299" s="127" t="s">
        <v>415</v>
      </c>
      <c r="O1299" s="37"/>
      <c r="P1299" s="37"/>
      <c r="Q1299" s="37"/>
      <c r="R1299" s="37"/>
      <c r="S1299" s="37"/>
      <c r="T1299" s="37"/>
      <c r="U1299" s="37"/>
    </row>
    <row r="1300" spans="1:21" ht="30" x14ac:dyDescent="0.25">
      <c r="A1300" s="74">
        <v>938</v>
      </c>
      <c r="B1300" s="63">
        <v>43553</v>
      </c>
      <c r="C1300" s="59" t="s">
        <v>1642</v>
      </c>
      <c r="D1300" s="58" t="s">
        <v>422</v>
      </c>
      <c r="E1300" s="58" t="s">
        <v>1185</v>
      </c>
      <c r="F1300" s="59"/>
      <c r="G1300" s="62" t="s">
        <v>1643</v>
      </c>
      <c r="H1300" s="61" t="s">
        <v>163</v>
      </c>
      <c r="I1300" s="61" t="s">
        <v>414</v>
      </c>
      <c r="J1300" s="60">
        <v>40200</v>
      </c>
      <c r="K1300" s="64">
        <v>43563</v>
      </c>
      <c r="L1300" s="61"/>
      <c r="M1300" s="61"/>
      <c r="N1300" s="127" t="s">
        <v>415</v>
      </c>
      <c r="O1300" s="37"/>
      <c r="P1300" s="37"/>
      <c r="Q1300" s="37"/>
      <c r="R1300" s="37"/>
      <c r="S1300" s="37"/>
      <c r="T1300" s="37"/>
      <c r="U1300" s="37"/>
    </row>
    <row r="1301" spans="1:21" ht="30" x14ac:dyDescent="0.25">
      <c r="A1301" s="74">
        <v>939</v>
      </c>
      <c r="B1301" s="63">
        <v>43553</v>
      </c>
      <c r="C1301" s="59" t="s">
        <v>625</v>
      </c>
      <c r="D1301" s="58" t="s">
        <v>422</v>
      </c>
      <c r="E1301" s="58" t="s">
        <v>626</v>
      </c>
      <c r="F1301" s="59" t="s">
        <v>627</v>
      </c>
      <c r="G1301" s="62" t="s">
        <v>628</v>
      </c>
      <c r="H1301" s="61" t="s">
        <v>163</v>
      </c>
      <c r="I1301" s="61" t="s">
        <v>414</v>
      </c>
      <c r="J1301" s="60">
        <v>54538</v>
      </c>
      <c r="K1301" s="64">
        <v>43563</v>
      </c>
      <c r="L1301" s="61"/>
      <c r="M1301" s="61"/>
      <c r="N1301" s="127" t="s">
        <v>415</v>
      </c>
      <c r="O1301" s="37"/>
      <c r="P1301" s="37"/>
      <c r="Q1301" s="37"/>
      <c r="R1301" s="37"/>
      <c r="S1301" s="37"/>
      <c r="T1301" s="37"/>
      <c r="U1301" s="37"/>
    </row>
    <row r="1302" spans="1:21" ht="30" x14ac:dyDescent="0.25">
      <c r="A1302" s="74">
        <v>940</v>
      </c>
      <c r="B1302" s="63">
        <v>43553</v>
      </c>
      <c r="C1302" s="59" t="s">
        <v>1549</v>
      </c>
      <c r="D1302" s="58" t="s">
        <v>442</v>
      </c>
      <c r="E1302" s="58" t="s">
        <v>1219</v>
      </c>
      <c r="F1302" s="59" t="s">
        <v>1550</v>
      </c>
      <c r="G1302" s="62" t="s">
        <v>1551</v>
      </c>
      <c r="H1302" s="61" t="s">
        <v>163</v>
      </c>
      <c r="I1302" s="61" t="s">
        <v>414</v>
      </c>
      <c r="J1302" s="60">
        <v>60300</v>
      </c>
      <c r="K1302" s="64">
        <v>43563</v>
      </c>
      <c r="L1302" s="61"/>
      <c r="M1302" s="61"/>
      <c r="N1302" s="127" t="s">
        <v>415</v>
      </c>
      <c r="O1302" s="37"/>
      <c r="P1302" s="37"/>
      <c r="Q1302" s="37"/>
      <c r="R1302" s="37"/>
      <c r="S1302" s="37"/>
      <c r="T1302" s="37"/>
      <c r="U1302" s="37"/>
    </row>
    <row r="1303" spans="1:21" ht="45" x14ac:dyDescent="0.25">
      <c r="A1303" s="74">
        <v>941</v>
      </c>
      <c r="B1303" s="63">
        <v>43553</v>
      </c>
      <c r="C1303" s="59" t="s">
        <v>1552</v>
      </c>
      <c r="D1303" s="58" t="s">
        <v>700</v>
      </c>
      <c r="E1303" s="58" t="s">
        <v>1149</v>
      </c>
      <c r="F1303" s="59" t="s">
        <v>1553</v>
      </c>
      <c r="G1303" s="62" t="s">
        <v>1554</v>
      </c>
      <c r="H1303" s="61" t="s">
        <v>163</v>
      </c>
      <c r="I1303" s="61" t="s">
        <v>414</v>
      </c>
      <c r="J1303" s="60">
        <v>25460</v>
      </c>
      <c r="K1303" s="64">
        <v>43563</v>
      </c>
      <c r="L1303" s="61"/>
      <c r="M1303" s="61"/>
      <c r="N1303" s="127" t="s">
        <v>415</v>
      </c>
      <c r="O1303" s="37"/>
      <c r="P1303" s="37"/>
      <c r="Q1303" s="37"/>
      <c r="R1303" s="37"/>
      <c r="S1303" s="37"/>
      <c r="T1303" s="37"/>
      <c r="U1303" s="37"/>
    </row>
    <row r="1304" spans="1:21" ht="30" x14ac:dyDescent="0.25">
      <c r="A1304" s="74">
        <v>942</v>
      </c>
      <c r="B1304" s="63">
        <v>43553</v>
      </c>
      <c r="C1304" s="59" t="s">
        <v>1555</v>
      </c>
      <c r="D1304" s="58" t="s">
        <v>422</v>
      </c>
      <c r="E1304" s="58" t="s">
        <v>1185</v>
      </c>
      <c r="F1304" s="59"/>
      <c r="G1304" s="62" t="s">
        <v>1556</v>
      </c>
      <c r="H1304" s="61" t="s">
        <v>163</v>
      </c>
      <c r="I1304" s="61" t="s">
        <v>414</v>
      </c>
      <c r="J1304" s="60">
        <v>39530</v>
      </c>
      <c r="K1304" s="64">
        <v>43563</v>
      </c>
      <c r="L1304" s="61"/>
      <c r="M1304" s="61"/>
      <c r="N1304" s="127" t="s">
        <v>415</v>
      </c>
      <c r="O1304" s="37"/>
      <c r="P1304" s="37"/>
      <c r="Q1304" s="37"/>
      <c r="R1304" s="37"/>
      <c r="S1304" s="37"/>
      <c r="T1304" s="37"/>
      <c r="U1304" s="37"/>
    </row>
    <row r="1305" spans="1:21" ht="30" x14ac:dyDescent="0.25">
      <c r="A1305" s="74">
        <v>943</v>
      </c>
      <c r="B1305" s="63">
        <v>43553</v>
      </c>
      <c r="C1305" s="59" t="s">
        <v>1644</v>
      </c>
      <c r="D1305" s="58" t="s">
        <v>524</v>
      </c>
      <c r="E1305" s="58" t="s">
        <v>774</v>
      </c>
      <c r="F1305" s="59" t="s">
        <v>1645</v>
      </c>
      <c r="G1305" s="62" t="s">
        <v>1646</v>
      </c>
      <c r="H1305" s="61" t="s">
        <v>163</v>
      </c>
      <c r="I1305" s="61" t="s">
        <v>414</v>
      </c>
      <c r="J1305" s="60">
        <v>67670</v>
      </c>
      <c r="K1305" s="64">
        <v>43563</v>
      </c>
      <c r="L1305" s="61"/>
      <c r="M1305" s="61"/>
      <c r="N1305" s="127" t="s">
        <v>415</v>
      </c>
      <c r="O1305" s="37"/>
      <c r="P1305" s="37"/>
      <c r="Q1305" s="37"/>
      <c r="R1305" s="37"/>
      <c r="S1305" s="37"/>
      <c r="T1305" s="37"/>
      <c r="U1305" s="37"/>
    </row>
    <row r="1306" spans="1:21" ht="45" x14ac:dyDescent="0.25">
      <c r="A1306" s="74">
        <v>944</v>
      </c>
      <c r="B1306" s="63">
        <v>43553</v>
      </c>
      <c r="C1306" s="59" t="s">
        <v>1557</v>
      </c>
      <c r="D1306" s="58" t="s">
        <v>422</v>
      </c>
      <c r="E1306" s="58" t="s">
        <v>427</v>
      </c>
      <c r="F1306" s="59" t="s">
        <v>1558</v>
      </c>
      <c r="G1306" s="62" t="s">
        <v>1559</v>
      </c>
      <c r="H1306" s="61" t="s">
        <v>163</v>
      </c>
      <c r="I1306" s="61" t="s">
        <v>414</v>
      </c>
      <c r="J1306" s="60">
        <v>34840</v>
      </c>
      <c r="K1306" s="64">
        <v>43563</v>
      </c>
      <c r="L1306" s="61"/>
      <c r="M1306" s="61"/>
      <c r="N1306" s="127" t="s">
        <v>415</v>
      </c>
      <c r="O1306" s="37"/>
      <c r="P1306" s="37"/>
      <c r="Q1306" s="37"/>
      <c r="R1306" s="37"/>
      <c r="S1306" s="37"/>
      <c r="T1306" s="37"/>
      <c r="U1306" s="37"/>
    </row>
    <row r="1307" spans="1:21" ht="30" x14ac:dyDescent="0.25">
      <c r="A1307" s="74">
        <v>945</v>
      </c>
      <c r="B1307" s="63">
        <v>43553</v>
      </c>
      <c r="C1307" s="59" t="s">
        <v>1608</v>
      </c>
      <c r="D1307" s="58" t="s">
        <v>700</v>
      </c>
      <c r="E1307" s="58" t="s">
        <v>1126</v>
      </c>
      <c r="F1307" s="59" t="s">
        <v>1609</v>
      </c>
      <c r="G1307" s="62" t="s">
        <v>1610</v>
      </c>
      <c r="H1307" s="61" t="s">
        <v>163</v>
      </c>
      <c r="I1307" s="61" t="s">
        <v>414</v>
      </c>
      <c r="J1307" s="60">
        <v>32160</v>
      </c>
      <c r="K1307" s="64">
        <v>43563</v>
      </c>
      <c r="L1307" s="61"/>
      <c r="M1307" s="61"/>
      <c r="N1307" s="127" t="s">
        <v>415</v>
      </c>
      <c r="O1307" s="37"/>
      <c r="P1307" s="37"/>
      <c r="Q1307" s="37"/>
      <c r="R1307" s="37"/>
      <c r="S1307" s="37"/>
      <c r="T1307" s="37"/>
      <c r="U1307" s="37"/>
    </row>
    <row r="1308" spans="1:21" ht="30" x14ac:dyDescent="0.25">
      <c r="A1308" s="74">
        <v>946</v>
      </c>
      <c r="B1308" s="63">
        <v>43553</v>
      </c>
      <c r="C1308" s="59" t="s">
        <v>1675</v>
      </c>
      <c r="D1308" s="58" t="s">
        <v>700</v>
      </c>
      <c r="E1308" s="58" t="s">
        <v>701</v>
      </c>
      <c r="F1308" s="59" t="s">
        <v>1676</v>
      </c>
      <c r="G1308" s="62" t="s">
        <v>1677</v>
      </c>
      <c r="H1308" s="61" t="s">
        <v>163</v>
      </c>
      <c r="I1308" s="61" t="s">
        <v>414</v>
      </c>
      <c r="J1308" s="60">
        <v>25460</v>
      </c>
      <c r="K1308" s="64">
        <v>43563</v>
      </c>
      <c r="L1308" s="61"/>
      <c r="M1308" s="61"/>
      <c r="N1308" s="127" t="s">
        <v>415</v>
      </c>
      <c r="O1308" s="37"/>
      <c r="P1308" s="37"/>
      <c r="Q1308" s="37"/>
      <c r="R1308" s="37"/>
      <c r="S1308" s="37"/>
      <c r="T1308" s="37"/>
      <c r="U1308" s="37"/>
    </row>
    <row r="1309" spans="1:21" ht="30" x14ac:dyDescent="0.25">
      <c r="A1309" s="74">
        <v>947</v>
      </c>
      <c r="B1309" s="63">
        <v>43553</v>
      </c>
      <c r="C1309" s="59" t="s">
        <v>1653</v>
      </c>
      <c r="D1309" s="58" t="s">
        <v>422</v>
      </c>
      <c r="E1309" s="58" t="s">
        <v>423</v>
      </c>
      <c r="F1309" s="59" t="s">
        <v>1654</v>
      </c>
      <c r="G1309" s="62" t="s">
        <v>1655</v>
      </c>
      <c r="H1309" s="61" t="s">
        <v>163</v>
      </c>
      <c r="I1309" s="61" t="s">
        <v>414</v>
      </c>
      <c r="J1309" s="60">
        <v>27470</v>
      </c>
      <c r="K1309" s="64">
        <v>43563</v>
      </c>
      <c r="L1309" s="61"/>
      <c r="M1309" s="61"/>
      <c r="N1309" s="127" t="s">
        <v>415</v>
      </c>
      <c r="O1309" s="37"/>
      <c r="P1309" s="37"/>
      <c r="Q1309" s="37"/>
      <c r="R1309" s="37"/>
      <c r="S1309" s="37"/>
      <c r="T1309" s="37"/>
      <c r="U1309" s="37"/>
    </row>
    <row r="1310" spans="1:21" ht="45" x14ac:dyDescent="0.25">
      <c r="A1310" s="74">
        <v>948</v>
      </c>
      <c r="B1310" s="63">
        <v>43553</v>
      </c>
      <c r="C1310" s="59" t="s">
        <v>1611</v>
      </c>
      <c r="D1310" s="58" t="s">
        <v>422</v>
      </c>
      <c r="E1310" s="58" t="s">
        <v>626</v>
      </c>
      <c r="F1310" s="59" t="s">
        <v>1612</v>
      </c>
      <c r="G1310" s="62" t="s">
        <v>1613</v>
      </c>
      <c r="H1310" s="61" t="s">
        <v>163</v>
      </c>
      <c r="I1310" s="61" t="s">
        <v>414</v>
      </c>
      <c r="J1310" s="60">
        <v>33165</v>
      </c>
      <c r="K1310" s="64">
        <v>43563</v>
      </c>
      <c r="L1310" s="61"/>
      <c r="M1310" s="61"/>
      <c r="N1310" s="127" t="s">
        <v>415</v>
      </c>
      <c r="O1310" s="37"/>
      <c r="P1310" s="37"/>
      <c r="Q1310" s="37"/>
      <c r="R1310" s="37"/>
      <c r="S1310" s="37"/>
      <c r="T1310" s="37"/>
      <c r="U1310" s="37"/>
    </row>
    <row r="1311" spans="1:21" ht="30" x14ac:dyDescent="0.25">
      <c r="A1311" s="74">
        <v>949</v>
      </c>
      <c r="B1311" s="63">
        <v>43553</v>
      </c>
      <c r="C1311" s="59" t="s">
        <v>1614</v>
      </c>
      <c r="D1311" s="58" t="s">
        <v>422</v>
      </c>
      <c r="E1311" s="58" t="s">
        <v>423</v>
      </c>
      <c r="F1311" s="59" t="s">
        <v>1615</v>
      </c>
      <c r="G1311" s="62" t="s">
        <v>1616</v>
      </c>
      <c r="H1311" s="61" t="s">
        <v>163</v>
      </c>
      <c r="I1311" s="61" t="s">
        <v>414</v>
      </c>
      <c r="J1311" s="60">
        <v>40200</v>
      </c>
      <c r="K1311" s="64">
        <v>43563</v>
      </c>
      <c r="L1311" s="61"/>
      <c r="M1311" s="61"/>
      <c r="N1311" s="127" t="s">
        <v>415</v>
      </c>
      <c r="O1311" s="37"/>
      <c r="P1311" s="37"/>
      <c r="Q1311" s="37"/>
      <c r="R1311" s="37"/>
      <c r="S1311" s="37"/>
      <c r="T1311" s="37"/>
      <c r="U1311" s="37"/>
    </row>
    <row r="1312" spans="1:21" ht="30" x14ac:dyDescent="0.25">
      <c r="A1312" s="74">
        <v>950</v>
      </c>
      <c r="B1312" s="63">
        <v>43559</v>
      </c>
      <c r="C1312" s="59" t="s">
        <v>1588</v>
      </c>
      <c r="D1312" s="58" t="s">
        <v>442</v>
      </c>
      <c r="E1312" s="58" t="s">
        <v>651</v>
      </c>
      <c r="F1312" s="59" t="s">
        <v>1589</v>
      </c>
      <c r="G1312" s="62" t="s">
        <v>1590</v>
      </c>
      <c r="H1312" s="61" t="s">
        <v>163</v>
      </c>
      <c r="I1312" s="61" t="s">
        <v>414</v>
      </c>
      <c r="J1312" s="60">
        <v>86400</v>
      </c>
      <c r="K1312" s="64">
        <v>43565</v>
      </c>
      <c r="L1312" s="61"/>
      <c r="M1312" s="61"/>
      <c r="N1312" s="127" t="s">
        <v>415</v>
      </c>
      <c r="O1312" s="37"/>
      <c r="P1312" s="37"/>
      <c r="Q1312" s="37"/>
      <c r="R1312" s="37"/>
      <c r="S1312" s="37"/>
      <c r="T1312" s="37"/>
      <c r="U1312" s="37"/>
    </row>
    <row r="1313" spans="1:21" ht="30" x14ac:dyDescent="0.25">
      <c r="A1313" s="74">
        <v>951</v>
      </c>
      <c r="B1313" s="63">
        <v>43559</v>
      </c>
      <c r="C1313" s="59" t="s">
        <v>1467</v>
      </c>
      <c r="D1313" s="58" t="s">
        <v>442</v>
      </c>
      <c r="E1313" s="58" t="s">
        <v>665</v>
      </c>
      <c r="F1313" s="59" t="s">
        <v>1468</v>
      </c>
      <c r="G1313" s="62" t="s">
        <v>1469</v>
      </c>
      <c r="H1313" s="61" t="s">
        <v>163</v>
      </c>
      <c r="I1313" s="61" t="s">
        <v>414</v>
      </c>
      <c r="J1313" s="60">
        <v>28800</v>
      </c>
      <c r="K1313" s="64">
        <v>43565</v>
      </c>
      <c r="L1313" s="61"/>
      <c r="M1313" s="61"/>
      <c r="N1313" s="127" t="s">
        <v>415</v>
      </c>
      <c r="O1313" s="37"/>
      <c r="P1313" s="37"/>
      <c r="Q1313" s="37"/>
      <c r="R1313" s="37"/>
      <c r="S1313" s="37"/>
      <c r="T1313" s="37"/>
      <c r="U1313" s="37"/>
    </row>
    <row r="1314" spans="1:21" ht="30" x14ac:dyDescent="0.25">
      <c r="A1314" s="74">
        <v>952</v>
      </c>
      <c r="B1314" s="63">
        <v>43559</v>
      </c>
      <c r="C1314" s="59" t="s">
        <v>1352</v>
      </c>
      <c r="D1314" s="58" t="s">
        <v>442</v>
      </c>
      <c r="E1314" s="58" t="s">
        <v>798</v>
      </c>
      <c r="F1314" s="59"/>
      <c r="G1314" s="62" t="s">
        <v>1353</v>
      </c>
      <c r="H1314" s="61" t="s">
        <v>163</v>
      </c>
      <c r="I1314" s="61" t="s">
        <v>414</v>
      </c>
      <c r="J1314" s="60">
        <v>26880</v>
      </c>
      <c r="K1314" s="64">
        <v>43565</v>
      </c>
      <c r="L1314" s="61"/>
      <c r="M1314" s="61"/>
      <c r="N1314" s="127" t="s">
        <v>415</v>
      </c>
      <c r="O1314" s="37"/>
      <c r="P1314" s="37"/>
      <c r="Q1314" s="37"/>
      <c r="R1314" s="37"/>
      <c r="S1314" s="37"/>
      <c r="T1314" s="37"/>
      <c r="U1314" s="37"/>
    </row>
    <row r="1315" spans="1:21" ht="45" x14ac:dyDescent="0.25">
      <c r="A1315" s="74">
        <v>953</v>
      </c>
      <c r="B1315" s="63">
        <v>43559</v>
      </c>
      <c r="C1315" s="59" t="s">
        <v>1289</v>
      </c>
      <c r="D1315" s="58" t="s">
        <v>442</v>
      </c>
      <c r="E1315" s="58" t="s">
        <v>665</v>
      </c>
      <c r="F1315" s="59" t="s">
        <v>1290</v>
      </c>
      <c r="G1315" s="62" t="s">
        <v>1291</v>
      </c>
      <c r="H1315" s="61" t="s">
        <v>163</v>
      </c>
      <c r="I1315" s="61" t="s">
        <v>414</v>
      </c>
      <c r="J1315" s="60">
        <v>67200</v>
      </c>
      <c r="K1315" s="64">
        <v>43565</v>
      </c>
      <c r="L1315" s="61"/>
      <c r="M1315" s="61"/>
      <c r="N1315" s="127" t="s">
        <v>415</v>
      </c>
      <c r="O1315" s="37"/>
      <c r="P1315" s="37"/>
      <c r="Q1315" s="37"/>
      <c r="R1315" s="37"/>
      <c r="S1315" s="37"/>
      <c r="T1315" s="37"/>
      <c r="U1315" s="37"/>
    </row>
    <row r="1316" spans="1:21" ht="45" x14ac:dyDescent="0.25">
      <c r="A1316" s="74">
        <v>954</v>
      </c>
      <c r="B1316" s="63">
        <v>43553</v>
      </c>
      <c r="C1316" s="59" t="s">
        <v>1678</v>
      </c>
      <c r="D1316" s="58" t="s">
        <v>422</v>
      </c>
      <c r="E1316" s="58" t="s">
        <v>741</v>
      </c>
      <c r="F1316" s="59" t="s">
        <v>1679</v>
      </c>
      <c r="G1316" s="62" t="s">
        <v>1680</v>
      </c>
      <c r="H1316" s="61" t="s">
        <v>163</v>
      </c>
      <c r="I1316" s="61" t="s">
        <v>414</v>
      </c>
      <c r="J1316" s="60">
        <v>42000</v>
      </c>
      <c r="K1316" s="64">
        <v>43566</v>
      </c>
      <c r="L1316" s="61"/>
      <c r="M1316" s="61"/>
      <c r="N1316" s="127" t="s">
        <v>415</v>
      </c>
      <c r="O1316" s="37"/>
      <c r="P1316" s="37"/>
      <c r="Q1316" s="37"/>
      <c r="R1316" s="37"/>
      <c r="S1316" s="37"/>
      <c r="T1316" s="37"/>
      <c r="U1316" s="37"/>
    </row>
    <row r="1317" spans="1:21" ht="45" x14ac:dyDescent="0.25">
      <c r="A1317" s="74">
        <v>955</v>
      </c>
      <c r="B1317" s="63">
        <v>43553</v>
      </c>
      <c r="C1317" s="59" t="s">
        <v>1681</v>
      </c>
      <c r="D1317" s="58" t="s">
        <v>804</v>
      </c>
      <c r="E1317" s="58" t="s">
        <v>805</v>
      </c>
      <c r="F1317" s="59" t="s">
        <v>1682</v>
      </c>
      <c r="G1317" s="62" t="s">
        <v>1683</v>
      </c>
      <c r="H1317" s="61" t="s">
        <v>163</v>
      </c>
      <c r="I1317" s="61" t="s">
        <v>414</v>
      </c>
      <c r="J1317" s="60">
        <v>32880</v>
      </c>
      <c r="K1317" s="64">
        <v>43566</v>
      </c>
      <c r="L1317" s="61"/>
      <c r="M1317" s="61"/>
      <c r="N1317" s="127" t="s">
        <v>415</v>
      </c>
      <c r="O1317" s="37"/>
      <c r="P1317" s="37"/>
      <c r="Q1317" s="37"/>
      <c r="R1317" s="37"/>
      <c r="S1317" s="37"/>
      <c r="T1317" s="37"/>
      <c r="U1317" s="37"/>
    </row>
    <row r="1318" spans="1:21" ht="30" x14ac:dyDescent="0.25">
      <c r="A1318" s="74">
        <v>956</v>
      </c>
      <c r="B1318" s="63">
        <v>43553</v>
      </c>
      <c r="C1318" s="59" t="s">
        <v>499</v>
      </c>
      <c r="D1318" s="58" t="s">
        <v>422</v>
      </c>
      <c r="E1318" s="58" t="s">
        <v>500</v>
      </c>
      <c r="F1318" s="59" t="s">
        <v>501</v>
      </c>
      <c r="G1318" s="62" t="s">
        <v>502</v>
      </c>
      <c r="H1318" s="61" t="s">
        <v>163</v>
      </c>
      <c r="I1318" s="61" t="s">
        <v>414</v>
      </c>
      <c r="J1318" s="60">
        <v>25800</v>
      </c>
      <c r="K1318" s="64">
        <v>43566</v>
      </c>
      <c r="L1318" s="61"/>
      <c r="M1318" s="61"/>
      <c r="N1318" s="127" t="s">
        <v>415</v>
      </c>
      <c r="O1318" s="37"/>
      <c r="P1318" s="37"/>
      <c r="Q1318" s="37"/>
      <c r="R1318" s="37"/>
      <c r="S1318" s="37"/>
      <c r="T1318" s="37"/>
      <c r="U1318" s="37"/>
    </row>
    <row r="1319" spans="1:21" ht="45" x14ac:dyDescent="0.25">
      <c r="A1319" s="74">
        <v>957</v>
      </c>
      <c r="B1319" s="63">
        <v>43553</v>
      </c>
      <c r="C1319" s="59" t="s">
        <v>1684</v>
      </c>
      <c r="D1319" s="58" t="s">
        <v>700</v>
      </c>
      <c r="E1319" s="58" t="s">
        <v>701</v>
      </c>
      <c r="F1319" s="59" t="s">
        <v>1685</v>
      </c>
      <c r="G1319" s="62" t="s">
        <v>1686</v>
      </c>
      <c r="H1319" s="61" t="s">
        <v>163</v>
      </c>
      <c r="I1319" s="61" t="s">
        <v>414</v>
      </c>
      <c r="J1319" s="60">
        <v>7440</v>
      </c>
      <c r="K1319" s="64">
        <v>43566</v>
      </c>
      <c r="L1319" s="61"/>
      <c r="M1319" s="61"/>
      <c r="N1319" s="127" t="s">
        <v>415</v>
      </c>
      <c r="O1319" s="37"/>
      <c r="P1319" s="37"/>
      <c r="Q1319" s="37"/>
      <c r="R1319" s="37"/>
      <c r="S1319" s="37"/>
      <c r="T1319" s="37"/>
      <c r="U1319" s="37"/>
    </row>
    <row r="1320" spans="1:21" ht="45" x14ac:dyDescent="0.25">
      <c r="A1320" s="74">
        <v>958</v>
      </c>
      <c r="B1320" s="63">
        <v>43553</v>
      </c>
      <c r="C1320" s="59" t="s">
        <v>1678</v>
      </c>
      <c r="D1320" s="58" t="s">
        <v>422</v>
      </c>
      <c r="E1320" s="58" t="s">
        <v>741</v>
      </c>
      <c r="F1320" s="59" t="s">
        <v>1679</v>
      </c>
      <c r="G1320" s="62" t="s">
        <v>1680</v>
      </c>
      <c r="H1320" s="61" t="s">
        <v>163</v>
      </c>
      <c r="I1320" s="61" t="s">
        <v>414</v>
      </c>
      <c r="J1320" s="60">
        <v>13080</v>
      </c>
      <c r="K1320" s="64">
        <v>43566</v>
      </c>
      <c r="L1320" s="61"/>
      <c r="M1320" s="61"/>
      <c r="N1320" s="127" t="s">
        <v>415</v>
      </c>
      <c r="O1320" s="37"/>
      <c r="P1320" s="37"/>
      <c r="Q1320" s="37"/>
      <c r="R1320" s="37"/>
      <c r="S1320" s="37"/>
      <c r="T1320" s="37"/>
      <c r="U1320" s="37"/>
    </row>
    <row r="1321" spans="1:21" x14ac:dyDescent="0.25">
      <c r="A1321" s="74">
        <v>959</v>
      </c>
      <c r="B1321" s="63">
        <v>43553</v>
      </c>
      <c r="C1321" s="59" t="s">
        <v>1687</v>
      </c>
      <c r="D1321" s="58" t="s">
        <v>442</v>
      </c>
      <c r="E1321" s="58" t="s">
        <v>439</v>
      </c>
      <c r="F1321" s="59"/>
      <c r="G1321" s="62" t="s">
        <v>1168</v>
      </c>
      <c r="H1321" s="61" t="s">
        <v>163</v>
      </c>
      <c r="I1321" s="61" t="s">
        <v>414</v>
      </c>
      <c r="J1321" s="60">
        <v>184300</v>
      </c>
      <c r="K1321" s="64">
        <v>43566</v>
      </c>
      <c r="L1321" s="61"/>
      <c r="M1321" s="61"/>
      <c r="N1321" s="127" t="s">
        <v>415</v>
      </c>
      <c r="O1321" s="37"/>
      <c r="P1321" s="37"/>
      <c r="Q1321" s="37"/>
      <c r="R1321" s="37"/>
      <c r="S1321" s="37"/>
      <c r="T1321" s="37"/>
      <c r="U1321" s="37"/>
    </row>
    <row r="1322" spans="1:21" ht="45" x14ac:dyDescent="0.25">
      <c r="A1322" s="74">
        <v>960</v>
      </c>
      <c r="B1322" s="63">
        <v>43553</v>
      </c>
      <c r="C1322" s="59" t="s">
        <v>1684</v>
      </c>
      <c r="D1322" s="58" t="s">
        <v>700</v>
      </c>
      <c r="E1322" s="58" t="s">
        <v>701</v>
      </c>
      <c r="F1322" s="59" t="s">
        <v>1685</v>
      </c>
      <c r="G1322" s="62" t="s">
        <v>1686</v>
      </c>
      <c r="H1322" s="61" t="s">
        <v>163</v>
      </c>
      <c r="I1322" s="61" t="s">
        <v>414</v>
      </c>
      <c r="J1322" s="60">
        <v>25460</v>
      </c>
      <c r="K1322" s="64">
        <v>43566</v>
      </c>
      <c r="L1322" s="61"/>
      <c r="M1322" s="61"/>
      <c r="N1322" s="127" t="s">
        <v>415</v>
      </c>
      <c r="O1322" s="37"/>
      <c r="P1322" s="37"/>
      <c r="Q1322" s="37"/>
      <c r="R1322" s="37"/>
      <c r="S1322" s="37"/>
      <c r="T1322" s="37"/>
      <c r="U1322" s="37"/>
    </row>
    <row r="1323" spans="1:21" ht="45" x14ac:dyDescent="0.25">
      <c r="A1323" s="74">
        <v>961</v>
      </c>
      <c r="B1323" s="63">
        <v>43553</v>
      </c>
      <c r="C1323" s="59" t="s">
        <v>1678</v>
      </c>
      <c r="D1323" s="58" t="s">
        <v>422</v>
      </c>
      <c r="E1323" s="58" t="s">
        <v>741</v>
      </c>
      <c r="F1323" s="59" t="s">
        <v>1679</v>
      </c>
      <c r="G1323" s="62" t="s">
        <v>1680</v>
      </c>
      <c r="H1323" s="61" t="s">
        <v>163</v>
      </c>
      <c r="I1323" s="61" t="s">
        <v>414</v>
      </c>
      <c r="J1323" s="60">
        <v>39530</v>
      </c>
      <c r="K1323" s="64">
        <v>43566</v>
      </c>
      <c r="L1323" s="61"/>
      <c r="M1323" s="61"/>
      <c r="N1323" s="127" t="s">
        <v>415</v>
      </c>
      <c r="O1323" s="37"/>
      <c r="P1323" s="37"/>
      <c r="Q1323" s="37"/>
      <c r="R1323" s="37"/>
      <c r="S1323" s="37"/>
      <c r="T1323" s="37"/>
      <c r="U1323" s="37"/>
    </row>
    <row r="1324" spans="1:21" ht="45" x14ac:dyDescent="0.25">
      <c r="A1324" s="74">
        <v>962</v>
      </c>
      <c r="B1324" s="63">
        <v>43553</v>
      </c>
      <c r="C1324" s="59" t="s">
        <v>1681</v>
      </c>
      <c r="D1324" s="58" t="s">
        <v>804</v>
      </c>
      <c r="E1324" s="58" t="s">
        <v>805</v>
      </c>
      <c r="F1324" s="59" t="s">
        <v>1682</v>
      </c>
      <c r="G1324" s="62" t="s">
        <v>1683</v>
      </c>
      <c r="H1324" s="61" t="s">
        <v>163</v>
      </c>
      <c r="I1324" s="61" t="s">
        <v>414</v>
      </c>
      <c r="J1324" s="60">
        <v>17420</v>
      </c>
      <c r="K1324" s="64">
        <v>43566</v>
      </c>
      <c r="L1324" s="61"/>
      <c r="M1324" s="61"/>
      <c r="N1324" s="127" t="s">
        <v>415</v>
      </c>
      <c r="O1324" s="37"/>
      <c r="P1324" s="37"/>
      <c r="Q1324" s="37"/>
      <c r="R1324" s="37"/>
      <c r="S1324" s="37"/>
      <c r="T1324" s="37"/>
      <c r="U1324" s="37"/>
    </row>
    <row r="1325" spans="1:21" ht="30" x14ac:dyDescent="0.25">
      <c r="A1325" s="74">
        <v>963</v>
      </c>
      <c r="B1325" s="63">
        <v>43553</v>
      </c>
      <c r="C1325" s="59" t="s">
        <v>499</v>
      </c>
      <c r="D1325" s="58" t="s">
        <v>422</v>
      </c>
      <c r="E1325" s="58" t="s">
        <v>500</v>
      </c>
      <c r="F1325" s="59" t="s">
        <v>501</v>
      </c>
      <c r="G1325" s="62" t="s">
        <v>502</v>
      </c>
      <c r="H1325" s="61" t="s">
        <v>163</v>
      </c>
      <c r="I1325" s="61" t="s">
        <v>414</v>
      </c>
      <c r="J1325" s="60">
        <v>40200</v>
      </c>
      <c r="K1325" s="64">
        <v>43566</v>
      </c>
      <c r="L1325" s="61"/>
      <c r="M1325" s="61"/>
      <c r="N1325" s="127" t="s">
        <v>415</v>
      </c>
      <c r="O1325" s="37"/>
      <c r="P1325" s="37"/>
      <c r="Q1325" s="37"/>
      <c r="R1325" s="37"/>
      <c r="S1325" s="37"/>
      <c r="T1325" s="37"/>
      <c r="U1325" s="37"/>
    </row>
    <row r="1326" spans="1:21" ht="45" x14ac:dyDescent="0.25">
      <c r="A1326" s="74">
        <v>964</v>
      </c>
      <c r="B1326" s="63">
        <v>43553</v>
      </c>
      <c r="C1326" s="59" t="s">
        <v>960</v>
      </c>
      <c r="D1326" s="58" t="s">
        <v>442</v>
      </c>
      <c r="E1326" s="58" t="s">
        <v>439</v>
      </c>
      <c r="F1326" s="59" t="s">
        <v>961</v>
      </c>
      <c r="G1326" s="62" t="s">
        <v>962</v>
      </c>
      <c r="H1326" s="61" t="s">
        <v>163</v>
      </c>
      <c r="I1326" s="61" t="s">
        <v>414</v>
      </c>
      <c r="J1326" s="60">
        <v>12800</v>
      </c>
      <c r="K1326" s="64">
        <v>43560</v>
      </c>
      <c r="L1326" s="61"/>
      <c r="M1326" s="61"/>
      <c r="N1326" s="127" t="s">
        <v>415</v>
      </c>
      <c r="O1326" s="37"/>
      <c r="P1326" s="37"/>
      <c r="Q1326" s="37"/>
      <c r="R1326" s="37"/>
      <c r="S1326" s="37"/>
      <c r="T1326" s="37"/>
      <c r="U1326" s="37"/>
    </row>
    <row r="1327" spans="1:21" ht="30" x14ac:dyDescent="0.25">
      <c r="A1327" s="74">
        <v>965</v>
      </c>
      <c r="B1327" s="63">
        <v>43553</v>
      </c>
      <c r="C1327" s="59" t="s">
        <v>878</v>
      </c>
      <c r="D1327" s="58" t="s">
        <v>442</v>
      </c>
      <c r="E1327" s="58" t="s">
        <v>732</v>
      </c>
      <c r="F1327" s="59" t="s">
        <v>879</v>
      </c>
      <c r="G1327" s="62" t="s">
        <v>880</v>
      </c>
      <c r="H1327" s="61" t="s">
        <v>163</v>
      </c>
      <c r="I1327" s="61" t="s">
        <v>414</v>
      </c>
      <c r="J1327" s="60">
        <v>13440</v>
      </c>
      <c r="K1327" s="64">
        <v>43560</v>
      </c>
      <c r="L1327" s="61"/>
      <c r="M1327" s="61"/>
      <c r="N1327" s="127" t="s">
        <v>415</v>
      </c>
      <c r="O1327" s="37"/>
      <c r="P1327" s="37"/>
      <c r="Q1327" s="37"/>
      <c r="R1327" s="37"/>
      <c r="S1327" s="37"/>
      <c r="T1327" s="37"/>
      <c r="U1327" s="37"/>
    </row>
    <row r="1328" spans="1:21" ht="30" x14ac:dyDescent="0.25">
      <c r="A1328" s="74">
        <v>966</v>
      </c>
      <c r="B1328" s="63">
        <v>43553</v>
      </c>
      <c r="C1328" s="59" t="s">
        <v>1605</v>
      </c>
      <c r="D1328" s="58" t="s">
        <v>422</v>
      </c>
      <c r="E1328" s="58" t="s">
        <v>661</v>
      </c>
      <c r="F1328" s="59" t="s">
        <v>1606</v>
      </c>
      <c r="G1328" s="62" t="s">
        <v>1607</v>
      </c>
      <c r="H1328" s="61" t="s">
        <v>163</v>
      </c>
      <c r="I1328" s="61" t="s">
        <v>414</v>
      </c>
      <c r="J1328" s="60">
        <v>38400</v>
      </c>
      <c r="K1328" s="64">
        <v>43560</v>
      </c>
      <c r="L1328" s="61"/>
      <c r="M1328" s="61"/>
      <c r="N1328" s="127" t="s">
        <v>415</v>
      </c>
      <c r="O1328" s="37"/>
      <c r="P1328" s="37"/>
      <c r="Q1328" s="37"/>
      <c r="R1328" s="37"/>
      <c r="S1328" s="37"/>
      <c r="T1328" s="37"/>
      <c r="U1328" s="37"/>
    </row>
    <row r="1329" spans="1:21" ht="30" x14ac:dyDescent="0.25">
      <c r="A1329" s="74">
        <v>967</v>
      </c>
      <c r="B1329" s="63">
        <v>43559</v>
      </c>
      <c r="C1329" s="59" t="s">
        <v>1688</v>
      </c>
      <c r="D1329" s="58" t="s">
        <v>410</v>
      </c>
      <c r="E1329" s="58" t="s">
        <v>411</v>
      </c>
      <c r="F1329" s="59" t="s">
        <v>1689</v>
      </c>
      <c r="G1329" s="62" t="s">
        <v>1690</v>
      </c>
      <c r="H1329" s="61" t="s">
        <v>163</v>
      </c>
      <c r="I1329" s="61" t="s">
        <v>414</v>
      </c>
      <c r="J1329" s="60">
        <v>632960</v>
      </c>
      <c r="K1329" s="64">
        <v>43567</v>
      </c>
      <c r="L1329" s="61"/>
      <c r="M1329" s="61"/>
      <c r="N1329" s="127" t="s">
        <v>415</v>
      </c>
      <c r="O1329" s="37"/>
      <c r="P1329" s="37"/>
      <c r="Q1329" s="37"/>
      <c r="R1329" s="37"/>
      <c r="S1329" s="37"/>
      <c r="T1329" s="37"/>
      <c r="U1329" s="37"/>
    </row>
    <row r="1330" spans="1:21" ht="30" x14ac:dyDescent="0.25">
      <c r="A1330" s="74">
        <v>968</v>
      </c>
      <c r="B1330" s="63">
        <v>43537</v>
      </c>
      <c r="C1330" s="59" t="s">
        <v>642</v>
      </c>
      <c r="D1330" s="58" t="s">
        <v>410</v>
      </c>
      <c r="E1330" s="58" t="s">
        <v>643</v>
      </c>
      <c r="F1330" s="59" t="s">
        <v>1357</v>
      </c>
      <c r="G1330" s="62" t="s">
        <v>644</v>
      </c>
      <c r="H1330" s="61" t="s">
        <v>163</v>
      </c>
      <c r="I1330" s="61" t="s">
        <v>414</v>
      </c>
      <c r="J1330" s="60">
        <v>1161200</v>
      </c>
      <c r="K1330" s="64">
        <v>43567</v>
      </c>
      <c r="L1330" s="61"/>
      <c r="M1330" s="61"/>
      <c r="N1330" s="127" t="s">
        <v>415</v>
      </c>
      <c r="O1330" s="37"/>
      <c r="P1330" s="37"/>
      <c r="Q1330" s="37"/>
      <c r="R1330" s="37"/>
      <c r="S1330" s="37"/>
      <c r="T1330" s="37"/>
      <c r="U1330" s="37"/>
    </row>
    <row r="1331" spans="1:21" ht="30" x14ac:dyDescent="0.25">
      <c r="A1331" s="74">
        <v>969</v>
      </c>
      <c r="B1331" s="63">
        <v>43565</v>
      </c>
      <c r="C1331" s="59" t="s">
        <v>993</v>
      </c>
      <c r="D1331" s="58" t="s">
        <v>442</v>
      </c>
      <c r="E1331" s="58" t="s">
        <v>665</v>
      </c>
      <c r="F1331" s="59" t="s">
        <v>994</v>
      </c>
      <c r="G1331" s="62" t="s">
        <v>995</v>
      </c>
      <c r="H1331" s="61" t="s">
        <v>163</v>
      </c>
      <c r="I1331" s="61" t="s">
        <v>414</v>
      </c>
      <c r="J1331" s="60">
        <v>35840</v>
      </c>
      <c r="K1331" s="64">
        <v>43567</v>
      </c>
      <c r="L1331" s="61"/>
      <c r="M1331" s="61"/>
      <c r="N1331" s="127" t="s">
        <v>415</v>
      </c>
      <c r="O1331" s="37"/>
      <c r="P1331" s="37"/>
      <c r="Q1331" s="37"/>
      <c r="R1331" s="37"/>
      <c r="S1331" s="37"/>
      <c r="T1331" s="37"/>
      <c r="U1331" s="37"/>
    </row>
    <row r="1332" spans="1:21" ht="30" x14ac:dyDescent="0.25">
      <c r="A1332" s="74">
        <v>970</v>
      </c>
      <c r="B1332" s="63">
        <v>43565</v>
      </c>
      <c r="C1332" s="59" t="s">
        <v>508</v>
      </c>
      <c r="D1332" s="58" t="s">
        <v>410</v>
      </c>
      <c r="E1332" s="58" t="s">
        <v>509</v>
      </c>
      <c r="F1332" s="59" t="s">
        <v>1691</v>
      </c>
      <c r="G1332" s="62" t="s">
        <v>510</v>
      </c>
      <c r="H1332" s="61" t="s">
        <v>163</v>
      </c>
      <c r="I1332" s="61" t="s">
        <v>414</v>
      </c>
      <c r="J1332" s="60">
        <v>52480</v>
      </c>
      <c r="K1332" s="64">
        <v>43567</v>
      </c>
      <c r="L1332" s="61"/>
      <c r="M1332" s="61"/>
      <c r="N1332" s="127" t="s">
        <v>415</v>
      </c>
      <c r="O1332" s="37"/>
      <c r="P1332" s="37"/>
      <c r="Q1332" s="37"/>
      <c r="R1332" s="37"/>
      <c r="S1332" s="37"/>
      <c r="T1332" s="37"/>
      <c r="U1332" s="37"/>
    </row>
    <row r="1333" spans="1:21" ht="30" x14ac:dyDescent="0.25">
      <c r="A1333" s="74">
        <v>971</v>
      </c>
      <c r="B1333" s="63">
        <v>43565</v>
      </c>
      <c r="C1333" s="59" t="s">
        <v>1692</v>
      </c>
      <c r="D1333" s="58" t="s">
        <v>410</v>
      </c>
      <c r="E1333" s="58" t="s">
        <v>1570</v>
      </c>
      <c r="F1333" s="59" t="s">
        <v>1693</v>
      </c>
      <c r="G1333" s="62" t="s">
        <v>1694</v>
      </c>
      <c r="H1333" s="61" t="s">
        <v>163</v>
      </c>
      <c r="I1333" s="61" t="s">
        <v>414</v>
      </c>
      <c r="J1333" s="60">
        <v>611247</v>
      </c>
      <c r="K1333" s="64">
        <v>43567</v>
      </c>
      <c r="L1333" s="61"/>
      <c r="M1333" s="61"/>
      <c r="N1333" s="127" t="s">
        <v>415</v>
      </c>
      <c r="O1333" s="37"/>
      <c r="P1333" s="37"/>
      <c r="Q1333" s="37"/>
      <c r="R1333" s="37"/>
      <c r="S1333" s="37"/>
      <c r="T1333" s="37"/>
      <c r="U1333" s="37"/>
    </row>
    <row r="1334" spans="1:21" ht="30" x14ac:dyDescent="0.25">
      <c r="A1334" s="74">
        <v>972</v>
      </c>
      <c r="B1334" s="63">
        <v>43565</v>
      </c>
      <c r="C1334" s="59" t="s">
        <v>511</v>
      </c>
      <c r="D1334" s="58" t="s">
        <v>410</v>
      </c>
      <c r="E1334" s="58" t="s">
        <v>512</v>
      </c>
      <c r="F1334" s="59" t="s">
        <v>1695</v>
      </c>
      <c r="G1334" s="62" t="s">
        <v>513</v>
      </c>
      <c r="H1334" s="61" t="s">
        <v>163</v>
      </c>
      <c r="I1334" s="61" t="s">
        <v>414</v>
      </c>
      <c r="J1334" s="60">
        <v>475040</v>
      </c>
      <c r="K1334" s="64">
        <v>43567</v>
      </c>
      <c r="L1334" s="61"/>
      <c r="M1334" s="61"/>
      <c r="N1334" s="127" t="s">
        <v>415</v>
      </c>
      <c r="O1334" s="37"/>
      <c r="P1334" s="37"/>
      <c r="Q1334" s="37"/>
      <c r="R1334" s="37"/>
      <c r="S1334" s="37"/>
      <c r="T1334" s="37"/>
      <c r="U1334" s="37"/>
    </row>
    <row r="1335" spans="1:21" ht="45" x14ac:dyDescent="0.25">
      <c r="A1335" s="74">
        <v>973</v>
      </c>
      <c r="B1335" s="63">
        <v>43564</v>
      </c>
      <c r="C1335" s="59" t="s">
        <v>788</v>
      </c>
      <c r="D1335" s="58" t="s">
        <v>524</v>
      </c>
      <c r="E1335" s="58" t="s">
        <v>789</v>
      </c>
      <c r="F1335" s="59" t="s">
        <v>790</v>
      </c>
      <c r="G1335" s="62" t="s">
        <v>791</v>
      </c>
      <c r="H1335" s="61" t="s">
        <v>163</v>
      </c>
      <c r="I1335" s="61" t="s">
        <v>414</v>
      </c>
      <c r="J1335" s="60">
        <v>89496</v>
      </c>
      <c r="K1335" s="64">
        <v>43571</v>
      </c>
      <c r="L1335" s="61"/>
      <c r="M1335" s="61"/>
      <c r="N1335" s="127" t="s">
        <v>415</v>
      </c>
      <c r="O1335" s="37"/>
      <c r="P1335" s="37"/>
      <c r="Q1335" s="37"/>
      <c r="R1335" s="37"/>
      <c r="S1335" s="37"/>
      <c r="T1335" s="37"/>
      <c r="U1335" s="37"/>
    </row>
    <row r="1336" spans="1:21" ht="30" x14ac:dyDescent="0.25">
      <c r="A1336" s="74">
        <v>974</v>
      </c>
      <c r="B1336" s="63">
        <v>43550</v>
      </c>
      <c r="C1336" s="59" t="s">
        <v>1349</v>
      </c>
      <c r="D1336" s="58" t="s">
        <v>422</v>
      </c>
      <c r="E1336" s="58" t="s">
        <v>542</v>
      </c>
      <c r="F1336" s="59" t="s">
        <v>1350</v>
      </c>
      <c r="G1336" s="62" t="s">
        <v>1351</v>
      </c>
      <c r="H1336" s="61" t="s">
        <v>163</v>
      </c>
      <c r="I1336" s="61" t="s">
        <v>414</v>
      </c>
      <c r="J1336" s="60">
        <v>254160</v>
      </c>
      <c r="K1336" s="64">
        <v>43571</v>
      </c>
      <c r="L1336" s="61"/>
      <c r="M1336" s="61"/>
      <c r="N1336" s="127" t="s">
        <v>415</v>
      </c>
      <c r="O1336" s="37"/>
      <c r="P1336" s="37"/>
      <c r="Q1336" s="37"/>
      <c r="R1336" s="37"/>
      <c r="S1336" s="37"/>
      <c r="T1336" s="37"/>
      <c r="U1336" s="37"/>
    </row>
    <row r="1337" spans="1:21" ht="30" x14ac:dyDescent="0.25">
      <c r="A1337" s="74">
        <v>975</v>
      </c>
      <c r="B1337" s="63">
        <v>43564</v>
      </c>
      <c r="C1337" s="59" t="s">
        <v>1696</v>
      </c>
      <c r="D1337" s="58" t="s">
        <v>700</v>
      </c>
      <c r="E1337" s="58" t="s">
        <v>1126</v>
      </c>
      <c r="F1337" s="59" t="s">
        <v>1697</v>
      </c>
      <c r="G1337" s="62" t="s">
        <v>1698</v>
      </c>
      <c r="H1337" s="61" t="s">
        <v>163</v>
      </c>
      <c r="I1337" s="61" t="s">
        <v>414</v>
      </c>
      <c r="J1337" s="60">
        <v>14040</v>
      </c>
      <c r="K1337" s="64">
        <v>43572</v>
      </c>
      <c r="L1337" s="61"/>
      <c r="M1337" s="61"/>
      <c r="N1337" s="127" t="s">
        <v>415</v>
      </c>
      <c r="O1337" s="37"/>
      <c r="P1337" s="37"/>
      <c r="Q1337" s="37"/>
      <c r="R1337" s="37"/>
      <c r="S1337" s="37"/>
      <c r="T1337" s="37"/>
      <c r="U1337" s="37"/>
    </row>
    <row r="1338" spans="1:21" ht="45" x14ac:dyDescent="0.25">
      <c r="A1338" s="74">
        <v>976</v>
      </c>
      <c r="B1338" s="63">
        <v>43563</v>
      </c>
      <c r="C1338" s="59" t="s">
        <v>1699</v>
      </c>
      <c r="D1338" s="58" t="s">
        <v>442</v>
      </c>
      <c r="E1338" s="58" t="s">
        <v>479</v>
      </c>
      <c r="F1338" s="59" t="s">
        <v>1700</v>
      </c>
      <c r="G1338" s="62" t="s">
        <v>1701</v>
      </c>
      <c r="H1338" s="61" t="s">
        <v>163</v>
      </c>
      <c r="I1338" s="61" t="s">
        <v>414</v>
      </c>
      <c r="J1338" s="60">
        <v>7440</v>
      </c>
      <c r="K1338" s="64">
        <v>43572</v>
      </c>
      <c r="L1338" s="61"/>
      <c r="M1338" s="61"/>
      <c r="N1338" s="127" t="s">
        <v>415</v>
      </c>
      <c r="O1338" s="37"/>
      <c r="P1338" s="37"/>
      <c r="Q1338" s="37"/>
      <c r="R1338" s="37"/>
      <c r="S1338" s="37"/>
      <c r="T1338" s="37"/>
      <c r="U1338" s="37"/>
    </row>
    <row r="1339" spans="1:21" ht="30" x14ac:dyDescent="0.25">
      <c r="A1339" s="74">
        <v>977</v>
      </c>
      <c r="B1339" s="63">
        <v>43563</v>
      </c>
      <c r="C1339" s="59" t="s">
        <v>1702</v>
      </c>
      <c r="D1339" s="58" t="s">
        <v>524</v>
      </c>
      <c r="E1339" s="58" t="s">
        <v>729</v>
      </c>
      <c r="F1339" s="59" t="s">
        <v>1703</v>
      </c>
      <c r="G1339" s="62" t="s">
        <v>1704</v>
      </c>
      <c r="H1339" s="61" t="s">
        <v>163</v>
      </c>
      <c r="I1339" s="61" t="s">
        <v>414</v>
      </c>
      <c r="J1339" s="60">
        <v>15240</v>
      </c>
      <c r="K1339" s="64">
        <v>43572</v>
      </c>
      <c r="L1339" s="61"/>
      <c r="M1339" s="61"/>
      <c r="N1339" s="127" t="s">
        <v>415</v>
      </c>
      <c r="O1339" s="37"/>
      <c r="P1339" s="37"/>
      <c r="Q1339" s="37"/>
      <c r="R1339" s="37"/>
      <c r="S1339" s="37"/>
      <c r="T1339" s="37"/>
      <c r="U1339" s="37"/>
    </row>
    <row r="1340" spans="1:21" ht="30" x14ac:dyDescent="0.25">
      <c r="A1340" s="74">
        <v>978</v>
      </c>
      <c r="B1340" s="63">
        <v>43564</v>
      </c>
      <c r="C1340" s="59" t="s">
        <v>1705</v>
      </c>
      <c r="D1340" s="58" t="s">
        <v>442</v>
      </c>
      <c r="E1340" s="58" t="s">
        <v>747</v>
      </c>
      <c r="F1340" s="59" t="s">
        <v>1706</v>
      </c>
      <c r="G1340" s="62" t="s">
        <v>1707</v>
      </c>
      <c r="H1340" s="61" t="s">
        <v>163</v>
      </c>
      <c r="I1340" s="61" t="s">
        <v>414</v>
      </c>
      <c r="J1340" s="60">
        <v>7320</v>
      </c>
      <c r="K1340" s="64">
        <v>43572</v>
      </c>
      <c r="L1340" s="61"/>
      <c r="M1340" s="61"/>
      <c r="N1340" s="127" t="s">
        <v>415</v>
      </c>
      <c r="O1340" s="37"/>
      <c r="P1340" s="37"/>
      <c r="Q1340" s="37"/>
      <c r="R1340" s="37"/>
      <c r="S1340" s="37"/>
      <c r="T1340" s="37"/>
      <c r="U1340" s="37"/>
    </row>
    <row r="1341" spans="1:21" ht="45" x14ac:dyDescent="0.25">
      <c r="A1341" s="74">
        <v>979</v>
      </c>
      <c r="B1341" s="63">
        <v>43564</v>
      </c>
      <c r="C1341" s="59" t="s">
        <v>1708</v>
      </c>
      <c r="D1341" s="58" t="s">
        <v>442</v>
      </c>
      <c r="E1341" s="58" t="s">
        <v>443</v>
      </c>
      <c r="F1341" s="59" t="s">
        <v>1709</v>
      </c>
      <c r="G1341" s="62" t="s">
        <v>1710</v>
      </c>
      <c r="H1341" s="61" t="s">
        <v>163</v>
      </c>
      <c r="I1341" s="61" t="s">
        <v>414</v>
      </c>
      <c r="J1341" s="60">
        <v>13680</v>
      </c>
      <c r="K1341" s="64">
        <v>43572</v>
      </c>
      <c r="L1341" s="61"/>
      <c r="M1341" s="61"/>
      <c r="N1341" s="127" t="s">
        <v>415</v>
      </c>
      <c r="O1341" s="37"/>
      <c r="P1341" s="37"/>
      <c r="Q1341" s="37"/>
      <c r="R1341" s="37"/>
      <c r="S1341" s="37"/>
      <c r="T1341" s="37"/>
      <c r="U1341" s="37"/>
    </row>
    <row r="1342" spans="1:21" ht="30" x14ac:dyDescent="0.25">
      <c r="A1342" s="74">
        <v>980</v>
      </c>
      <c r="B1342" s="63">
        <v>43564</v>
      </c>
      <c r="C1342" s="59" t="s">
        <v>1692</v>
      </c>
      <c r="D1342" s="58" t="s">
        <v>410</v>
      </c>
      <c r="E1342" s="58" t="s">
        <v>1570</v>
      </c>
      <c r="F1342" s="59" t="s">
        <v>1693</v>
      </c>
      <c r="G1342" s="62" t="s">
        <v>1694</v>
      </c>
      <c r="H1342" s="61" t="s">
        <v>163</v>
      </c>
      <c r="I1342" s="61" t="s">
        <v>414</v>
      </c>
      <c r="J1342" s="60">
        <v>39960</v>
      </c>
      <c r="K1342" s="64">
        <v>43572</v>
      </c>
      <c r="L1342" s="61"/>
      <c r="M1342" s="61"/>
      <c r="N1342" s="127" t="s">
        <v>415</v>
      </c>
      <c r="O1342" s="37"/>
      <c r="P1342" s="37"/>
      <c r="Q1342" s="37"/>
      <c r="R1342" s="37"/>
      <c r="S1342" s="37"/>
      <c r="T1342" s="37"/>
      <c r="U1342" s="37"/>
    </row>
    <row r="1343" spans="1:21" ht="30" x14ac:dyDescent="0.25">
      <c r="A1343" s="74">
        <v>981</v>
      </c>
      <c r="B1343" s="63">
        <v>43564</v>
      </c>
      <c r="C1343" s="59" t="s">
        <v>1711</v>
      </c>
      <c r="D1343" s="58" t="s">
        <v>442</v>
      </c>
      <c r="E1343" s="58" t="s">
        <v>751</v>
      </c>
      <c r="F1343" s="59" t="s">
        <v>1712</v>
      </c>
      <c r="G1343" s="62" t="s">
        <v>1713</v>
      </c>
      <c r="H1343" s="61" t="s">
        <v>163</v>
      </c>
      <c r="I1343" s="61" t="s">
        <v>414</v>
      </c>
      <c r="J1343" s="60">
        <v>7440</v>
      </c>
      <c r="K1343" s="64">
        <v>43572</v>
      </c>
      <c r="L1343" s="61"/>
      <c r="M1343" s="61"/>
      <c r="N1343" s="127" t="s">
        <v>415</v>
      </c>
      <c r="O1343" s="37"/>
      <c r="P1343" s="37"/>
      <c r="Q1343" s="37"/>
      <c r="R1343" s="37"/>
      <c r="S1343" s="37"/>
      <c r="T1343" s="37"/>
      <c r="U1343" s="37"/>
    </row>
    <row r="1344" spans="1:21" ht="30" x14ac:dyDescent="0.25">
      <c r="A1344" s="74">
        <v>982</v>
      </c>
      <c r="B1344" s="63">
        <v>43564</v>
      </c>
      <c r="C1344" s="59" t="s">
        <v>1714</v>
      </c>
      <c r="D1344" s="58" t="s">
        <v>442</v>
      </c>
      <c r="E1344" s="58" t="s">
        <v>676</v>
      </c>
      <c r="F1344" s="59" t="s">
        <v>1715</v>
      </c>
      <c r="G1344" s="62" t="s">
        <v>1716</v>
      </c>
      <c r="H1344" s="61" t="s">
        <v>163</v>
      </c>
      <c r="I1344" s="61" t="s">
        <v>414</v>
      </c>
      <c r="J1344" s="60">
        <v>7560</v>
      </c>
      <c r="K1344" s="64">
        <v>43572</v>
      </c>
      <c r="L1344" s="61"/>
      <c r="M1344" s="61"/>
      <c r="N1344" s="127" t="s">
        <v>415</v>
      </c>
      <c r="O1344" s="37"/>
      <c r="P1344" s="37"/>
      <c r="Q1344" s="37"/>
      <c r="R1344" s="37"/>
      <c r="S1344" s="37"/>
      <c r="T1344" s="37"/>
      <c r="U1344" s="37"/>
    </row>
    <row r="1345" spans="1:21" ht="45" x14ac:dyDescent="0.25">
      <c r="A1345" s="74">
        <v>983</v>
      </c>
      <c r="B1345" s="63">
        <v>43564</v>
      </c>
      <c r="C1345" s="59" t="s">
        <v>1717</v>
      </c>
      <c r="D1345" s="58" t="s">
        <v>804</v>
      </c>
      <c r="E1345" s="58" t="s">
        <v>821</v>
      </c>
      <c r="F1345" s="59" t="s">
        <v>1718</v>
      </c>
      <c r="G1345" s="62" t="s">
        <v>1719</v>
      </c>
      <c r="H1345" s="61" t="s">
        <v>163</v>
      </c>
      <c r="I1345" s="61" t="s">
        <v>414</v>
      </c>
      <c r="J1345" s="60">
        <v>37320</v>
      </c>
      <c r="K1345" s="64">
        <v>43572</v>
      </c>
      <c r="L1345" s="61"/>
      <c r="M1345" s="61"/>
      <c r="N1345" s="127" t="s">
        <v>415</v>
      </c>
      <c r="O1345" s="37"/>
      <c r="P1345" s="37"/>
      <c r="Q1345" s="37"/>
      <c r="R1345" s="37"/>
      <c r="S1345" s="37"/>
      <c r="T1345" s="37"/>
      <c r="U1345" s="37"/>
    </row>
    <row r="1346" spans="1:21" ht="30" x14ac:dyDescent="0.25">
      <c r="A1346" s="74">
        <v>984</v>
      </c>
      <c r="B1346" s="63">
        <v>43564</v>
      </c>
      <c r="C1346" s="59" t="s">
        <v>1720</v>
      </c>
      <c r="D1346" s="58" t="s">
        <v>804</v>
      </c>
      <c r="E1346" s="58" t="s">
        <v>1365</v>
      </c>
      <c r="F1346" s="59" t="s">
        <v>1721</v>
      </c>
      <c r="G1346" s="62" t="s">
        <v>1722</v>
      </c>
      <c r="H1346" s="61" t="s">
        <v>163</v>
      </c>
      <c r="I1346" s="61" t="s">
        <v>414</v>
      </c>
      <c r="J1346" s="60">
        <v>46440</v>
      </c>
      <c r="K1346" s="64">
        <v>43572</v>
      </c>
      <c r="L1346" s="61"/>
      <c r="M1346" s="61"/>
      <c r="N1346" s="127" t="s">
        <v>415</v>
      </c>
      <c r="O1346" s="37"/>
      <c r="P1346" s="37"/>
      <c r="Q1346" s="37"/>
      <c r="R1346" s="37"/>
      <c r="S1346" s="37"/>
      <c r="T1346" s="37"/>
      <c r="U1346" s="37"/>
    </row>
    <row r="1347" spans="1:21" ht="30" x14ac:dyDescent="0.25">
      <c r="A1347" s="74">
        <v>985</v>
      </c>
      <c r="B1347" s="63">
        <v>43564</v>
      </c>
      <c r="C1347" s="59" t="s">
        <v>1696</v>
      </c>
      <c r="D1347" s="58" t="s">
        <v>700</v>
      </c>
      <c r="E1347" s="58" t="s">
        <v>1126</v>
      </c>
      <c r="F1347" s="59" t="s">
        <v>1697</v>
      </c>
      <c r="G1347" s="62" t="s">
        <v>1698</v>
      </c>
      <c r="H1347" s="61" t="s">
        <v>163</v>
      </c>
      <c r="I1347" s="61" t="s">
        <v>414</v>
      </c>
      <c r="J1347" s="60">
        <v>21000</v>
      </c>
      <c r="K1347" s="64">
        <v>43572</v>
      </c>
      <c r="L1347" s="61"/>
      <c r="M1347" s="61"/>
      <c r="N1347" s="127" t="s">
        <v>415</v>
      </c>
      <c r="O1347" s="37"/>
      <c r="P1347" s="37"/>
      <c r="Q1347" s="37"/>
      <c r="R1347" s="37"/>
      <c r="S1347" s="37"/>
      <c r="T1347" s="37"/>
      <c r="U1347" s="37"/>
    </row>
    <row r="1348" spans="1:21" ht="45" x14ac:dyDescent="0.25">
      <c r="A1348" s="74">
        <v>986</v>
      </c>
      <c r="B1348" s="63">
        <v>43563</v>
      </c>
      <c r="C1348" s="59" t="s">
        <v>1699</v>
      </c>
      <c r="D1348" s="58" t="s">
        <v>442</v>
      </c>
      <c r="E1348" s="58" t="s">
        <v>479</v>
      </c>
      <c r="F1348" s="59" t="s">
        <v>1700</v>
      </c>
      <c r="G1348" s="62" t="s">
        <v>1701</v>
      </c>
      <c r="H1348" s="61" t="s">
        <v>163</v>
      </c>
      <c r="I1348" s="61" t="s">
        <v>414</v>
      </c>
      <c r="J1348" s="60">
        <v>28920</v>
      </c>
      <c r="K1348" s="64">
        <v>43572</v>
      </c>
      <c r="L1348" s="61"/>
      <c r="M1348" s="61"/>
      <c r="N1348" s="127" t="s">
        <v>415</v>
      </c>
      <c r="O1348" s="37"/>
      <c r="P1348" s="37"/>
      <c r="Q1348" s="37"/>
      <c r="R1348" s="37"/>
      <c r="S1348" s="37"/>
      <c r="T1348" s="37"/>
      <c r="U1348" s="37"/>
    </row>
    <row r="1349" spans="1:21" ht="30" x14ac:dyDescent="0.25">
      <c r="A1349" s="74">
        <v>987</v>
      </c>
      <c r="B1349" s="63">
        <v>43563</v>
      </c>
      <c r="C1349" s="59" t="s">
        <v>1702</v>
      </c>
      <c r="D1349" s="58" t="s">
        <v>524</v>
      </c>
      <c r="E1349" s="58" t="s">
        <v>729</v>
      </c>
      <c r="F1349" s="59" t="s">
        <v>1703</v>
      </c>
      <c r="G1349" s="62" t="s">
        <v>1704</v>
      </c>
      <c r="H1349" s="61" t="s">
        <v>163</v>
      </c>
      <c r="I1349" s="61" t="s">
        <v>414</v>
      </c>
      <c r="J1349" s="60">
        <v>47520</v>
      </c>
      <c r="K1349" s="64">
        <v>43572</v>
      </c>
      <c r="L1349" s="61"/>
      <c r="M1349" s="61"/>
      <c r="N1349" s="127" t="s">
        <v>415</v>
      </c>
      <c r="O1349" s="37"/>
      <c r="P1349" s="37"/>
      <c r="Q1349" s="37"/>
      <c r="R1349" s="37"/>
      <c r="S1349" s="37"/>
      <c r="T1349" s="37"/>
      <c r="U1349" s="37"/>
    </row>
    <row r="1350" spans="1:21" ht="30" x14ac:dyDescent="0.25">
      <c r="A1350" s="74">
        <v>988</v>
      </c>
      <c r="B1350" s="63">
        <v>43564</v>
      </c>
      <c r="C1350" s="59" t="s">
        <v>1705</v>
      </c>
      <c r="D1350" s="58" t="s">
        <v>442</v>
      </c>
      <c r="E1350" s="58" t="s">
        <v>747</v>
      </c>
      <c r="F1350" s="59" t="s">
        <v>1706</v>
      </c>
      <c r="G1350" s="62" t="s">
        <v>1707</v>
      </c>
      <c r="H1350" s="61" t="s">
        <v>163</v>
      </c>
      <c r="I1350" s="61" t="s">
        <v>414</v>
      </c>
      <c r="J1350" s="60">
        <v>25560</v>
      </c>
      <c r="K1350" s="64">
        <v>43572</v>
      </c>
      <c r="L1350" s="61"/>
      <c r="M1350" s="61"/>
      <c r="N1350" s="127" t="s">
        <v>415</v>
      </c>
      <c r="O1350" s="37"/>
      <c r="P1350" s="37"/>
      <c r="Q1350" s="37"/>
      <c r="R1350" s="37"/>
      <c r="S1350" s="37"/>
      <c r="T1350" s="37"/>
      <c r="U1350" s="37"/>
    </row>
    <row r="1351" spans="1:21" ht="45" x14ac:dyDescent="0.25">
      <c r="A1351" s="74">
        <v>989</v>
      </c>
      <c r="B1351" s="63">
        <v>43564</v>
      </c>
      <c r="C1351" s="59" t="s">
        <v>1708</v>
      </c>
      <c r="D1351" s="58" t="s">
        <v>442</v>
      </c>
      <c r="E1351" s="58" t="s">
        <v>443</v>
      </c>
      <c r="F1351" s="59" t="s">
        <v>1709</v>
      </c>
      <c r="G1351" s="62" t="s">
        <v>1710</v>
      </c>
      <c r="H1351" s="61" t="s">
        <v>163</v>
      </c>
      <c r="I1351" s="61" t="s">
        <v>414</v>
      </c>
      <c r="J1351" s="60">
        <v>24240</v>
      </c>
      <c r="K1351" s="64">
        <v>43572</v>
      </c>
      <c r="L1351" s="61"/>
      <c r="M1351" s="61"/>
      <c r="N1351" s="127" t="s">
        <v>415</v>
      </c>
      <c r="O1351" s="37"/>
      <c r="P1351" s="37"/>
      <c r="Q1351" s="37"/>
      <c r="R1351" s="37"/>
      <c r="S1351" s="37"/>
      <c r="T1351" s="37"/>
      <c r="U1351" s="37"/>
    </row>
    <row r="1352" spans="1:21" ht="30" x14ac:dyDescent="0.25">
      <c r="A1352" s="74">
        <v>990</v>
      </c>
      <c r="B1352" s="63">
        <v>43564</v>
      </c>
      <c r="C1352" s="59" t="s">
        <v>1723</v>
      </c>
      <c r="D1352" s="58" t="s">
        <v>442</v>
      </c>
      <c r="E1352" s="58" t="s">
        <v>1724</v>
      </c>
      <c r="F1352" s="59"/>
      <c r="G1352" s="62" t="s">
        <v>1725</v>
      </c>
      <c r="H1352" s="61" t="s">
        <v>163</v>
      </c>
      <c r="I1352" s="61" t="s">
        <v>414</v>
      </c>
      <c r="J1352" s="60">
        <v>27600</v>
      </c>
      <c r="K1352" s="64">
        <v>43572</v>
      </c>
      <c r="L1352" s="61"/>
      <c r="M1352" s="61"/>
      <c r="N1352" s="127" t="s">
        <v>415</v>
      </c>
      <c r="O1352" s="37"/>
      <c r="P1352" s="37"/>
      <c r="Q1352" s="37"/>
      <c r="R1352" s="37"/>
      <c r="S1352" s="37"/>
      <c r="T1352" s="37"/>
      <c r="U1352" s="37"/>
    </row>
    <row r="1353" spans="1:21" ht="30" x14ac:dyDescent="0.25">
      <c r="A1353" s="74">
        <v>991</v>
      </c>
      <c r="B1353" s="63">
        <v>43564</v>
      </c>
      <c r="C1353" s="59" t="s">
        <v>1714</v>
      </c>
      <c r="D1353" s="58" t="s">
        <v>442</v>
      </c>
      <c r="E1353" s="58" t="s">
        <v>676</v>
      </c>
      <c r="F1353" s="59" t="s">
        <v>1715</v>
      </c>
      <c r="G1353" s="62" t="s">
        <v>1716</v>
      </c>
      <c r="H1353" s="61" t="s">
        <v>163</v>
      </c>
      <c r="I1353" s="61" t="s">
        <v>414</v>
      </c>
      <c r="J1353" s="60">
        <v>33600</v>
      </c>
      <c r="K1353" s="64">
        <v>43572</v>
      </c>
      <c r="L1353" s="61"/>
      <c r="M1353" s="61"/>
      <c r="N1353" s="127" t="s">
        <v>415</v>
      </c>
      <c r="O1353" s="37"/>
      <c r="P1353" s="37"/>
      <c r="Q1353" s="37"/>
      <c r="R1353" s="37"/>
      <c r="S1353" s="37"/>
      <c r="T1353" s="37"/>
      <c r="U1353" s="37"/>
    </row>
    <row r="1354" spans="1:21" ht="30" x14ac:dyDescent="0.25">
      <c r="A1354" s="74">
        <v>992</v>
      </c>
      <c r="B1354" s="63">
        <v>43564</v>
      </c>
      <c r="C1354" s="59" t="s">
        <v>1349</v>
      </c>
      <c r="D1354" s="58" t="s">
        <v>422</v>
      </c>
      <c r="E1354" s="58" t="s">
        <v>542</v>
      </c>
      <c r="F1354" s="59" t="s">
        <v>1350</v>
      </c>
      <c r="G1354" s="62" t="s">
        <v>1351</v>
      </c>
      <c r="H1354" s="61" t="s">
        <v>163</v>
      </c>
      <c r="I1354" s="61" t="s">
        <v>414</v>
      </c>
      <c r="J1354" s="60">
        <v>30000</v>
      </c>
      <c r="K1354" s="64">
        <v>43572</v>
      </c>
      <c r="L1354" s="61"/>
      <c r="M1354" s="61"/>
      <c r="N1354" s="127" t="s">
        <v>415</v>
      </c>
      <c r="O1354" s="37"/>
      <c r="P1354" s="37"/>
      <c r="Q1354" s="37"/>
      <c r="R1354" s="37"/>
      <c r="S1354" s="37"/>
      <c r="T1354" s="37"/>
      <c r="U1354" s="37"/>
    </row>
    <row r="1355" spans="1:21" ht="30" x14ac:dyDescent="0.25">
      <c r="A1355" s="74">
        <v>993</v>
      </c>
      <c r="B1355" s="63">
        <v>43564</v>
      </c>
      <c r="C1355" s="59" t="s">
        <v>1726</v>
      </c>
      <c r="D1355" s="58" t="s">
        <v>442</v>
      </c>
      <c r="E1355" s="58" t="s">
        <v>443</v>
      </c>
      <c r="F1355" s="59" t="s">
        <v>1727</v>
      </c>
      <c r="G1355" s="62" t="s">
        <v>1728</v>
      </c>
      <c r="H1355" s="61" t="s">
        <v>163</v>
      </c>
      <c r="I1355" s="61" t="s">
        <v>414</v>
      </c>
      <c r="J1355" s="60">
        <v>28140</v>
      </c>
      <c r="K1355" s="64">
        <v>43572</v>
      </c>
      <c r="L1355" s="61"/>
      <c r="M1355" s="61"/>
      <c r="N1355" s="127" t="s">
        <v>415</v>
      </c>
      <c r="O1355" s="37"/>
      <c r="P1355" s="37"/>
      <c r="Q1355" s="37"/>
      <c r="R1355" s="37"/>
      <c r="S1355" s="37"/>
      <c r="T1355" s="37"/>
      <c r="U1355" s="37"/>
    </row>
    <row r="1356" spans="1:21" ht="45" x14ac:dyDescent="0.25">
      <c r="A1356" s="74">
        <v>994</v>
      </c>
      <c r="B1356" s="63">
        <v>43564</v>
      </c>
      <c r="C1356" s="59" t="s">
        <v>1717</v>
      </c>
      <c r="D1356" s="58" t="s">
        <v>804</v>
      </c>
      <c r="E1356" s="58" t="s">
        <v>821</v>
      </c>
      <c r="F1356" s="59" t="s">
        <v>1718</v>
      </c>
      <c r="G1356" s="62" t="s">
        <v>1719</v>
      </c>
      <c r="H1356" s="61" t="s">
        <v>163</v>
      </c>
      <c r="I1356" s="61" t="s">
        <v>414</v>
      </c>
      <c r="J1356" s="60">
        <v>32160</v>
      </c>
      <c r="K1356" s="64">
        <v>43572</v>
      </c>
      <c r="L1356" s="61"/>
      <c r="M1356" s="61"/>
      <c r="N1356" s="127" t="s">
        <v>415</v>
      </c>
      <c r="O1356" s="37"/>
      <c r="P1356" s="37"/>
      <c r="Q1356" s="37"/>
      <c r="R1356" s="37"/>
      <c r="S1356" s="37"/>
      <c r="T1356" s="37"/>
      <c r="U1356" s="37"/>
    </row>
    <row r="1357" spans="1:21" ht="30" x14ac:dyDescent="0.25">
      <c r="A1357" s="74">
        <v>995</v>
      </c>
      <c r="B1357" s="63">
        <v>43564</v>
      </c>
      <c r="C1357" s="59" t="s">
        <v>1720</v>
      </c>
      <c r="D1357" s="58" t="s">
        <v>804</v>
      </c>
      <c r="E1357" s="58" t="s">
        <v>1365</v>
      </c>
      <c r="F1357" s="59" t="s">
        <v>1721</v>
      </c>
      <c r="G1357" s="62" t="s">
        <v>1722</v>
      </c>
      <c r="H1357" s="61" t="s">
        <v>163</v>
      </c>
      <c r="I1357" s="61" t="s">
        <v>414</v>
      </c>
      <c r="J1357" s="60">
        <v>23450</v>
      </c>
      <c r="K1357" s="64">
        <v>43572</v>
      </c>
      <c r="L1357" s="61"/>
      <c r="M1357" s="61"/>
      <c r="N1357" s="127" t="s">
        <v>415</v>
      </c>
      <c r="O1357" s="37"/>
      <c r="P1357" s="37"/>
      <c r="Q1357" s="37"/>
      <c r="R1357" s="37"/>
      <c r="S1357" s="37"/>
      <c r="T1357" s="37"/>
      <c r="U1357" s="37"/>
    </row>
    <row r="1358" spans="1:21" ht="30" x14ac:dyDescent="0.25">
      <c r="A1358" s="74">
        <v>996</v>
      </c>
      <c r="B1358" s="63">
        <v>43564</v>
      </c>
      <c r="C1358" s="59" t="s">
        <v>1696</v>
      </c>
      <c r="D1358" s="58" t="s">
        <v>700</v>
      </c>
      <c r="E1358" s="58" t="s">
        <v>1126</v>
      </c>
      <c r="F1358" s="59" t="s">
        <v>1697</v>
      </c>
      <c r="G1358" s="62" t="s">
        <v>1698</v>
      </c>
      <c r="H1358" s="61" t="s">
        <v>163</v>
      </c>
      <c r="I1358" s="61" t="s">
        <v>414</v>
      </c>
      <c r="J1358" s="60">
        <v>54270</v>
      </c>
      <c r="K1358" s="64">
        <v>43572</v>
      </c>
      <c r="L1358" s="61"/>
      <c r="M1358" s="61"/>
      <c r="N1358" s="127" t="s">
        <v>415</v>
      </c>
      <c r="O1358" s="37"/>
      <c r="P1358" s="37"/>
      <c r="Q1358" s="37"/>
      <c r="R1358" s="37"/>
      <c r="S1358" s="37"/>
      <c r="T1358" s="37"/>
      <c r="U1358" s="37"/>
    </row>
    <row r="1359" spans="1:21" ht="30" x14ac:dyDescent="0.25">
      <c r="A1359" s="74">
        <v>997</v>
      </c>
      <c r="B1359" s="63">
        <v>43560</v>
      </c>
      <c r="C1359" s="59" t="s">
        <v>1729</v>
      </c>
      <c r="D1359" s="58" t="s">
        <v>442</v>
      </c>
      <c r="E1359" s="58" t="s">
        <v>665</v>
      </c>
      <c r="F1359" s="59" t="s">
        <v>1730</v>
      </c>
      <c r="G1359" s="62" t="s">
        <v>1731</v>
      </c>
      <c r="H1359" s="61" t="s">
        <v>163</v>
      </c>
      <c r="I1359" s="61" t="s">
        <v>414</v>
      </c>
      <c r="J1359" s="60">
        <v>23450</v>
      </c>
      <c r="K1359" s="64">
        <v>43572</v>
      </c>
      <c r="L1359" s="61"/>
      <c r="M1359" s="61"/>
      <c r="N1359" s="127" t="s">
        <v>415</v>
      </c>
      <c r="O1359" s="37"/>
      <c r="P1359" s="37"/>
      <c r="Q1359" s="37"/>
      <c r="R1359" s="37"/>
      <c r="S1359" s="37"/>
      <c r="T1359" s="37"/>
      <c r="U1359" s="37"/>
    </row>
    <row r="1360" spans="1:21" ht="45" x14ac:dyDescent="0.25">
      <c r="A1360" s="74">
        <v>998</v>
      </c>
      <c r="B1360" s="63">
        <v>43563</v>
      </c>
      <c r="C1360" s="59" t="s">
        <v>1699</v>
      </c>
      <c r="D1360" s="58" t="s">
        <v>442</v>
      </c>
      <c r="E1360" s="58" t="s">
        <v>479</v>
      </c>
      <c r="F1360" s="59" t="s">
        <v>1700</v>
      </c>
      <c r="G1360" s="62" t="s">
        <v>1701</v>
      </c>
      <c r="H1360" s="61" t="s">
        <v>163</v>
      </c>
      <c r="I1360" s="61" t="s">
        <v>414</v>
      </c>
      <c r="J1360" s="60">
        <v>32830</v>
      </c>
      <c r="K1360" s="64">
        <v>43572</v>
      </c>
      <c r="L1360" s="61"/>
      <c r="M1360" s="61"/>
      <c r="N1360" s="127" t="s">
        <v>415</v>
      </c>
      <c r="O1360" s="37"/>
      <c r="P1360" s="37"/>
      <c r="Q1360" s="37"/>
      <c r="R1360" s="37"/>
      <c r="S1360" s="37"/>
      <c r="T1360" s="37"/>
      <c r="U1360" s="37"/>
    </row>
    <row r="1361" spans="1:21" ht="45" x14ac:dyDescent="0.25">
      <c r="A1361" s="74">
        <v>999</v>
      </c>
      <c r="B1361" s="63">
        <v>43564</v>
      </c>
      <c r="C1361" s="59" t="s">
        <v>1708</v>
      </c>
      <c r="D1361" s="58" t="s">
        <v>442</v>
      </c>
      <c r="E1361" s="58" t="s">
        <v>443</v>
      </c>
      <c r="F1361" s="59" t="s">
        <v>1709</v>
      </c>
      <c r="G1361" s="62" t="s">
        <v>1710</v>
      </c>
      <c r="H1361" s="61" t="s">
        <v>163</v>
      </c>
      <c r="I1361" s="61" t="s">
        <v>414</v>
      </c>
      <c r="J1361" s="60">
        <v>38190</v>
      </c>
      <c r="K1361" s="64">
        <v>43572</v>
      </c>
      <c r="L1361" s="61"/>
      <c r="M1361" s="61"/>
      <c r="N1361" s="127" t="s">
        <v>415</v>
      </c>
      <c r="O1361" s="37"/>
      <c r="P1361" s="37"/>
      <c r="Q1361" s="37"/>
      <c r="R1361" s="37"/>
      <c r="S1361" s="37"/>
      <c r="T1361" s="37"/>
      <c r="U1361" s="37"/>
    </row>
    <row r="1362" spans="1:21" ht="30" x14ac:dyDescent="0.25">
      <c r="A1362" s="74">
        <v>1000</v>
      </c>
      <c r="B1362" s="63">
        <v>43564</v>
      </c>
      <c r="C1362" s="59" t="s">
        <v>1705</v>
      </c>
      <c r="D1362" s="58" t="s">
        <v>442</v>
      </c>
      <c r="E1362" s="58" t="s">
        <v>747</v>
      </c>
      <c r="F1362" s="59" t="s">
        <v>1706</v>
      </c>
      <c r="G1362" s="62" t="s">
        <v>1707</v>
      </c>
      <c r="H1362" s="61" t="s">
        <v>163</v>
      </c>
      <c r="I1362" s="61" t="s">
        <v>414</v>
      </c>
      <c r="J1362" s="60">
        <v>35510</v>
      </c>
      <c r="K1362" s="64">
        <v>43572</v>
      </c>
      <c r="L1362" s="61"/>
      <c r="M1362" s="61"/>
      <c r="N1362" s="127" t="s">
        <v>415</v>
      </c>
      <c r="O1362" s="37"/>
      <c r="P1362" s="37"/>
      <c r="Q1362" s="37"/>
      <c r="R1362" s="37"/>
      <c r="S1362" s="37"/>
      <c r="T1362" s="37"/>
      <c r="U1362" s="37"/>
    </row>
    <row r="1363" spans="1:21" ht="30" x14ac:dyDescent="0.25">
      <c r="A1363" s="74">
        <v>1001</v>
      </c>
      <c r="B1363" s="63">
        <v>43564</v>
      </c>
      <c r="C1363" s="59" t="s">
        <v>1723</v>
      </c>
      <c r="D1363" s="58" t="s">
        <v>442</v>
      </c>
      <c r="E1363" s="58" t="s">
        <v>1724</v>
      </c>
      <c r="F1363" s="59"/>
      <c r="G1363" s="62" t="s">
        <v>1725</v>
      </c>
      <c r="H1363" s="61" t="s">
        <v>163</v>
      </c>
      <c r="I1363" s="61" t="s">
        <v>414</v>
      </c>
      <c r="J1363" s="60">
        <v>25460</v>
      </c>
      <c r="K1363" s="64">
        <v>43572</v>
      </c>
      <c r="L1363" s="61"/>
      <c r="M1363" s="61"/>
      <c r="N1363" s="127" t="s">
        <v>415</v>
      </c>
      <c r="O1363" s="37"/>
      <c r="P1363" s="37"/>
      <c r="Q1363" s="37"/>
      <c r="R1363" s="37"/>
      <c r="S1363" s="37"/>
      <c r="T1363" s="37"/>
      <c r="U1363" s="37"/>
    </row>
    <row r="1364" spans="1:21" ht="30" x14ac:dyDescent="0.25">
      <c r="A1364" s="74">
        <v>1002</v>
      </c>
      <c r="B1364" s="63">
        <v>43564</v>
      </c>
      <c r="C1364" s="59" t="s">
        <v>1711</v>
      </c>
      <c r="D1364" s="58" t="s">
        <v>442</v>
      </c>
      <c r="E1364" s="58" t="s">
        <v>751</v>
      </c>
      <c r="F1364" s="59" t="s">
        <v>1712</v>
      </c>
      <c r="G1364" s="62" t="s">
        <v>1713</v>
      </c>
      <c r="H1364" s="61" t="s">
        <v>163</v>
      </c>
      <c r="I1364" s="61" t="s">
        <v>414</v>
      </c>
      <c r="J1364" s="60">
        <v>25460</v>
      </c>
      <c r="K1364" s="64">
        <v>43572</v>
      </c>
      <c r="L1364" s="61"/>
      <c r="M1364" s="61"/>
      <c r="N1364" s="127" t="s">
        <v>415</v>
      </c>
      <c r="O1364" s="37"/>
      <c r="P1364" s="37"/>
      <c r="Q1364" s="37"/>
      <c r="R1364" s="37"/>
      <c r="S1364" s="37"/>
      <c r="T1364" s="37"/>
      <c r="U1364" s="37"/>
    </row>
    <row r="1365" spans="1:21" ht="45" x14ac:dyDescent="0.25">
      <c r="A1365" s="74">
        <v>1003</v>
      </c>
      <c r="B1365" s="63">
        <v>43564</v>
      </c>
      <c r="C1365" s="59" t="s">
        <v>1732</v>
      </c>
      <c r="D1365" s="58" t="s">
        <v>700</v>
      </c>
      <c r="E1365" s="58" t="s">
        <v>1126</v>
      </c>
      <c r="F1365" s="59" t="s">
        <v>1733</v>
      </c>
      <c r="G1365" s="62" t="s">
        <v>1734</v>
      </c>
      <c r="H1365" s="61" t="s">
        <v>163</v>
      </c>
      <c r="I1365" s="61" t="s">
        <v>414</v>
      </c>
      <c r="J1365" s="60">
        <v>25460</v>
      </c>
      <c r="K1365" s="64">
        <v>43572</v>
      </c>
      <c r="L1365" s="61"/>
      <c r="M1365" s="61"/>
      <c r="N1365" s="127" t="s">
        <v>415</v>
      </c>
      <c r="O1365" s="37"/>
      <c r="P1365" s="37"/>
      <c r="Q1365" s="37"/>
      <c r="R1365" s="37"/>
      <c r="S1365" s="37"/>
      <c r="T1365" s="37"/>
      <c r="U1365" s="37"/>
    </row>
    <row r="1366" spans="1:21" ht="30" x14ac:dyDescent="0.25">
      <c r="A1366" s="74">
        <v>1004</v>
      </c>
      <c r="B1366" s="63">
        <v>43564</v>
      </c>
      <c r="C1366" s="59" t="s">
        <v>1735</v>
      </c>
      <c r="D1366" s="58" t="s">
        <v>442</v>
      </c>
      <c r="E1366" s="58" t="s">
        <v>849</v>
      </c>
      <c r="F1366" s="59" t="s">
        <v>945</v>
      </c>
      <c r="G1366" s="62" t="s">
        <v>1736</v>
      </c>
      <c r="H1366" s="61" t="s">
        <v>163</v>
      </c>
      <c r="I1366" s="61" t="s">
        <v>414</v>
      </c>
      <c r="J1366" s="60">
        <v>32830</v>
      </c>
      <c r="K1366" s="64">
        <v>43572</v>
      </c>
      <c r="L1366" s="61"/>
      <c r="M1366" s="61"/>
      <c r="N1366" s="127" t="s">
        <v>415</v>
      </c>
      <c r="O1366" s="37"/>
      <c r="P1366" s="37"/>
      <c r="Q1366" s="37"/>
      <c r="R1366" s="37"/>
      <c r="S1366" s="37"/>
      <c r="T1366" s="37"/>
      <c r="U1366" s="37"/>
    </row>
    <row r="1367" spans="1:21" ht="30" x14ac:dyDescent="0.25">
      <c r="A1367" s="74">
        <v>1005</v>
      </c>
      <c r="B1367" s="63">
        <v>43564</v>
      </c>
      <c r="C1367" s="59" t="s">
        <v>1714</v>
      </c>
      <c r="D1367" s="58" t="s">
        <v>442</v>
      </c>
      <c r="E1367" s="58" t="s">
        <v>676</v>
      </c>
      <c r="F1367" s="59" t="s">
        <v>1715</v>
      </c>
      <c r="G1367" s="62" t="s">
        <v>1716</v>
      </c>
      <c r="H1367" s="61" t="s">
        <v>163</v>
      </c>
      <c r="I1367" s="61" t="s">
        <v>414</v>
      </c>
      <c r="J1367" s="60">
        <v>31490</v>
      </c>
      <c r="K1367" s="64">
        <v>43572</v>
      </c>
      <c r="L1367" s="61"/>
      <c r="M1367" s="61"/>
      <c r="N1367" s="127" t="s">
        <v>415</v>
      </c>
      <c r="O1367" s="37"/>
      <c r="P1367" s="37"/>
      <c r="Q1367" s="37"/>
      <c r="R1367" s="37"/>
      <c r="S1367" s="37"/>
      <c r="T1367" s="37"/>
      <c r="U1367" s="37"/>
    </row>
    <row r="1368" spans="1:21" ht="30" x14ac:dyDescent="0.25">
      <c r="A1368" s="74">
        <v>1006</v>
      </c>
      <c r="B1368" s="63">
        <v>43564</v>
      </c>
      <c r="C1368" s="59" t="s">
        <v>1349</v>
      </c>
      <c r="D1368" s="58" t="s">
        <v>422</v>
      </c>
      <c r="E1368" s="58" t="s">
        <v>542</v>
      </c>
      <c r="F1368" s="59" t="s">
        <v>1350</v>
      </c>
      <c r="G1368" s="62" t="s">
        <v>1351</v>
      </c>
      <c r="H1368" s="61" t="s">
        <v>163</v>
      </c>
      <c r="I1368" s="61" t="s">
        <v>414</v>
      </c>
      <c r="J1368" s="60">
        <v>65660</v>
      </c>
      <c r="K1368" s="64">
        <v>43572</v>
      </c>
      <c r="L1368" s="61"/>
      <c r="M1368" s="61"/>
      <c r="N1368" s="127" t="s">
        <v>415</v>
      </c>
      <c r="O1368" s="37"/>
      <c r="P1368" s="37"/>
      <c r="Q1368" s="37"/>
      <c r="R1368" s="37"/>
      <c r="S1368" s="37"/>
      <c r="T1368" s="37"/>
      <c r="U1368" s="37"/>
    </row>
    <row r="1369" spans="1:21" ht="45" x14ac:dyDescent="0.25">
      <c r="A1369" s="74">
        <v>1007</v>
      </c>
      <c r="B1369" s="63">
        <v>43537</v>
      </c>
      <c r="C1369" s="59" t="s">
        <v>1226</v>
      </c>
      <c r="D1369" s="58" t="s">
        <v>422</v>
      </c>
      <c r="E1369" s="58" t="s">
        <v>661</v>
      </c>
      <c r="F1369" s="59" t="s">
        <v>1227</v>
      </c>
      <c r="G1369" s="62" t="s">
        <v>1228</v>
      </c>
      <c r="H1369" s="61" t="s">
        <v>163</v>
      </c>
      <c r="I1369" s="61" t="s">
        <v>414</v>
      </c>
      <c r="J1369" s="60">
        <v>89600</v>
      </c>
      <c r="K1369" s="64">
        <v>43572</v>
      </c>
      <c r="L1369" s="61"/>
      <c r="M1369" s="61"/>
      <c r="N1369" s="127" t="s">
        <v>415</v>
      </c>
      <c r="O1369" s="37"/>
      <c r="P1369" s="37"/>
      <c r="Q1369" s="37"/>
      <c r="R1369" s="37"/>
      <c r="S1369" s="37"/>
      <c r="T1369" s="37"/>
      <c r="U1369" s="37"/>
    </row>
    <row r="1370" spans="1:21" ht="45" x14ac:dyDescent="0.25">
      <c r="A1370" s="74">
        <v>1008</v>
      </c>
      <c r="B1370" s="63">
        <v>43570</v>
      </c>
      <c r="C1370" s="59" t="s">
        <v>1737</v>
      </c>
      <c r="D1370" s="58" t="s">
        <v>804</v>
      </c>
      <c r="E1370" s="58" t="s">
        <v>821</v>
      </c>
      <c r="F1370" s="59" t="s">
        <v>1738</v>
      </c>
      <c r="G1370" s="62" t="s">
        <v>1739</v>
      </c>
      <c r="H1370" s="61" t="s">
        <v>163</v>
      </c>
      <c r="I1370" s="61" t="s">
        <v>414</v>
      </c>
      <c r="J1370" s="60">
        <v>84000</v>
      </c>
      <c r="K1370" s="64">
        <v>43572</v>
      </c>
      <c r="L1370" s="61"/>
      <c r="M1370" s="61"/>
      <c r="N1370" s="127" t="s">
        <v>415</v>
      </c>
      <c r="O1370" s="37"/>
      <c r="P1370" s="37"/>
      <c r="Q1370" s="37"/>
      <c r="R1370" s="37"/>
      <c r="S1370" s="37"/>
      <c r="T1370" s="37"/>
      <c r="U1370" s="37"/>
    </row>
    <row r="1371" spans="1:21" ht="30" x14ac:dyDescent="0.25">
      <c r="A1371" s="74">
        <v>1009</v>
      </c>
      <c r="B1371" s="63">
        <v>43570</v>
      </c>
      <c r="C1371" s="59" t="s">
        <v>1334</v>
      </c>
      <c r="D1371" s="58" t="s">
        <v>804</v>
      </c>
      <c r="E1371" s="58" t="s">
        <v>1213</v>
      </c>
      <c r="F1371" s="59"/>
      <c r="G1371" s="62" t="s">
        <v>1335</v>
      </c>
      <c r="H1371" s="61" t="s">
        <v>163</v>
      </c>
      <c r="I1371" s="61" t="s">
        <v>414</v>
      </c>
      <c r="J1371" s="60">
        <v>46200</v>
      </c>
      <c r="K1371" s="64">
        <v>43572</v>
      </c>
      <c r="L1371" s="61"/>
      <c r="M1371" s="61"/>
      <c r="N1371" s="127" t="s">
        <v>415</v>
      </c>
      <c r="O1371" s="37"/>
      <c r="P1371" s="37"/>
      <c r="Q1371" s="37"/>
      <c r="R1371" s="37"/>
      <c r="S1371" s="37"/>
      <c r="T1371" s="37"/>
      <c r="U1371" s="37"/>
    </row>
    <row r="1372" spans="1:21" ht="30" x14ac:dyDescent="0.25">
      <c r="A1372" s="74">
        <v>1010</v>
      </c>
      <c r="B1372" s="63">
        <v>43570</v>
      </c>
      <c r="C1372" s="59" t="s">
        <v>1336</v>
      </c>
      <c r="D1372" s="58" t="s">
        <v>804</v>
      </c>
      <c r="E1372" s="58" t="s">
        <v>1337</v>
      </c>
      <c r="F1372" s="59" t="s">
        <v>1338</v>
      </c>
      <c r="G1372" s="62" t="s">
        <v>1339</v>
      </c>
      <c r="H1372" s="61" t="s">
        <v>163</v>
      </c>
      <c r="I1372" s="61" t="s">
        <v>414</v>
      </c>
      <c r="J1372" s="60">
        <v>93800</v>
      </c>
      <c r="K1372" s="64">
        <v>43572</v>
      </c>
      <c r="L1372" s="61"/>
      <c r="M1372" s="61"/>
      <c r="N1372" s="127" t="s">
        <v>415</v>
      </c>
      <c r="O1372" s="37"/>
      <c r="P1372" s="37"/>
      <c r="Q1372" s="37"/>
      <c r="R1372" s="37"/>
      <c r="S1372" s="37"/>
      <c r="T1372" s="37"/>
      <c r="U1372" s="37"/>
    </row>
    <row r="1373" spans="1:21" ht="30" x14ac:dyDescent="0.25">
      <c r="A1373" s="74">
        <v>1011</v>
      </c>
      <c r="B1373" s="63">
        <v>43570</v>
      </c>
      <c r="C1373" s="59" t="s">
        <v>1389</v>
      </c>
      <c r="D1373" s="58" t="s">
        <v>804</v>
      </c>
      <c r="E1373" s="58" t="s">
        <v>805</v>
      </c>
      <c r="F1373" s="59"/>
      <c r="G1373" s="62" t="s">
        <v>1390</v>
      </c>
      <c r="H1373" s="61" t="s">
        <v>163</v>
      </c>
      <c r="I1373" s="61" t="s">
        <v>414</v>
      </c>
      <c r="J1373" s="60">
        <v>28700</v>
      </c>
      <c r="K1373" s="64">
        <v>43572</v>
      </c>
      <c r="L1373" s="61"/>
      <c r="M1373" s="61"/>
      <c r="N1373" s="127" t="s">
        <v>415</v>
      </c>
      <c r="O1373" s="37"/>
      <c r="P1373" s="37"/>
      <c r="Q1373" s="37"/>
      <c r="R1373" s="37"/>
      <c r="S1373" s="37"/>
      <c r="T1373" s="37"/>
      <c r="U1373" s="37"/>
    </row>
    <row r="1374" spans="1:21" ht="30" x14ac:dyDescent="0.25">
      <c r="A1374" s="74">
        <v>1012</v>
      </c>
      <c r="B1374" s="63">
        <v>43570</v>
      </c>
      <c r="C1374" s="59" t="s">
        <v>1740</v>
      </c>
      <c r="D1374" s="58" t="s">
        <v>804</v>
      </c>
      <c r="E1374" s="58" t="s">
        <v>821</v>
      </c>
      <c r="F1374" s="59" t="s">
        <v>1741</v>
      </c>
      <c r="G1374" s="62" t="s">
        <v>1742</v>
      </c>
      <c r="H1374" s="61" t="s">
        <v>163</v>
      </c>
      <c r="I1374" s="61" t="s">
        <v>414</v>
      </c>
      <c r="J1374" s="60">
        <v>23100</v>
      </c>
      <c r="K1374" s="64">
        <v>43572</v>
      </c>
      <c r="L1374" s="61"/>
      <c r="M1374" s="61"/>
      <c r="N1374" s="127" t="s">
        <v>415</v>
      </c>
      <c r="O1374" s="37"/>
      <c r="P1374" s="37"/>
      <c r="Q1374" s="37"/>
      <c r="R1374" s="37"/>
      <c r="S1374" s="37"/>
      <c r="T1374" s="37"/>
      <c r="U1374" s="37"/>
    </row>
    <row r="1375" spans="1:21" ht="45" x14ac:dyDescent="0.25">
      <c r="A1375" s="74">
        <v>1013</v>
      </c>
      <c r="B1375" s="63">
        <v>43570</v>
      </c>
      <c r="C1375" s="59" t="s">
        <v>1499</v>
      </c>
      <c r="D1375" s="58" t="s">
        <v>804</v>
      </c>
      <c r="E1375" s="58" t="s">
        <v>805</v>
      </c>
      <c r="F1375" s="59" t="s">
        <v>1500</v>
      </c>
      <c r="G1375" s="62" t="s">
        <v>1501</v>
      </c>
      <c r="H1375" s="61" t="s">
        <v>163</v>
      </c>
      <c r="I1375" s="61" t="s">
        <v>414</v>
      </c>
      <c r="J1375" s="60">
        <v>7000</v>
      </c>
      <c r="K1375" s="64">
        <v>43572</v>
      </c>
      <c r="L1375" s="61"/>
      <c r="M1375" s="61"/>
      <c r="N1375" s="127" t="s">
        <v>415</v>
      </c>
      <c r="O1375" s="37"/>
      <c r="P1375" s="37"/>
      <c r="Q1375" s="37"/>
      <c r="R1375" s="37"/>
      <c r="S1375" s="37"/>
      <c r="T1375" s="37"/>
      <c r="U1375" s="37"/>
    </row>
    <row r="1376" spans="1:21" x14ac:dyDescent="0.25">
      <c r="A1376" s="74">
        <v>1014</v>
      </c>
      <c r="B1376" s="63">
        <v>43564</v>
      </c>
      <c r="C1376" s="59" t="s">
        <v>1743</v>
      </c>
      <c r="D1376" s="58" t="s">
        <v>804</v>
      </c>
      <c r="E1376" s="58" t="s">
        <v>1213</v>
      </c>
      <c r="F1376" s="59"/>
      <c r="G1376" s="62" t="s">
        <v>1744</v>
      </c>
      <c r="H1376" s="61" t="s">
        <v>163</v>
      </c>
      <c r="I1376" s="61" t="s">
        <v>414</v>
      </c>
      <c r="J1376" s="60">
        <v>595000</v>
      </c>
      <c r="K1376" s="64">
        <v>43572</v>
      </c>
      <c r="L1376" s="61"/>
      <c r="M1376" s="61"/>
      <c r="N1376" s="127" t="s">
        <v>415</v>
      </c>
      <c r="O1376" s="37"/>
      <c r="P1376" s="37"/>
      <c r="Q1376" s="37"/>
      <c r="R1376" s="37"/>
      <c r="S1376" s="37"/>
      <c r="T1376" s="37"/>
      <c r="U1376" s="37"/>
    </row>
    <row r="1377" spans="1:21" x14ac:dyDescent="0.25">
      <c r="A1377" s="74">
        <v>1015</v>
      </c>
      <c r="B1377" s="63">
        <v>43570</v>
      </c>
      <c r="C1377" s="59" t="s">
        <v>803</v>
      </c>
      <c r="D1377" s="58" t="s">
        <v>804</v>
      </c>
      <c r="E1377" s="58" t="s">
        <v>805</v>
      </c>
      <c r="F1377" s="59" t="s">
        <v>806</v>
      </c>
      <c r="G1377" s="62" t="s">
        <v>807</v>
      </c>
      <c r="H1377" s="61" t="s">
        <v>163</v>
      </c>
      <c r="I1377" s="61" t="s">
        <v>414</v>
      </c>
      <c r="J1377" s="60">
        <v>201100</v>
      </c>
      <c r="K1377" s="64">
        <v>43572</v>
      </c>
      <c r="L1377" s="61"/>
      <c r="M1377" s="61"/>
      <c r="N1377" s="127" t="s">
        <v>415</v>
      </c>
      <c r="O1377" s="37"/>
      <c r="P1377" s="37"/>
      <c r="Q1377" s="37"/>
      <c r="R1377" s="37"/>
      <c r="S1377" s="37"/>
      <c r="T1377" s="37"/>
      <c r="U1377" s="37"/>
    </row>
    <row r="1378" spans="1:21" ht="30" x14ac:dyDescent="0.25">
      <c r="A1378" s="74">
        <v>1016</v>
      </c>
      <c r="B1378" s="63">
        <v>43570</v>
      </c>
      <c r="C1378" s="59" t="s">
        <v>1340</v>
      </c>
      <c r="D1378" s="58" t="s">
        <v>804</v>
      </c>
      <c r="E1378" s="58" t="s">
        <v>1213</v>
      </c>
      <c r="F1378" s="59" t="s">
        <v>1341</v>
      </c>
      <c r="G1378" s="62" t="s">
        <v>1342</v>
      </c>
      <c r="H1378" s="61" t="s">
        <v>163</v>
      </c>
      <c r="I1378" s="61" t="s">
        <v>414</v>
      </c>
      <c r="J1378" s="60">
        <v>122500</v>
      </c>
      <c r="K1378" s="64">
        <v>43572</v>
      </c>
      <c r="L1378" s="61"/>
      <c r="M1378" s="61"/>
      <c r="N1378" s="127" t="s">
        <v>415</v>
      </c>
      <c r="O1378" s="37"/>
      <c r="P1378" s="37"/>
      <c r="Q1378" s="37"/>
      <c r="R1378" s="37"/>
      <c r="S1378" s="37"/>
      <c r="T1378" s="37"/>
      <c r="U1378" s="37"/>
    </row>
    <row r="1379" spans="1:21" ht="30" x14ac:dyDescent="0.25">
      <c r="A1379" s="74">
        <v>1017</v>
      </c>
      <c r="B1379" s="63">
        <v>43570</v>
      </c>
      <c r="C1379" s="59" t="s">
        <v>1261</v>
      </c>
      <c r="D1379" s="58" t="s">
        <v>804</v>
      </c>
      <c r="E1379" s="58" t="s">
        <v>1213</v>
      </c>
      <c r="F1379" s="59" t="s">
        <v>1262</v>
      </c>
      <c r="G1379" s="62" t="s">
        <v>1263</v>
      </c>
      <c r="H1379" s="61" t="s">
        <v>163</v>
      </c>
      <c r="I1379" s="61" t="s">
        <v>414</v>
      </c>
      <c r="J1379" s="60">
        <v>108500</v>
      </c>
      <c r="K1379" s="64">
        <v>43572</v>
      </c>
      <c r="L1379" s="61"/>
      <c r="M1379" s="61"/>
      <c r="N1379" s="127" t="s">
        <v>415</v>
      </c>
      <c r="O1379" s="37"/>
      <c r="P1379" s="37"/>
      <c r="Q1379" s="37"/>
      <c r="R1379" s="37"/>
      <c r="S1379" s="37"/>
      <c r="T1379" s="37"/>
      <c r="U1379" s="37"/>
    </row>
    <row r="1380" spans="1:21" ht="30" x14ac:dyDescent="0.25">
      <c r="A1380" s="74">
        <v>1018</v>
      </c>
      <c r="B1380" s="63">
        <v>43570</v>
      </c>
      <c r="C1380" s="59" t="s">
        <v>1745</v>
      </c>
      <c r="D1380" s="58" t="s">
        <v>804</v>
      </c>
      <c r="E1380" s="58" t="s">
        <v>1213</v>
      </c>
      <c r="F1380" s="59"/>
      <c r="G1380" s="62" t="s">
        <v>1746</v>
      </c>
      <c r="H1380" s="61" t="s">
        <v>163</v>
      </c>
      <c r="I1380" s="61" t="s">
        <v>414</v>
      </c>
      <c r="J1380" s="60">
        <v>171500</v>
      </c>
      <c r="K1380" s="64">
        <v>43572</v>
      </c>
      <c r="L1380" s="61"/>
      <c r="M1380" s="61"/>
      <c r="N1380" s="127" t="s">
        <v>415</v>
      </c>
      <c r="O1380" s="37"/>
      <c r="P1380" s="37"/>
      <c r="Q1380" s="37"/>
      <c r="R1380" s="37"/>
      <c r="S1380" s="37"/>
      <c r="T1380" s="37"/>
      <c r="U1380" s="37"/>
    </row>
    <row r="1381" spans="1:21" ht="45" x14ac:dyDescent="0.25">
      <c r="A1381" s="74">
        <v>1019</v>
      </c>
      <c r="B1381" s="63">
        <v>43570</v>
      </c>
      <c r="C1381" s="59" t="s">
        <v>1747</v>
      </c>
      <c r="D1381" s="58" t="s">
        <v>804</v>
      </c>
      <c r="E1381" s="58" t="s">
        <v>1213</v>
      </c>
      <c r="F1381" s="59"/>
      <c r="G1381" s="62" t="s">
        <v>1748</v>
      </c>
      <c r="H1381" s="61" t="s">
        <v>163</v>
      </c>
      <c r="I1381" s="61" t="s">
        <v>414</v>
      </c>
      <c r="J1381" s="60">
        <v>44100</v>
      </c>
      <c r="K1381" s="64">
        <v>43572</v>
      </c>
      <c r="L1381" s="61"/>
      <c r="M1381" s="61"/>
      <c r="N1381" s="127" t="s">
        <v>415</v>
      </c>
      <c r="O1381" s="37"/>
      <c r="P1381" s="37"/>
      <c r="Q1381" s="37"/>
      <c r="R1381" s="37"/>
      <c r="S1381" s="37"/>
      <c r="T1381" s="37"/>
      <c r="U1381" s="37"/>
    </row>
    <row r="1382" spans="1:21" ht="30" x14ac:dyDescent="0.25">
      <c r="A1382" s="74">
        <v>1020</v>
      </c>
      <c r="B1382" s="63">
        <v>43570</v>
      </c>
      <c r="C1382" s="59" t="s">
        <v>1543</v>
      </c>
      <c r="D1382" s="58" t="s">
        <v>804</v>
      </c>
      <c r="E1382" s="58" t="s">
        <v>805</v>
      </c>
      <c r="F1382" s="59" t="s">
        <v>1544</v>
      </c>
      <c r="G1382" s="62" t="s">
        <v>1545</v>
      </c>
      <c r="H1382" s="61" t="s">
        <v>163</v>
      </c>
      <c r="I1382" s="61" t="s">
        <v>414</v>
      </c>
      <c r="J1382" s="60">
        <v>9100</v>
      </c>
      <c r="K1382" s="64">
        <v>43572</v>
      </c>
      <c r="L1382" s="61"/>
      <c r="M1382" s="61"/>
      <c r="N1382" s="127" t="s">
        <v>415</v>
      </c>
      <c r="O1382" s="37"/>
      <c r="P1382" s="37"/>
      <c r="Q1382" s="37"/>
      <c r="R1382" s="37"/>
      <c r="S1382" s="37"/>
      <c r="T1382" s="37"/>
      <c r="U1382" s="37"/>
    </row>
    <row r="1383" spans="1:21" ht="45" x14ac:dyDescent="0.25">
      <c r="A1383" s="74">
        <v>1021</v>
      </c>
      <c r="B1383" s="63">
        <v>43570</v>
      </c>
      <c r="C1383" s="59" t="s">
        <v>1452</v>
      </c>
      <c r="D1383" s="58" t="s">
        <v>804</v>
      </c>
      <c r="E1383" s="58" t="s">
        <v>821</v>
      </c>
      <c r="F1383" s="59" t="s">
        <v>1453</v>
      </c>
      <c r="G1383" s="62" t="s">
        <v>1454</v>
      </c>
      <c r="H1383" s="61" t="s">
        <v>163</v>
      </c>
      <c r="I1383" s="61" t="s">
        <v>414</v>
      </c>
      <c r="J1383" s="60">
        <v>37100</v>
      </c>
      <c r="K1383" s="64">
        <v>43572</v>
      </c>
      <c r="L1383" s="61"/>
      <c r="M1383" s="61"/>
      <c r="N1383" s="127" t="s">
        <v>415</v>
      </c>
      <c r="O1383" s="37"/>
      <c r="P1383" s="37"/>
      <c r="Q1383" s="37"/>
      <c r="R1383" s="37"/>
      <c r="S1383" s="37"/>
      <c r="T1383" s="37"/>
      <c r="U1383" s="37"/>
    </row>
    <row r="1384" spans="1:21" ht="45" x14ac:dyDescent="0.25">
      <c r="A1384" s="74">
        <v>1022</v>
      </c>
      <c r="B1384" s="63">
        <v>43570</v>
      </c>
      <c r="C1384" s="59" t="s">
        <v>1749</v>
      </c>
      <c r="D1384" s="58" t="s">
        <v>804</v>
      </c>
      <c r="E1384" s="58" t="s">
        <v>821</v>
      </c>
      <c r="F1384" s="59" t="s">
        <v>1750</v>
      </c>
      <c r="G1384" s="62" t="s">
        <v>1751</v>
      </c>
      <c r="H1384" s="61" t="s">
        <v>163</v>
      </c>
      <c r="I1384" s="61" t="s">
        <v>414</v>
      </c>
      <c r="J1384" s="60">
        <v>43680</v>
      </c>
      <c r="K1384" s="64">
        <v>43573</v>
      </c>
      <c r="L1384" s="61"/>
      <c r="M1384" s="61"/>
      <c r="N1384" s="127" t="s">
        <v>415</v>
      </c>
      <c r="O1384" s="37"/>
      <c r="P1384" s="37"/>
      <c r="Q1384" s="37"/>
      <c r="R1384" s="37"/>
      <c r="S1384" s="37"/>
      <c r="T1384" s="37"/>
      <c r="U1384" s="37"/>
    </row>
    <row r="1385" spans="1:21" ht="45" x14ac:dyDescent="0.25">
      <c r="A1385" s="74">
        <v>1023</v>
      </c>
      <c r="B1385" s="63">
        <v>43570</v>
      </c>
      <c r="C1385" s="59" t="s">
        <v>1752</v>
      </c>
      <c r="D1385" s="58" t="s">
        <v>804</v>
      </c>
      <c r="E1385" s="58" t="s">
        <v>805</v>
      </c>
      <c r="F1385" s="59" t="s">
        <v>1753</v>
      </c>
      <c r="G1385" s="62" t="s">
        <v>1754</v>
      </c>
      <c r="H1385" s="61" t="s">
        <v>163</v>
      </c>
      <c r="I1385" s="61" t="s">
        <v>414</v>
      </c>
      <c r="J1385" s="60">
        <v>31680</v>
      </c>
      <c r="K1385" s="64">
        <v>43573</v>
      </c>
      <c r="L1385" s="61"/>
      <c r="M1385" s="61"/>
      <c r="N1385" s="127" t="s">
        <v>415</v>
      </c>
      <c r="O1385" s="37"/>
      <c r="P1385" s="37"/>
      <c r="Q1385" s="37"/>
      <c r="R1385" s="37"/>
      <c r="S1385" s="37"/>
      <c r="T1385" s="37"/>
      <c r="U1385" s="37"/>
    </row>
    <row r="1386" spans="1:21" ht="60" x14ac:dyDescent="0.25">
      <c r="A1386" s="74">
        <v>1024</v>
      </c>
      <c r="B1386" s="63">
        <v>43570</v>
      </c>
      <c r="C1386" s="59" t="s">
        <v>1755</v>
      </c>
      <c r="D1386" s="58" t="s">
        <v>804</v>
      </c>
      <c r="E1386" s="58" t="s">
        <v>821</v>
      </c>
      <c r="F1386" s="59" t="s">
        <v>1347</v>
      </c>
      <c r="G1386" s="62" t="s">
        <v>1756</v>
      </c>
      <c r="H1386" s="61" t="s">
        <v>163</v>
      </c>
      <c r="I1386" s="61" t="s">
        <v>414</v>
      </c>
      <c r="J1386" s="60">
        <v>72480</v>
      </c>
      <c r="K1386" s="64">
        <v>43573</v>
      </c>
      <c r="L1386" s="61"/>
      <c r="M1386" s="61"/>
      <c r="N1386" s="127" t="s">
        <v>415</v>
      </c>
      <c r="O1386" s="37"/>
      <c r="P1386" s="37"/>
      <c r="Q1386" s="37"/>
      <c r="R1386" s="37"/>
      <c r="S1386" s="37"/>
      <c r="T1386" s="37"/>
      <c r="U1386" s="37"/>
    </row>
    <row r="1387" spans="1:21" ht="45" x14ac:dyDescent="0.25">
      <c r="A1387" s="74">
        <v>1025</v>
      </c>
      <c r="B1387" s="63">
        <v>43570</v>
      </c>
      <c r="C1387" s="59" t="s">
        <v>1757</v>
      </c>
      <c r="D1387" s="58" t="s">
        <v>804</v>
      </c>
      <c r="E1387" s="58" t="s">
        <v>821</v>
      </c>
      <c r="F1387" s="59" t="s">
        <v>1758</v>
      </c>
      <c r="G1387" s="62" t="s">
        <v>1759</v>
      </c>
      <c r="H1387" s="61" t="s">
        <v>163</v>
      </c>
      <c r="I1387" s="61" t="s">
        <v>414</v>
      </c>
      <c r="J1387" s="60">
        <v>91080</v>
      </c>
      <c r="K1387" s="64">
        <v>43573</v>
      </c>
      <c r="L1387" s="61"/>
      <c r="M1387" s="61"/>
      <c r="N1387" s="127" t="s">
        <v>415</v>
      </c>
      <c r="O1387" s="37"/>
      <c r="P1387" s="37"/>
      <c r="Q1387" s="37"/>
      <c r="R1387" s="37"/>
      <c r="S1387" s="37"/>
      <c r="T1387" s="37"/>
      <c r="U1387" s="37"/>
    </row>
    <row r="1388" spans="1:21" ht="30" x14ac:dyDescent="0.25">
      <c r="A1388" s="74">
        <v>1026</v>
      </c>
      <c r="B1388" s="63">
        <v>43570</v>
      </c>
      <c r="C1388" s="59" t="s">
        <v>1760</v>
      </c>
      <c r="D1388" s="58" t="s">
        <v>804</v>
      </c>
      <c r="E1388" s="58" t="s">
        <v>821</v>
      </c>
      <c r="F1388" s="59" t="s">
        <v>1761</v>
      </c>
      <c r="G1388" s="62" t="s">
        <v>1762</v>
      </c>
      <c r="H1388" s="61" t="s">
        <v>163</v>
      </c>
      <c r="I1388" s="61" t="s">
        <v>414</v>
      </c>
      <c r="J1388" s="60">
        <v>51360</v>
      </c>
      <c r="K1388" s="64">
        <v>43573</v>
      </c>
      <c r="L1388" s="61"/>
      <c r="M1388" s="61"/>
      <c r="N1388" s="127" t="s">
        <v>415</v>
      </c>
      <c r="O1388" s="37"/>
      <c r="P1388" s="37"/>
      <c r="Q1388" s="37"/>
      <c r="R1388" s="37"/>
      <c r="S1388" s="37"/>
      <c r="T1388" s="37"/>
      <c r="U1388" s="37"/>
    </row>
    <row r="1389" spans="1:21" ht="45" x14ac:dyDescent="0.25">
      <c r="A1389" s="74">
        <v>1027</v>
      </c>
      <c r="B1389" s="63">
        <v>43570</v>
      </c>
      <c r="C1389" s="59" t="s">
        <v>1747</v>
      </c>
      <c r="D1389" s="58" t="s">
        <v>804</v>
      </c>
      <c r="E1389" s="58" t="s">
        <v>1213</v>
      </c>
      <c r="F1389" s="59"/>
      <c r="G1389" s="62" t="s">
        <v>1748</v>
      </c>
      <c r="H1389" s="61" t="s">
        <v>163</v>
      </c>
      <c r="I1389" s="61" t="s">
        <v>414</v>
      </c>
      <c r="J1389" s="60">
        <v>38160</v>
      </c>
      <c r="K1389" s="64">
        <v>43573</v>
      </c>
      <c r="L1389" s="61"/>
      <c r="M1389" s="61"/>
      <c r="N1389" s="127" t="s">
        <v>415</v>
      </c>
      <c r="O1389" s="37"/>
      <c r="P1389" s="37"/>
      <c r="Q1389" s="37"/>
      <c r="R1389" s="37"/>
      <c r="S1389" s="37"/>
      <c r="T1389" s="37"/>
      <c r="U1389" s="37"/>
    </row>
    <row r="1390" spans="1:21" ht="45" x14ac:dyDescent="0.25">
      <c r="A1390" s="74">
        <v>1028</v>
      </c>
      <c r="B1390" s="63">
        <v>43570</v>
      </c>
      <c r="C1390" s="59" t="s">
        <v>1763</v>
      </c>
      <c r="D1390" s="58" t="s">
        <v>804</v>
      </c>
      <c r="E1390" s="58" t="s">
        <v>821</v>
      </c>
      <c r="F1390" s="59" t="s">
        <v>1764</v>
      </c>
      <c r="G1390" s="62" t="s">
        <v>1765</v>
      </c>
      <c r="H1390" s="61" t="s">
        <v>163</v>
      </c>
      <c r="I1390" s="61" t="s">
        <v>414</v>
      </c>
      <c r="J1390" s="60">
        <v>28920</v>
      </c>
      <c r="K1390" s="64">
        <v>43573</v>
      </c>
      <c r="L1390" s="61"/>
      <c r="M1390" s="61"/>
      <c r="N1390" s="127" t="s">
        <v>415</v>
      </c>
      <c r="O1390" s="37"/>
      <c r="P1390" s="37"/>
      <c r="Q1390" s="37"/>
      <c r="R1390" s="37"/>
      <c r="S1390" s="37"/>
      <c r="T1390" s="37"/>
      <c r="U1390" s="37"/>
    </row>
    <row r="1391" spans="1:21" ht="60" x14ac:dyDescent="0.25">
      <c r="A1391" s="74">
        <v>1029</v>
      </c>
      <c r="B1391" s="63">
        <v>43570</v>
      </c>
      <c r="C1391" s="59" t="s">
        <v>1766</v>
      </c>
      <c r="D1391" s="58" t="s">
        <v>804</v>
      </c>
      <c r="E1391" s="58" t="s">
        <v>821</v>
      </c>
      <c r="F1391" s="59" t="s">
        <v>1767</v>
      </c>
      <c r="G1391" s="62" t="s">
        <v>1768</v>
      </c>
      <c r="H1391" s="61" t="s">
        <v>163</v>
      </c>
      <c r="I1391" s="61" t="s">
        <v>414</v>
      </c>
      <c r="J1391" s="60">
        <v>25080</v>
      </c>
      <c r="K1391" s="64">
        <v>43573</v>
      </c>
      <c r="L1391" s="61"/>
      <c r="M1391" s="61"/>
      <c r="N1391" s="127" t="s">
        <v>415</v>
      </c>
      <c r="O1391" s="37"/>
      <c r="P1391" s="37"/>
      <c r="Q1391" s="37"/>
      <c r="R1391" s="37"/>
      <c r="S1391" s="37"/>
      <c r="T1391" s="37"/>
      <c r="U1391" s="37"/>
    </row>
    <row r="1392" spans="1:21" ht="30" x14ac:dyDescent="0.25">
      <c r="A1392" s="74">
        <v>1030</v>
      </c>
      <c r="B1392" s="63">
        <v>43570</v>
      </c>
      <c r="C1392" s="59" t="s">
        <v>1769</v>
      </c>
      <c r="D1392" s="58" t="s">
        <v>804</v>
      </c>
      <c r="E1392" s="58" t="s">
        <v>1365</v>
      </c>
      <c r="F1392" s="59" t="s">
        <v>1770</v>
      </c>
      <c r="G1392" s="62" t="s">
        <v>1771</v>
      </c>
      <c r="H1392" s="61" t="s">
        <v>163</v>
      </c>
      <c r="I1392" s="61" t="s">
        <v>414</v>
      </c>
      <c r="J1392" s="60">
        <v>38160</v>
      </c>
      <c r="K1392" s="64">
        <v>43573</v>
      </c>
      <c r="L1392" s="61"/>
      <c r="M1392" s="61"/>
      <c r="N1392" s="127" t="s">
        <v>415</v>
      </c>
      <c r="O1392" s="37"/>
      <c r="P1392" s="37"/>
      <c r="Q1392" s="37"/>
      <c r="R1392" s="37"/>
      <c r="S1392" s="37"/>
      <c r="T1392" s="37"/>
      <c r="U1392" s="37"/>
    </row>
    <row r="1393" spans="1:21" ht="30" x14ac:dyDescent="0.25">
      <c r="A1393" s="74">
        <v>1031</v>
      </c>
      <c r="B1393" s="63">
        <v>43570</v>
      </c>
      <c r="C1393" s="59" t="s">
        <v>1772</v>
      </c>
      <c r="D1393" s="58" t="s">
        <v>804</v>
      </c>
      <c r="E1393" s="58" t="s">
        <v>821</v>
      </c>
      <c r="F1393" s="59" t="s">
        <v>1773</v>
      </c>
      <c r="G1393" s="62" t="s">
        <v>1774</v>
      </c>
      <c r="H1393" s="61" t="s">
        <v>163</v>
      </c>
      <c r="I1393" s="61" t="s">
        <v>414</v>
      </c>
      <c r="J1393" s="60">
        <v>40800</v>
      </c>
      <c r="K1393" s="64">
        <v>43573</v>
      </c>
      <c r="L1393" s="61"/>
      <c r="M1393" s="61"/>
      <c r="N1393" s="127" t="s">
        <v>415</v>
      </c>
      <c r="O1393" s="37"/>
      <c r="P1393" s="37"/>
      <c r="Q1393" s="37"/>
      <c r="R1393" s="37"/>
      <c r="S1393" s="37"/>
      <c r="T1393" s="37"/>
      <c r="U1393" s="37"/>
    </row>
    <row r="1394" spans="1:21" ht="45" x14ac:dyDescent="0.25">
      <c r="A1394" s="74">
        <v>1032</v>
      </c>
      <c r="B1394" s="63">
        <v>43570</v>
      </c>
      <c r="C1394" s="59" t="s">
        <v>1749</v>
      </c>
      <c r="D1394" s="58" t="s">
        <v>804</v>
      </c>
      <c r="E1394" s="58" t="s">
        <v>821</v>
      </c>
      <c r="F1394" s="59" t="s">
        <v>1750</v>
      </c>
      <c r="G1394" s="62" t="s">
        <v>1751</v>
      </c>
      <c r="H1394" s="61" t="s">
        <v>163</v>
      </c>
      <c r="I1394" s="61" t="s">
        <v>414</v>
      </c>
      <c r="J1394" s="60">
        <v>28810</v>
      </c>
      <c r="K1394" s="64">
        <v>43573</v>
      </c>
      <c r="L1394" s="61"/>
      <c r="M1394" s="61"/>
      <c r="N1394" s="127" t="s">
        <v>415</v>
      </c>
      <c r="O1394" s="37"/>
      <c r="P1394" s="37"/>
      <c r="Q1394" s="37"/>
      <c r="R1394" s="37"/>
      <c r="S1394" s="37"/>
      <c r="T1394" s="37"/>
      <c r="U1394" s="37"/>
    </row>
    <row r="1395" spans="1:21" ht="45" x14ac:dyDescent="0.25">
      <c r="A1395" s="74">
        <v>1033</v>
      </c>
      <c r="B1395" s="63">
        <v>43570</v>
      </c>
      <c r="C1395" s="59" t="s">
        <v>1752</v>
      </c>
      <c r="D1395" s="58" t="s">
        <v>804</v>
      </c>
      <c r="E1395" s="58" t="s">
        <v>805</v>
      </c>
      <c r="F1395" s="59" t="s">
        <v>1753</v>
      </c>
      <c r="G1395" s="62" t="s">
        <v>1754</v>
      </c>
      <c r="H1395" s="61" t="s">
        <v>163</v>
      </c>
      <c r="I1395" s="61" t="s">
        <v>414</v>
      </c>
      <c r="J1395" s="60">
        <v>41540</v>
      </c>
      <c r="K1395" s="64">
        <v>43573</v>
      </c>
      <c r="L1395" s="61"/>
      <c r="M1395" s="61"/>
      <c r="N1395" s="127" t="s">
        <v>415</v>
      </c>
      <c r="O1395" s="37"/>
      <c r="P1395" s="37"/>
      <c r="Q1395" s="37"/>
      <c r="R1395" s="37"/>
      <c r="S1395" s="37"/>
      <c r="T1395" s="37"/>
      <c r="U1395" s="37"/>
    </row>
    <row r="1396" spans="1:21" ht="45" x14ac:dyDescent="0.25">
      <c r="A1396" s="74">
        <v>1034</v>
      </c>
      <c r="B1396" s="63">
        <v>43570</v>
      </c>
      <c r="C1396" s="59" t="s">
        <v>1346</v>
      </c>
      <c r="D1396" s="58" t="s">
        <v>804</v>
      </c>
      <c r="E1396" s="58" t="s">
        <v>821</v>
      </c>
      <c r="F1396" s="59" t="s">
        <v>1347</v>
      </c>
      <c r="G1396" s="62" t="s">
        <v>1348</v>
      </c>
      <c r="H1396" s="61" t="s">
        <v>163</v>
      </c>
      <c r="I1396" s="61" t="s">
        <v>414</v>
      </c>
      <c r="J1396" s="60">
        <v>35510</v>
      </c>
      <c r="K1396" s="64">
        <v>43573</v>
      </c>
      <c r="L1396" s="61"/>
      <c r="M1396" s="61"/>
      <c r="N1396" s="127" t="s">
        <v>415</v>
      </c>
      <c r="O1396" s="37"/>
      <c r="P1396" s="37"/>
      <c r="Q1396" s="37"/>
      <c r="R1396" s="37"/>
      <c r="S1396" s="37"/>
      <c r="T1396" s="37"/>
      <c r="U1396" s="37"/>
    </row>
    <row r="1397" spans="1:21" ht="60" x14ac:dyDescent="0.25">
      <c r="A1397" s="74">
        <v>1035</v>
      </c>
      <c r="B1397" s="63">
        <v>43570</v>
      </c>
      <c r="C1397" s="59" t="s">
        <v>1755</v>
      </c>
      <c r="D1397" s="58" t="s">
        <v>804</v>
      </c>
      <c r="E1397" s="58" t="s">
        <v>821</v>
      </c>
      <c r="F1397" s="59" t="s">
        <v>1347</v>
      </c>
      <c r="G1397" s="62" t="s">
        <v>1756</v>
      </c>
      <c r="H1397" s="61" t="s">
        <v>163</v>
      </c>
      <c r="I1397" s="61" t="s">
        <v>414</v>
      </c>
      <c r="J1397" s="60">
        <v>30150</v>
      </c>
      <c r="K1397" s="64">
        <v>43573</v>
      </c>
      <c r="L1397" s="61"/>
      <c r="M1397" s="61"/>
      <c r="N1397" s="127" t="s">
        <v>415</v>
      </c>
      <c r="O1397" s="37"/>
      <c r="P1397" s="37"/>
      <c r="Q1397" s="37"/>
      <c r="R1397" s="37"/>
      <c r="S1397" s="37"/>
      <c r="T1397" s="37"/>
      <c r="U1397" s="37"/>
    </row>
    <row r="1398" spans="1:21" ht="45" x14ac:dyDescent="0.25">
      <c r="A1398" s="74">
        <v>1036</v>
      </c>
      <c r="B1398" s="63">
        <v>43570</v>
      </c>
      <c r="C1398" s="59" t="s">
        <v>1757</v>
      </c>
      <c r="D1398" s="58" t="s">
        <v>804</v>
      </c>
      <c r="E1398" s="58" t="s">
        <v>821</v>
      </c>
      <c r="F1398" s="59" t="s">
        <v>1758</v>
      </c>
      <c r="G1398" s="62" t="s">
        <v>1759</v>
      </c>
      <c r="H1398" s="61" t="s">
        <v>163</v>
      </c>
      <c r="I1398" s="61" t="s">
        <v>414</v>
      </c>
      <c r="J1398" s="60">
        <v>26800</v>
      </c>
      <c r="K1398" s="64">
        <v>43573</v>
      </c>
      <c r="L1398" s="61"/>
      <c r="M1398" s="61"/>
      <c r="N1398" s="127" t="s">
        <v>415</v>
      </c>
      <c r="O1398" s="37"/>
      <c r="P1398" s="37"/>
      <c r="Q1398" s="37"/>
      <c r="R1398" s="37"/>
      <c r="S1398" s="37"/>
      <c r="T1398" s="37"/>
      <c r="U1398" s="37"/>
    </row>
    <row r="1399" spans="1:21" ht="30" x14ac:dyDescent="0.25">
      <c r="A1399" s="74">
        <v>1037</v>
      </c>
      <c r="B1399" s="63">
        <v>43570</v>
      </c>
      <c r="C1399" s="59" t="s">
        <v>1760</v>
      </c>
      <c r="D1399" s="58" t="s">
        <v>804</v>
      </c>
      <c r="E1399" s="58" t="s">
        <v>821</v>
      </c>
      <c r="F1399" s="59" t="s">
        <v>1761</v>
      </c>
      <c r="G1399" s="62" t="s">
        <v>1762</v>
      </c>
      <c r="H1399" s="61" t="s">
        <v>163</v>
      </c>
      <c r="I1399" s="61" t="s">
        <v>414</v>
      </c>
      <c r="J1399" s="60">
        <v>24120</v>
      </c>
      <c r="K1399" s="64">
        <v>43573</v>
      </c>
      <c r="L1399" s="61"/>
      <c r="M1399" s="61"/>
      <c r="N1399" s="127" t="s">
        <v>415</v>
      </c>
      <c r="O1399" s="37"/>
      <c r="P1399" s="37"/>
      <c r="Q1399" s="37"/>
      <c r="R1399" s="37"/>
      <c r="S1399" s="37"/>
      <c r="T1399" s="37"/>
      <c r="U1399" s="37"/>
    </row>
    <row r="1400" spans="1:21" ht="60" x14ac:dyDescent="0.25">
      <c r="A1400" s="74">
        <v>1038</v>
      </c>
      <c r="B1400" s="63">
        <v>43570</v>
      </c>
      <c r="C1400" s="59" t="s">
        <v>1766</v>
      </c>
      <c r="D1400" s="58" t="s">
        <v>804</v>
      </c>
      <c r="E1400" s="58" t="s">
        <v>821</v>
      </c>
      <c r="F1400" s="59" t="s">
        <v>1767</v>
      </c>
      <c r="G1400" s="62" t="s">
        <v>1768</v>
      </c>
      <c r="H1400" s="61" t="s">
        <v>163</v>
      </c>
      <c r="I1400" s="61" t="s">
        <v>414</v>
      </c>
      <c r="J1400" s="60">
        <v>24790</v>
      </c>
      <c r="K1400" s="64">
        <v>43573</v>
      </c>
      <c r="L1400" s="61"/>
      <c r="M1400" s="61"/>
      <c r="N1400" s="127" t="s">
        <v>415</v>
      </c>
      <c r="O1400" s="37"/>
      <c r="P1400" s="37"/>
      <c r="Q1400" s="37"/>
      <c r="R1400" s="37"/>
      <c r="S1400" s="37"/>
      <c r="T1400" s="37"/>
      <c r="U1400" s="37"/>
    </row>
    <row r="1401" spans="1:21" ht="30" x14ac:dyDescent="0.25">
      <c r="A1401" s="74">
        <v>1039</v>
      </c>
      <c r="B1401" s="63">
        <v>43570</v>
      </c>
      <c r="C1401" s="59" t="s">
        <v>1769</v>
      </c>
      <c r="D1401" s="58" t="s">
        <v>804</v>
      </c>
      <c r="E1401" s="58" t="s">
        <v>1365</v>
      </c>
      <c r="F1401" s="59" t="s">
        <v>1770</v>
      </c>
      <c r="G1401" s="62" t="s">
        <v>1771</v>
      </c>
      <c r="H1401" s="61" t="s">
        <v>163</v>
      </c>
      <c r="I1401" s="61" t="s">
        <v>414</v>
      </c>
      <c r="J1401" s="60">
        <v>26800</v>
      </c>
      <c r="K1401" s="64">
        <v>43573</v>
      </c>
      <c r="L1401" s="61"/>
      <c r="M1401" s="61"/>
      <c r="N1401" s="127" t="s">
        <v>415</v>
      </c>
      <c r="O1401" s="37"/>
      <c r="P1401" s="37"/>
      <c r="Q1401" s="37"/>
      <c r="R1401" s="37"/>
      <c r="S1401" s="37"/>
      <c r="T1401" s="37"/>
      <c r="U1401" s="37"/>
    </row>
    <row r="1402" spans="1:21" ht="45" x14ac:dyDescent="0.25">
      <c r="A1402" s="74">
        <v>1040</v>
      </c>
      <c r="B1402" s="63">
        <v>43570</v>
      </c>
      <c r="C1402" s="59" t="s">
        <v>1775</v>
      </c>
      <c r="D1402" s="58" t="s">
        <v>422</v>
      </c>
      <c r="E1402" s="58" t="s">
        <v>431</v>
      </c>
      <c r="F1402" s="59" t="s">
        <v>1776</v>
      </c>
      <c r="G1402" s="62" t="s">
        <v>1777</v>
      </c>
      <c r="H1402" s="61" t="s">
        <v>163</v>
      </c>
      <c r="I1402" s="61" t="s">
        <v>414</v>
      </c>
      <c r="J1402" s="60">
        <v>23450</v>
      </c>
      <c r="K1402" s="64">
        <v>43573</v>
      </c>
      <c r="L1402" s="61"/>
      <c r="M1402" s="61"/>
      <c r="N1402" s="127" t="s">
        <v>415</v>
      </c>
      <c r="O1402" s="37"/>
      <c r="P1402" s="37"/>
      <c r="Q1402" s="37"/>
      <c r="R1402" s="37"/>
      <c r="S1402" s="37"/>
      <c r="T1402" s="37"/>
      <c r="U1402" s="37"/>
    </row>
    <row r="1403" spans="1:21" ht="30" x14ac:dyDescent="0.25">
      <c r="A1403" s="74">
        <v>1041</v>
      </c>
      <c r="B1403" s="63">
        <v>43570</v>
      </c>
      <c r="C1403" s="59" t="s">
        <v>1772</v>
      </c>
      <c r="D1403" s="58" t="s">
        <v>804</v>
      </c>
      <c r="E1403" s="58" t="s">
        <v>821</v>
      </c>
      <c r="F1403" s="59" t="s">
        <v>1773</v>
      </c>
      <c r="G1403" s="62" t="s">
        <v>1774</v>
      </c>
      <c r="H1403" s="61" t="s">
        <v>163</v>
      </c>
      <c r="I1403" s="61" t="s">
        <v>414</v>
      </c>
      <c r="J1403" s="60">
        <v>29480</v>
      </c>
      <c r="K1403" s="64">
        <v>43573</v>
      </c>
      <c r="L1403" s="61"/>
      <c r="M1403" s="61"/>
      <c r="N1403" s="127" t="s">
        <v>415</v>
      </c>
      <c r="O1403" s="37"/>
      <c r="P1403" s="37"/>
      <c r="Q1403" s="37"/>
      <c r="R1403" s="37"/>
      <c r="S1403" s="37"/>
      <c r="T1403" s="37"/>
      <c r="U1403" s="37"/>
    </row>
    <row r="1404" spans="1:21" ht="45" x14ac:dyDescent="0.25">
      <c r="A1404" s="74">
        <v>1042</v>
      </c>
      <c r="B1404" s="63">
        <v>43570</v>
      </c>
      <c r="C1404" s="59" t="s">
        <v>1752</v>
      </c>
      <c r="D1404" s="58" t="s">
        <v>804</v>
      </c>
      <c r="E1404" s="58" t="s">
        <v>805</v>
      </c>
      <c r="F1404" s="59" t="s">
        <v>1753</v>
      </c>
      <c r="G1404" s="62" t="s">
        <v>1754</v>
      </c>
      <c r="H1404" s="61" t="s">
        <v>163</v>
      </c>
      <c r="I1404" s="61" t="s">
        <v>414</v>
      </c>
      <c r="J1404" s="60">
        <v>4320</v>
      </c>
      <c r="K1404" s="64">
        <v>43573</v>
      </c>
      <c r="L1404" s="61"/>
      <c r="M1404" s="61"/>
      <c r="N1404" s="127" t="s">
        <v>415</v>
      </c>
      <c r="O1404" s="37"/>
      <c r="P1404" s="37"/>
      <c r="Q1404" s="37"/>
      <c r="R1404" s="37"/>
      <c r="S1404" s="37"/>
      <c r="T1404" s="37"/>
      <c r="U1404" s="37"/>
    </row>
    <row r="1405" spans="1:21" ht="30" x14ac:dyDescent="0.25">
      <c r="A1405" s="74">
        <v>1043</v>
      </c>
      <c r="B1405" s="63">
        <v>43570</v>
      </c>
      <c r="C1405" s="59" t="s">
        <v>166</v>
      </c>
      <c r="D1405" s="58" t="s">
        <v>410</v>
      </c>
      <c r="E1405" s="58" t="s">
        <v>1778</v>
      </c>
      <c r="F1405" s="59" t="s">
        <v>1779</v>
      </c>
      <c r="G1405" s="62" t="s">
        <v>168</v>
      </c>
      <c r="H1405" s="61" t="s">
        <v>163</v>
      </c>
      <c r="I1405" s="61" t="s">
        <v>414</v>
      </c>
      <c r="J1405" s="60">
        <v>21912</v>
      </c>
      <c r="K1405" s="64">
        <v>43573</v>
      </c>
      <c r="L1405" s="61"/>
      <c r="M1405" s="61"/>
      <c r="N1405" s="127" t="s">
        <v>415</v>
      </c>
      <c r="O1405" s="37"/>
      <c r="P1405" s="37"/>
      <c r="Q1405" s="37"/>
      <c r="R1405" s="37"/>
      <c r="S1405" s="37"/>
      <c r="T1405" s="37"/>
      <c r="U1405" s="37"/>
    </row>
    <row r="1406" spans="1:21" ht="60" x14ac:dyDescent="0.25">
      <c r="A1406" s="74">
        <v>1044</v>
      </c>
      <c r="B1406" s="63">
        <v>43570</v>
      </c>
      <c r="C1406" s="59" t="s">
        <v>1755</v>
      </c>
      <c r="D1406" s="58" t="s">
        <v>804</v>
      </c>
      <c r="E1406" s="58" t="s">
        <v>821</v>
      </c>
      <c r="F1406" s="59" t="s">
        <v>1347</v>
      </c>
      <c r="G1406" s="62" t="s">
        <v>1756</v>
      </c>
      <c r="H1406" s="61" t="s">
        <v>163</v>
      </c>
      <c r="I1406" s="61" t="s">
        <v>414</v>
      </c>
      <c r="J1406" s="60">
        <v>2760</v>
      </c>
      <c r="K1406" s="64">
        <v>43573</v>
      </c>
      <c r="L1406" s="61"/>
      <c r="M1406" s="61"/>
      <c r="N1406" s="127" t="s">
        <v>415</v>
      </c>
      <c r="O1406" s="37"/>
      <c r="P1406" s="37"/>
      <c r="Q1406" s="37"/>
      <c r="R1406" s="37"/>
      <c r="S1406" s="37"/>
      <c r="T1406" s="37"/>
      <c r="U1406" s="37"/>
    </row>
    <row r="1407" spans="1:21" ht="30" x14ac:dyDescent="0.25">
      <c r="A1407" s="74">
        <v>1045</v>
      </c>
      <c r="B1407" s="63">
        <v>43570</v>
      </c>
      <c r="C1407" s="59" t="s">
        <v>1760</v>
      </c>
      <c r="D1407" s="58" t="s">
        <v>804</v>
      </c>
      <c r="E1407" s="58" t="s">
        <v>821</v>
      </c>
      <c r="F1407" s="59" t="s">
        <v>1761</v>
      </c>
      <c r="G1407" s="62" t="s">
        <v>1762</v>
      </c>
      <c r="H1407" s="61" t="s">
        <v>163</v>
      </c>
      <c r="I1407" s="61" t="s">
        <v>414</v>
      </c>
      <c r="J1407" s="60">
        <v>2400</v>
      </c>
      <c r="K1407" s="64">
        <v>43573</v>
      </c>
      <c r="L1407" s="61"/>
      <c r="M1407" s="61"/>
      <c r="N1407" s="127" t="s">
        <v>415</v>
      </c>
      <c r="O1407" s="37"/>
      <c r="P1407" s="37"/>
      <c r="Q1407" s="37"/>
      <c r="R1407" s="37"/>
      <c r="S1407" s="37"/>
      <c r="T1407" s="37"/>
      <c r="U1407" s="37"/>
    </row>
    <row r="1408" spans="1:21" ht="45" x14ac:dyDescent="0.25">
      <c r="A1408" s="74">
        <v>1046</v>
      </c>
      <c r="B1408" s="63">
        <v>43570</v>
      </c>
      <c r="C1408" s="59" t="s">
        <v>1775</v>
      </c>
      <c r="D1408" s="58" t="s">
        <v>422</v>
      </c>
      <c r="E1408" s="58" t="s">
        <v>431</v>
      </c>
      <c r="F1408" s="59" t="s">
        <v>1776</v>
      </c>
      <c r="G1408" s="62" t="s">
        <v>1777</v>
      </c>
      <c r="H1408" s="61" t="s">
        <v>163</v>
      </c>
      <c r="I1408" s="61" t="s">
        <v>414</v>
      </c>
      <c r="J1408" s="60">
        <v>8280</v>
      </c>
      <c r="K1408" s="64">
        <v>43573</v>
      </c>
      <c r="L1408" s="61"/>
      <c r="M1408" s="61"/>
      <c r="N1408" s="127" t="s">
        <v>415</v>
      </c>
      <c r="O1408" s="37"/>
      <c r="P1408" s="37"/>
      <c r="Q1408" s="37"/>
      <c r="R1408" s="37"/>
      <c r="S1408" s="37"/>
      <c r="T1408" s="37"/>
      <c r="U1408" s="37"/>
    </row>
    <row r="1409" spans="1:21" ht="30" x14ac:dyDescent="0.25">
      <c r="A1409" s="74">
        <v>1047</v>
      </c>
      <c r="B1409" s="63">
        <v>43572</v>
      </c>
      <c r="C1409" s="59" t="s">
        <v>1520</v>
      </c>
      <c r="D1409" s="58" t="s">
        <v>804</v>
      </c>
      <c r="E1409" s="58" t="s">
        <v>805</v>
      </c>
      <c r="F1409" s="59"/>
      <c r="G1409" s="62" t="s">
        <v>1521</v>
      </c>
      <c r="H1409" s="61" t="s">
        <v>163</v>
      </c>
      <c r="I1409" s="61" t="s">
        <v>414</v>
      </c>
      <c r="J1409" s="60">
        <v>23100</v>
      </c>
      <c r="K1409" s="64">
        <v>43573</v>
      </c>
      <c r="L1409" s="61"/>
      <c r="M1409" s="61"/>
      <c r="N1409" s="127" t="s">
        <v>415</v>
      </c>
      <c r="O1409" s="37"/>
      <c r="P1409" s="37"/>
      <c r="Q1409" s="37"/>
      <c r="R1409" s="37"/>
      <c r="S1409" s="37"/>
      <c r="T1409" s="37"/>
      <c r="U1409" s="37"/>
    </row>
    <row r="1410" spans="1:21" ht="30" x14ac:dyDescent="0.25">
      <c r="A1410" s="74">
        <v>1048</v>
      </c>
      <c r="B1410" s="63">
        <v>43572</v>
      </c>
      <c r="C1410" s="59" t="s">
        <v>1367</v>
      </c>
      <c r="D1410" s="58" t="s">
        <v>804</v>
      </c>
      <c r="E1410" s="58" t="s">
        <v>805</v>
      </c>
      <c r="F1410" s="59" t="s">
        <v>1368</v>
      </c>
      <c r="G1410" s="62" t="s">
        <v>1369</v>
      </c>
      <c r="H1410" s="61" t="s">
        <v>163</v>
      </c>
      <c r="I1410" s="61" t="s">
        <v>414</v>
      </c>
      <c r="J1410" s="60">
        <v>196000</v>
      </c>
      <c r="K1410" s="64">
        <v>43573</v>
      </c>
      <c r="L1410" s="61"/>
      <c r="M1410" s="61"/>
      <c r="N1410" s="127" t="s">
        <v>415</v>
      </c>
      <c r="O1410" s="37"/>
      <c r="P1410" s="37"/>
      <c r="Q1410" s="37"/>
      <c r="R1410" s="37"/>
      <c r="S1410" s="37"/>
      <c r="T1410" s="37"/>
      <c r="U1410" s="37"/>
    </row>
    <row r="1411" spans="1:21" ht="30" x14ac:dyDescent="0.25">
      <c r="A1411" s="74">
        <v>1049</v>
      </c>
      <c r="B1411" s="63">
        <v>43570</v>
      </c>
      <c r="C1411" s="59" t="s">
        <v>1780</v>
      </c>
      <c r="D1411" s="58" t="s">
        <v>804</v>
      </c>
      <c r="E1411" s="58" t="s">
        <v>1365</v>
      </c>
      <c r="F1411" s="59" t="s">
        <v>1781</v>
      </c>
      <c r="G1411" s="62" t="s">
        <v>1782</v>
      </c>
      <c r="H1411" s="61" t="s">
        <v>163</v>
      </c>
      <c r="I1411" s="61" t="s">
        <v>414</v>
      </c>
      <c r="J1411" s="60">
        <v>31500</v>
      </c>
      <c r="K1411" s="64">
        <v>43573</v>
      </c>
      <c r="L1411" s="61"/>
      <c r="M1411" s="61"/>
      <c r="N1411" s="127" t="s">
        <v>415</v>
      </c>
      <c r="O1411" s="37"/>
      <c r="P1411" s="37"/>
      <c r="Q1411" s="37"/>
      <c r="R1411" s="37"/>
      <c r="S1411" s="37"/>
      <c r="T1411" s="37"/>
      <c r="U1411" s="37"/>
    </row>
    <row r="1412" spans="1:21" ht="45" x14ac:dyDescent="0.25">
      <c r="A1412" s="74">
        <v>1050</v>
      </c>
      <c r="B1412" s="63">
        <v>43572</v>
      </c>
      <c r="C1412" s="59" t="s">
        <v>1391</v>
      </c>
      <c r="D1412" s="58" t="s">
        <v>804</v>
      </c>
      <c r="E1412" s="58" t="s">
        <v>1365</v>
      </c>
      <c r="F1412" s="59" t="s">
        <v>1392</v>
      </c>
      <c r="G1412" s="62" t="s">
        <v>1393</v>
      </c>
      <c r="H1412" s="61" t="s">
        <v>163</v>
      </c>
      <c r="I1412" s="61" t="s">
        <v>414</v>
      </c>
      <c r="J1412" s="60">
        <v>2800</v>
      </c>
      <c r="K1412" s="64">
        <v>43573</v>
      </c>
      <c r="L1412" s="61"/>
      <c r="M1412" s="61"/>
      <c r="N1412" s="127" t="s">
        <v>415</v>
      </c>
      <c r="O1412" s="37"/>
      <c r="P1412" s="37"/>
      <c r="Q1412" s="37"/>
      <c r="R1412" s="37"/>
      <c r="S1412" s="37"/>
      <c r="T1412" s="37"/>
      <c r="U1412" s="37"/>
    </row>
    <row r="1413" spans="1:21" ht="60" x14ac:dyDescent="0.25">
      <c r="A1413" s="74">
        <v>1051</v>
      </c>
      <c r="B1413" s="63">
        <v>43572</v>
      </c>
      <c r="C1413" s="59" t="s">
        <v>1783</v>
      </c>
      <c r="D1413" s="58" t="s">
        <v>804</v>
      </c>
      <c r="E1413" s="58" t="s">
        <v>1213</v>
      </c>
      <c r="F1413" s="59"/>
      <c r="G1413" s="62" t="s">
        <v>1784</v>
      </c>
      <c r="H1413" s="61" t="s">
        <v>163</v>
      </c>
      <c r="I1413" s="61" t="s">
        <v>414</v>
      </c>
      <c r="J1413" s="60">
        <v>26600</v>
      </c>
      <c r="K1413" s="64">
        <v>43573</v>
      </c>
      <c r="L1413" s="61"/>
      <c r="M1413" s="61"/>
      <c r="N1413" s="127" t="s">
        <v>415</v>
      </c>
      <c r="O1413" s="37"/>
      <c r="P1413" s="37"/>
      <c r="Q1413" s="37"/>
      <c r="R1413" s="37"/>
      <c r="S1413" s="37"/>
      <c r="T1413" s="37"/>
      <c r="U1413" s="37"/>
    </row>
    <row r="1414" spans="1:21" ht="30" x14ac:dyDescent="0.25">
      <c r="A1414" s="74">
        <v>1052</v>
      </c>
      <c r="B1414" s="63">
        <v>43572</v>
      </c>
      <c r="C1414" s="59" t="s">
        <v>1785</v>
      </c>
      <c r="D1414" s="58" t="s">
        <v>804</v>
      </c>
      <c r="E1414" s="58" t="s">
        <v>821</v>
      </c>
      <c r="F1414" s="59" t="s">
        <v>1786</v>
      </c>
      <c r="G1414" s="62" t="s">
        <v>1787</v>
      </c>
      <c r="H1414" s="61" t="s">
        <v>163</v>
      </c>
      <c r="I1414" s="61" t="s">
        <v>414</v>
      </c>
      <c r="J1414" s="60">
        <v>24500</v>
      </c>
      <c r="K1414" s="64">
        <v>43573</v>
      </c>
      <c r="L1414" s="61"/>
      <c r="M1414" s="61"/>
      <c r="N1414" s="127" t="s">
        <v>415</v>
      </c>
      <c r="O1414" s="37"/>
      <c r="P1414" s="37"/>
      <c r="Q1414" s="37"/>
      <c r="R1414" s="37"/>
      <c r="S1414" s="37"/>
      <c r="T1414" s="37"/>
      <c r="U1414" s="37"/>
    </row>
    <row r="1415" spans="1:21" ht="45" x14ac:dyDescent="0.25">
      <c r="A1415" s="74">
        <v>1053</v>
      </c>
      <c r="B1415" s="63">
        <v>43572</v>
      </c>
      <c r="C1415" s="59" t="s">
        <v>1788</v>
      </c>
      <c r="D1415" s="58" t="s">
        <v>804</v>
      </c>
      <c r="E1415" s="58" t="s">
        <v>1365</v>
      </c>
      <c r="F1415" s="59"/>
      <c r="G1415" s="62" t="s">
        <v>1789</v>
      </c>
      <c r="H1415" s="61" t="s">
        <v>163</v>
      </c>
      <c r="I1415" s="61" t="s">
        <v>414</v>
      </c>
      <c r="J1415" s="60">
        <v>94500</v>
      </c>
      <c r="K1415" s="64">
        <v>43573</v>
      </c>
      <c r="L1415" s="61"/>
      <c r="M1415" s="61"/>
      <c r="N1415" s="127" t="s">
        <v>415</v>
      </c>
      <c r="O1415" s="37"/>
      <c r="P1415" s="37"/>
      <c r="Q1415" s="37"/>
      <c r="R1415" s="37"/>
      <c r="S1415" s="37"/>
      <c r="T1415" s="37"/>
      <c r="U1415" s="37"/>
    </row>
    <row r="1416" spans="1:21" x14ac:dyDescent="0.25">
      <c r="A1416" s="74">
        <v>1054</v>
      </c>
      <c r="B1416" s="63">
        <v>43564</v>
      </c>
      <c r="C1416" s="59" t="s">
        <v>1743</v>
      </c>
      <c r="D1416" s="58" t="s">
        <v>804</v>
      </c>
      <c r="E1416" s="58" t="s">
        <v>1213</v>
      </c>
      <c r="F1416" s="59"/>
      <c r="G1416" s="62" t="s">
        <v>1744</v>
      </c>
      <c r="H1416" s="61" t="s">
        <v>163</v>
      </c>
      <c r="I1416" s="61" t="s">
        <v>414</v>
      </c>
      <c r="J1416" s="60">
        <v>431160</v>
      </c>
      <c r="K1416" s="64">
        <v>43572</v>
      </c>
      <c r="L1416" s="61"/>
      <c r="M1416" s="61"/>
      <c r="N1416" s="127" t="s">
        <v>415</v>
      </c>
      <c r="O1416" s="37"/>
      <c r="P1416" s="37"/>
      <c r="Q1416" s="37"/>
      <c r="R1416" s="37"/>
      <c r="S1416" s="37"/>
      <c r="T1416" s="37"/>
      <c r="U1416" s="37"/>
    </row>
    <row r="1417" spans="1:21" ht="45" x14ac:dyDescent="0.25">
      <c r="A1417" s="74">
        <v>1055</v>
      </c>
      <c r="B1417" s="63">
        <v>43571</v>
      </c>
      <c r="C1417" s="59" t="s">
        <v>1790</v>
      </c>
      <c r="D1417" s="58" t="s">
        <v>410</v>
      </c>
      <c r="E1417" s="58" t="s">
        <v>459</v>
      </c>
      <c r="F1417" s="59" t="s">
        <v>1791</v>
      </c>
      <c r="G1417" s="62" t="s">
        <v>1792</v>
      </c>
      <c r="H1417" s="61" t="s">
        <v>163</v>
      </c>
      <c r="I1417" s="61" t="s">
        <v>414</v>
      </c>
      <c r="J1417" s="60">
        <v>12840</v>
      </c>
      <c r="K1417" s="64">
        <v>43574</v>
      </c>
      <c r="L1417" s="61"/>
      <c r="M1417" s="61"/>
      <c r="N1417" s="127" t="s">
        <v>415</v>
      </c>
      <c r="O1417" s="37"/>
      <c r="P1417" s="37"/>
      <c r="Q1417" s="37"/>
      <c r="R1417" s="37"/>
      <c r="S1417" s="37"/>
      <c r="T1417" s="37"/>
      <c r="U1417" s="37"/>
    </row>
    <row r="1418" spans="1:21" ht="60" x14ac:dyDescent="0.25">
      <c r="A1418" s="74">
        <v>1056</v>
      </c>
      <c r="B1418" s="63">
        <v>43571</v>
      </c>
      <c r="C1418" s="59" t="s">
        <v>1793</v>
      </c>
      <c r="D1418" s="58" t="s">
        <v>410</v>
      </c>
      <c r="E1418" s="58" t="s">
        <v>1794</v>
      </c>
      <c r="F1418" s="59" t="s">
        <v>609</v>
      </c>
      <c r="G1418" s="62" t="s">
        <v>1795</v>
      </c>
      <c r="H1418" s="61" t="s">
        <v>163</v>
      </c>
      <c r="I1418" s="61" t="s">
        <v>414</v>
      </c>
      <c r="J1418" s="60">
        <v>12840</v>
      </c>
      <c r="K1418" s="64">
        <v>43574</v>
      </c>
      <c r="L1418" s="61"/>
      <c r="M1418" s="61"/>
      <c r="N1418" s="127" t="s">
        <v>415</v>
      </c>
      <c r="O1418" s="37"/>
      <c r="P1418" s="37"/>
      <c r="Q1418" s="37"/>
      <c r="R1418" s="37"/>
      <c r="S1418" s="37"/>
      <c r="T1418" s="37"/>
      <c r="U1418" s="37"/>
    </row>
    <row r="1419" spans="1:21" ht="30" x14ac:dyDescent="0.25">
      <c r="A1419" s="74">
        <v>1057</v>
      </c>
      <c r="B1419" s="63">
        <v>43571</v>
      </c>
      <c r="C1419" s="59" t="s">
        <v>1796</v>
      </c>
      <c r="D1419" s="58" t="s">
        <v>410</v>
      </c>
      <c r="E1419" s="58" t="s">
        <v>643</v>
      </c>
      <c r="F1419" s="59" t="s">
        <v>1058</v>
      </c>
      <c r="G1419" s="62" t="s">
        <v>1797</v>
      </c>
      <c r="H1419" s="61" t="s">
        <v>163</v>
      </c>
      <c r="I1419" s="61" t="s">
        <v>414</v>
      </c>
      <c r="J1419" s="60">
        <v>10200</v>
      </c>
      <c r="K1419" s="64">
        <v>43574</v>
      </c>
      <c r="L1419" s="61"/>
      <c r="M1419" s="61"/>
      <c r="N1419" s="127" t="s">
        <v>415</v>
      </c>
      <c r="O1419" s="37"/>
      <c r="P1419" s="37"/>
      <c r="Q1419" s="37"/>
      <c r="R1419" s="37"/>
      <c r="S1419" s="37"/>
      <c r="T1419" s="37"/>
      <c r="U1419" s="37"/>
    </row>
    <row r="1420" spans="1:21" ht="90" x14ac:dyDescent="0.25">
      <c r="A1420" s="74">
        <v>1058</v>
      </c>
      <c r="B1420" s="63">
        <v>43571</v>
      </c>
      <c r="C1420" s="59" t="s">
        <v>1798</v>
      </c>
      <c r="D1420" s="58" t="s">
        <v>410</v>
      </c>
      <c r="E1420" s="58" t="s">
        <v>1799</v>
      </c>
      <c r="F1420" s="59" t="s">
        <v>1589</v>
      </c>
      <c r="G1420" s="62" t="s">
        <v>1800</v>
      </c>
      <c r="H1420" s="61" t="s">
        <v>163</v>
      </c>
      <c r="I1420" s="61" t="s">
        <v>414</v>
      </c>
      <c r="J1420" s="60">
        <v>9000</v>
      </c>
      <c r="K1420" s="64">
        <v>43574</v>
      </c>
      <c r="L1420" s="61"/>
      <c r="M1420" s="61"/>
      <c r="N1420" s="127" t="s">
        <v>415</v>
      </c>
      <c r="O1420" s="37"/>
      <c r="P1420" s="37"/>
      <c r="Q1420" s="37"/>
      <c r="R1420" s="37"/>
      <c r="S1420" s="37"/>
      <c r="T1420" s="37"/>
      <c r="U1420" s="37"/>
    </row>
    <row r="1421" spans="1:21" ht="30" x14ac:dyDescent="0.25">
      <c r="A1421" s="74">
        <v>1059</v>
      </c>
      <c r="B1421" s="63">
        <v>43570</v>
      </c>
      <c r="C1421" s="59" t="s">
        <v>1801</v>
      </c>
      <c r="D1421" s="58" t="s">
        <v>524</v>
      </c>
      <c r="E1421" s="58" t="s">
        <v>561</v>
      </c>
      <c r="F1421" s="59" t="s">
        <v>1802</v>
      </c>
      <c r="G1421" s="62" t="s">
        <v>1803</v>
      </c>
      <c r="H1421" s="61" t="s">
        <v>163</v>
      </c>
      <c r="I1421" s="61" t="s">
        <v>414</v>
      </c>
      <c r="J1421" s="60">
        <v>8520</v>
      </c>
      <c r="K1421" s="64">
        <v>43574</v>
      </c>
      <c r="L1421" s="61"/>
      <c r="M1421" s="61"/>
      <c r="N1421" s="127" t="s">
        <v>415</v>
      </c>
      <c r="O1421" s="37"/>
      <c r="P1421" s="37"/>
      <c r="Q1421" s="37"/>
      <c r="R1421" s="37"/>
      <c r="S1421" s="37"/>
      <c r="T1421" s="37"/>
      <c r="U1421" s="37"/>
    </row>
    <row r="1422" spans="1:21" ht="30" x14ac:dyDescent="0.25">
      <c r="A1422" s="74">
        <v>1060</v>
      </c>
      <c r="B1422" s="63">
        <v>43571</v>
      </c>
      <c r="C1422" s="59" t="s">
        <v>1804</v>
      </c>
      <c r="D1422" s="58" t="s">
        <v>410</v>
      </c>
      <c r="E1422" s="58" t="s">
        <v>1805</v>
      </c>
      <c r="F1422" s="59" t="s">
        <v>1806</v>
      </c>
      <c r="G1422" s="62" t="s">
        <v>1807</v>
      </c>
      <c r="H1422" s="61" t="s">
        <v>163</v>
      </c>
      <c r="I1422" s="61" t="s">
        <v>414</v>
      </c>
      <c r="J1422" s="60">
        <v>10800</v>
      </c>
      <c r="K1422" s="64">
        <v>43574</v>
      </c>
      <c r="L1422" s="61"/>
      <c r="M1422" s="61"/>
      <c r="N1422" s="127" t="s">
        <v>415</v>
      </c>
      <c r="O1422" s="37"/>
      <c r="P1422" s="37"/>
      <c r="Q1422" s="37"/>
      <c r="R1422" s="37"/>
      <c r="S1422" s="37"/>
      <c r="T1422" s="37"/>
      <c r="U1422" s="37"/>
    </row>
    <row r="1423" spans="1:21" ht="30" x14ac:dyDescent="0.25">
      <c r="A1423" s="74">
        <v>1061</v>
      </c>
      <c r="B1423" s="63">
        <v>43570</v>
      </c>
      <c r="C1423" s="59" t="s">
        <v>1808</v>
      </c>
      <c r="D1423" s="58" t="s">
        <v>410</v>
      </c>
      <c r="E1423" s="58" t="s">
        <v>459</v>
      </c>
      <c r="F1423" s="59" t="s">
        <v>460</v>
      </c>
      <c r="G1423" s="62" t="s">
        <v>1809</v>
      </c>
      <c r="H1423" s="61" t="s">
        <v>163</v>
      </c>
      <c r="I1423" s="61" t="s">
        <v>414</v>
      </c>
      <c r="J1423" s="60">
        <v>164920</v>
      </c>
      <c r="K1423" s="64">
        <v>43574</v>
      </c>
      <c r="L1423" s="61"/>
      <c r="M1423" s="61"/>
      <c r="N1423" s="127" t="s">
        <v>415</v>
      </c>
      <c r="O1423" s="37"/>
      <c r="P1423" s="37"/>
      <c r="Q1423" s="37"/>
      <c r="R1423" s="37"/>
      <c r="S1423" s="37"/>
      <c r="T1423" s="37"/>
      <c r="U1423" s="37"/>
    </row>
    <row r="1424" spans="1:21" ht="30" x14ac:dyDescent="0.25">
      <c r="A1424" s="74">
        <v>1062</v>
      </c>
      <c r="B1424" s="63">
        <v>43571</v>
      </c>
      <c r="C1424" s="59" t="s">
        <v>1688</v>
      </c>
      <c r="D1424" s="58" t="s">
        <v>410</v>
      </c>
      <c r="E1424" s="58" t="s">
        <v>411</v>
      </c>
      <c r="F1424" s="59" t="s">
        <v>1689</v>
      </c>
      <c r="G1424" s="62" t="s">
        <v>1690</v>
      </c>
      <c r="H1424" s="61" t="s">
        <v>163</v>
      </c>
      <c r="I1424" s="61" t="s">
        <v>414</v>
      </c>
      <c r="J1424" s="60">
        <v>9120</v>
      </c>
      <c r="K1424" s="64">
        <v>43574</v>
      </c>
      <c r="L1424" s="61"/>
      <c r="M1424" s="61"/>
      <c r="N1424" s="127" t="s">
        <v>415</v>
      </c>
      <c r="O1424" s="37"/>
      <c r="P1424" s="37"/>
      <c r="Q1424" s="37"/>
      <c r="R1424" s="37"/>
      <c r="S1424" s="37"/>
      <c r="T1424" s="37"/>
      <c r="U1424" s="37"/>
    </row>
    <row r="1425" spans="1:21" ht="30" x14ac:dyDescent="0.25">
      <c r="A1425" s="74">
        <v>1063</v>
      </c>
      <c r="B1425" s="63">
        <v>43571</v>
      </c>
      <c r="C1425" s="59" t="s">
        <v>1810</v>
      </c>
      <c r="D1425" s="58" t="s">
        <v>410</v>
      </c>
      <c r="E1425" s="58" t="s">
        <v>643</v>
      </c>
      <c r="F1425" s="59" t="s">
        <v>1811</v>
      </c>
      <c r="G1425" s="62" t="s">
        <v>1812</v>
      </c>
      <c r="H1425" s="61" t="s">
        <v>163</v>
      </c>
      <c r="I1425" s="61" t="s">
        <v>414</v>
      </c>
      <c r="J1425" s="60">
        <v>27720</v>
      </c>
      <c r="K1425" s="64">
        <v>43574</v>
      </c>
      <c r="L1425" s="61"/>
      <c r="M1425" s="61"/>
      <c r="N1425" s="127" t="s">
        <v>415</v>
      </c>
      <c r="O1425" s="37"/>
      <c r="P1425" s="37"/>
      <c r="Q1425" s="37"/>
      <c r="R1425" s="37"/>
      <c r="S1425" s="37"/>
      <c r="T1425" s="37"/>
      <c r="U1425" s="37"/>
    </row>
    <row r="1426" spans="1:21" ht="45" x14ac:dyDescent="0.25">
      <c r="A1426" s="74">
        <v>1064</v>
      </c>
      <c r="B1426" s="63">
        <v>43553</v>
      </c>
      <c r="C1426" s="59" t="s">
        <v>1813</v>
      </c>
      <c r="D1426" s="58" t="s">
        <v>442</v>
      </c>
      <c r="E1426" s="58" t="s">
        <v>651</v>
      </c>
      <c r="F1426" s="59"/>
      <c r="G1426" s="62" t="s">
        <v>1814</v>
      </c>
      <c r="H1426" s="61" t="s">
        <v>163</v>
      </c>
      <c r="I1426" s="61" t="s">
        <v>414</v>
      </c>
      <c r="J1426" s="60">
        <v>9960</v>
      </c>
      <c r="K1426" s="64">
        <v>43574</v>
      </c>
      <c r="L1426" s="61"/>
      <c r="M1426" s="61"/>
      <c r="N1426" s="127" t="s">
        <v>415</v>
      </c>
      <c r="O1426" s="37"/>
      <c r="P1426" s="37"/>
      <c r="Q1426" s="37"/>
      <c r="R1426" s="37"/>
      <c r="S1426" s="37"/>
      <c r="T1426" s="37"/>
      <c r="U1426" s="37"/>
    </row>
    <row r="1427" spans="1:21" ht="30" x14ac:dyDescent="0.25">
      <c r="A1427" s="74">
        <v>1065</v>
      </c>
      <c r="B1427" s="63">
        <v>43549</v>
      </c>
      <c r="C1427" s="59" t="s">
        <v>1815</v>
      </c>
      <c r="D1427" s="58" t="s">
        <v>804</v>
      </c>
      <c r="E1427" s="58" t="s">
        <v>941</v>
      </c>
      <c r="F1427" s="59" t="s">
        <v>1816</v>
      </c>
      <c r="G1427" s="62" t="s">
        <v>1817</v>
      </c>
      <c r="H1427" s="61" t="s">
        <v>163</v>
      </c>
      <c r="I1427" s="61" t="s">
        <v>414</v>
      </c>
      <c r="J1427" s="60">
        <v>6360</v>
      </c>
      <c r="K1427" s="64">
        <v>43574</v>
      </c>
      <c r="L1427" s="61"/>
      <c r="M1427" s="61"/>
      <c r="N1427" s="127" t="s">
        <v>415</v>
      </c>
      <c r="O1427" s="37"/>
      <c r="P1427" s="37"/>
      <c r="Q1427" s="37"/>
      <c r="R1427" s="37"/>
      <c r="S1427" s="37"/>
      <c r="T1427" s="37"/>
      <c r="U1427" s="37"/>
    </row>
    <row r="1428" spans="1:21" ht="45" x14ac:dyDescent="0.25">
      <c r="A1428" s="74">
        <v>1066</v>
      </c>
      <c r="B1428" s="63">
        <v>43570</v>
      </c>
      <c r="C1428" s="59" t="s">
        <v>1818</v>
      </c>
      <c r="D1428" s="58" t="s">
        <v>804</v>
      </c>
      <c r="E1428" s="58" t="s">
        <v>964</v>
      </c>
      <c r="F1428" s="59" t="s">
        <v>1819</v>
      </c>
      <c r="G1428" s="62" t="s">
        <v>1820</v>
      </c>
      <c r="H1428" s="61" t="s">
        <v>163</v>
      </c>
      <c r="I1428" s="61" t="s">
        <v>414</v>
      </c>
      <c r="J1428" s="60">
        <v>38880</v>
      </c>
      <c r="K1428" s="64">
        <v>43574</v>
      </c>
      <c r="L1428" s="61"/>
      <c r="M1428" s="61"/>
      <c r="N1428" s="127" t="s">
        <v>415</v>
      </c>
      <c r="O1428" s="37"/>
      <c r="P1428" s="37"/>
      <c r="Q1428" s="37"/>
      <c r="R1428" s="37"/>
      <c r="S1428" s="37"/>
      <c r="T1428" s="37"/>
      <c r="U1428" s="37"/>
    </row>
    <row r="1429" spans="1:21" ht="45" x14ac:dyDescent="0.25">
      <c r="A1429" s="74">
        <v>1067</v>
      </c>
      <c r="B1429" s="63">
        <v>43570</v>
      </c>
      <c r="C1429" s="59" t="s">
        <v>1821</v>
      </c>
      <c r="D1429" s="58" t="s">
        <v>804</v>
      </c>
      <c r="E1429" s="58" t="s">
        <v>821</v>
      </c>
      <c r="F1429" s="59" t="s">
        <v>1822</v>
      </c>
      <c r="G1429" s="62" t="s">
        <v>1823</v>
      </c>
      <c r="H1429" s="61" t="s">
        <v>163</v>
      </c>
      <c r="I1429" s="61" t="s">
        <v>414</v>
      </c>
      <c r="J1429" s="60">
        <v>91320</v>
      </c>
      <c r="K1429" s="64">
        <v>43574</v>
      </c>
      <c r="L1429" s="61"/>
      <c r="M1429" s="61"/>
      <c r="N1429" s="127" t="s">
        <v>415</v>
      </c>
      <c r="O1429" s="37"/>
      <c r="P1429" s="37"/>
      <c r="Q1429" s="37"/>
      <c r="R1429" s="37"/>
      <c r="S1429" s="37"/>
      <c r="T1429" s="37"/>
      <c r="U1429" s="37"/>
    </row>
    <row r="1430" spans="1:21" ht="45" x14ac:dyDescent="0.25">
      <c r="A1430" s="74">
        <v>1068</v>
      </c>
      <c r="B1430" s="63">
        <v>43570</v>
      </c>
      <c r="C1430" s="59" t="s">
        <v>1824</v>
      </c>
      <c r="D1430" s="58" t="s">
        <v>804</v>
      </c>
      <c r="E1430" s="58" t="s">
        <v>821</v>
      </c>
      <c r="F1430" s="59" t="s">
        <v>1825</v>
      </c>
      <c r="G1430" s="62" t="s">
        <v>1826</v>
      </c>
      <c r="H1430" s="61" t="s">
        <v>163</v>
      </c>
      <c r="I1430" s="61" t="s">
        <v>414</v>
      </c>
      <c r="J1430" s="60">
        <v>40320</v>
      </c>
      <c r="K1430" s="64">
        <v>43574</v>
      </c>
      <c r="L1430" s="61"/>
      <c r="M1430" s="61"/>
      <c r="N1430" s="127" t="s">
        <v>415</v>
      </c>
      <c r="O1430" s="37"/>
      <c r="P1430" s="37"/>
      <c r="Q1430" s="37"/>
      <c r="R1430" s="37"/>
      <c r="S1430" s="37"/>
      <c r="T1430" s="37"/>
      <c r="U1430" s="37"/>
    </row>
    <row r="1431" spans="1:21" ht="30" x14ac:dyDescent="0.25">
      <c r="A1431" s="74">
        <v>1069</v>
      </c>
      <c r="B1431" s="63">
        <v>43571</v>
      </c>
      <c r="C1431" s="59" t="s">
        <v>1827</v>
      </c>
      <c r="D1431" s="58" t="s">
        <v>410</v>
      </c>
      <c r="E1431" s="58" t="s">
        <v>447</v>
      </c>
      <c r="F1431" s="59" t="s">
        <v>1828</v>
      </c>
      <c r="G1431" s="62" t="s">
        <v>1829</v>
      </c>
      <c r="H1431" s="61" t="s">
        <v>163</v>
      </c>
      <c r="I1431" s="61" t="s">
        <v>414</v>
      </c>
      <c r="J1431" s="60">
        <v>25200</v>
      </c>
      <c r="K1431" s="64">
        <v>43574</v>
      </c>
      <c r="L1431" s="61"/>
      <c r="M1431" s="61"/>
      <c r="N1431" s="127" t="s">
        <v>415</v>
      </c>
      <c r="O1431" s="37"/>
      <c r="P1431" s="37"/>
      <c r="Q1431" s="37"/>
      <c r="R1431" s="37"/>
      <c r="S1431" s="37"/>
      <c r="T1431" s="37"/>
      <c r="U1431" s="37"/>
    </row>
    <row r="1432" spans="1:21" ht="45" x14ac:dyDescent="0.25">
      <c r="A1432" s="74">
        <v>1070</v>
      </c>
      <c r="B1432" s="63">
        <v>43571</v>
      </c>
      <c r="C1432" s="59" t="s">
        <v>1790</v>
      </c>
      <c r="D1432" s="58" t="s">
        <v>410</v>
      </c>
      <c r="E1432" s="58" t="s">
        <v>459</v>
      </c>
      <c r="F1432" s="59" t="s">
        <v>1791</v>
      </c>
      <c r="G1432" s="62" t="s">
        <v>1792</v>
      </c>
      <c r="H1432" s="61" t="s">
        <v>163</v>
      </c>
      <c r="I1432" s="61" t="s">
        <v>414</v>
      </c>
      <c r="J1432" s="60">
        <v>25080</v>
      </c>
      <c r="K1432" s="64">
        <v>43574</v>
      </c>
      <c r="L1432" s="61"/>
      <c r="M1432" s="61"/>
      <c r="N1432" s="127" t="s">
        <v>415</v>
      </c>
      <c r="O1432" s="37"/>
      <c r="P1432" s="37"/>
      <c r="Q1432" s="37"/>
      <c r="R1432" s="37"/>
      <c r="S1432" s="37"/>
      <c r="T1432" s="37"/>
      <c r="U1432" s="37"/>
    </row>
    <row r="1433" spans="1:21" ht="45" x14ac:dyDescent="0.25">
      <c r="A1433" s="74">
        <v>1071</v>
      </c>
      <c r="B1433" s="63">
        <v>43570</v>
      </c>
      <c r="C1433" s="59" t="s">
        <v>1830</v>
      </c>
      <c r="D1433" s="58" t="s">
        <v>804</v>
      </c>
      <c r="E1433" s="58" t="s">
        <v>821</v>
      </c>
      <c r="F1433" s="59" t="s">
        <v>1831</v>
      </c>
      <c r="G1433" s="62" t="s">
        <v>1832</v>
      </c>
      <c r="H1433" s="61" t="s">
        <v>163</v>
      </c>
      <c r="I1433" s="61" t="s">
        <v>414</v>
      </c>
      <c r="J1433" s="60">
        <v>59400</v>
      </c>
      <c r="K1433" s="64">
        <v>43574</v>
      </c>
      <c r="L1433" s="61"/>
      <c r="M1433" s="61"/>
      <c r="N1433" s="127" t="s">
        <v>415</v>
      </c>
      <c r="O1433" s="37"/>
      <c r="P1433" s="37"/>
      <c r="Q1433" s="37"/>
      <c r="R1433" s="37"/>
      <c r="S1433" s="37"/>
      <c r="T1433" s="37"/>
      <c r="U1433" s="37"/>
    </row>
    <row r="1434" spans="1:21" ht="60" x14ac:dyDescent="0.25">
      <c r="A1434" s="74">
        <v>1072</v>
      </c>
      <c r="B1434" s="63">
        <v>43570</v>
      </c>
      <c r="C1434" s="59" t="s">
        <v>1783</v>
      </c>
      <c r="D1434" s="58" t="s">
        <v>804</v>
      </c>
      <c r="E1434" s="58" t="s">
        <v>1213</v>
      </c>
      <c r="F1434" s="59"/>
      <c r="G1434" s="62" t="s">
        <v>1784</v>
      </c>
      <c r="H1434" s="61" t="s">
        <v>163</v>
      </c>
      <c r="I1434" s="61" t="s">
        <v>414</v>
      </c>
      <c r="J1434" s="60">
        <v>36000</v>
      </c>
      <c r="K1434" s="64">
        <v>43574</v>
      </c>
      <c r="L1434" s="61"/>
      <c r="M1434" s="61"/>
      <c r="N1434" s="127" t="s">
        <v>415</v>
      </c>
      <c r="O1434" s="37"/>
      <c r="P1434" s="37"/>
      <c r="Q1434" s="37"/>
      <c r="R1434" s="37"/>
      <c r="S1434" s="37"/>
      <c r="T1434" s="37"/>
      <c r="U1434" s="37"/>
    </row>
    <row r="1435" spans="1:21" ht="30" x14ac:dyDescent="0.25">
      <c r="A1435" s="74">
        <v>1073</v>
      </c>
      <c r="B1435" s="63">
        <v>43571</v>
      </c>
      <c r="C1435" s="59" t="s">
        <v>1833</v>
      </c>
      <c r="D1435" s="58" t="s">
        <v>410</v>
      </c>
      <c r="E1435" s="58" t="s">
        <v>1834</v>
      </c>
      <c r="F1435" s="59" t="s">
        <v>1835</v>
      </c>
      <c r="G1435" s="62" t="s">
        <v>1836</v>
      </c>
      <c r="H1435" s="61" t="s">
        <v>163</v>
      </c>
      <c r="I1435" s="61" t="s">
        <v>414</v>
      </c>
      <c r="J1435" s="60">
        <v>25800</v>
      </c>
      <c r="K1435" s="64">
        <v>43574</v>
      </c>
      <c r="L1435" s="61"/>
      <c r="M1435" s="61"/>
      <c r="N1435" s="127" t="s">
        <v>415</v>
      </c>
      <c r="O1435" s="37"/>
      <c r="P1435" s="37"/>
      <c r="Q1435" s="37"/>
      <c r="R1435" s="37"/>
      <c r="S1435" s="37"/>
      <c r="T1435" s="37"/>
      <c r="U1435" s="37"/>
    </row>
    <row r="1436" spans="1:21" ht="30" x14ac:dyDescent="0.25">
      <c r="A1436" s="74">
        <v>1074</v>
      </c>
      <c r="B1436" s="63">
        <v>43571</v>
      </c>
      <c r="C1436" s="59" t="s">
        <v>1837</v>
      </c>
      <c r="D1436" s="58" t="s">
        <v>410</v>
      </c>
      <c r="E1436" s="58" t="s">
        <v>411</v>
      </c>
      <c r="F1436" s="59" t="s">
        <v>1838</v>
      </c>
      <c r="G1436" s="62" t="s">
        <v>1839</v>
      </c>
      <c r="H1436" s="61" t="s">
        <v>163</v>
      </c>
      <c r="I1436" s="61" t="s">
        <v>414</v>
      </c>
      <c r="J1436" s="60">
        <v>68160</v>
      </c>
      <c r="K1436" s="64">
        <v>43574</v>
      </c>
      <c r="L1436" s="61"/>
      <c r="M1436" s="61"/>
      <c r="N1436" s="127" t="s">
        <v>415</v>
      </c>
      <c r="O1436" s="37"/>
      <c r="P1436" s="37"/>
      <c r="Q1436" s="37"/>
      <c r="R1436" s="37"/>
      <c r="S1436" s="37"/>
      <c r="T1436" s="37"/>
      <c r="U1436" s="37"/>
    </row>
    <row r="1437" spans="1:21" ht="30" x14ac:dyDescent="0.25">
      <c r="A1437" s="74">
        <v>1075</v>
      </c>
      <c r="B1437" s="63">
        <v>43571</v>
      </c>
      <c r="C1437" s="59" t="s">
        <v>1840</v>
      </c>
      <c r="D1437" s="58" t="s">
        <v>410</v>
      </c>
      <c r="E1437" s="58" t="s">
        <v>1841</v>
      </c>
      <c r="F1437" s="59" t="s">
        <v>1842</v>
      </c>
      <c r="G1437" s="62" t="s">
        <v>1843</v>
      </c>
      <c r="H1437" s="61" t="s">
        <v>163</v>
      </c>
      <c r="I1437" s="61" t="s">
        <v>414</v>
      </c>
      <c r="J1437" s="60">
        <v>40920</v>
      </c>
      <c r="K1437" s="64">
        <v>43574</v>
      </c>
      <c r="L1437" s="61"/>
      <c r="M1437" s="61"/>
      <c r="N1437" s="127" t="s">
        <v>415</v>
      </c>
      <c r="O1437" s="37"/>
      <c r="P1437" s="37"/>
      <c r="Q1437" s="37"/>
      <c r="R1437" s="37"/>
      <c r="S1437" s="37"/>
      <c r="T1437" s="37"/>
      <c r="U1437" s="37"/>
    </row>
    <row r="1438" spans="1:21" ht="30" x14ac:dyDescent="0.25">
      <c r="A1438" s="74">
        <v>1076</v>
      </c>
      <c r="B1438" s="63">
        <v>43571</v>
      </c>
      <c r="C1438" s="59" t="s">
        <v>1688</v>
      </c>
      <c r="D1438" s="58" t="s">
        <v>410</v>
      </c>
      <c r="E1438" s="58" t="s">
        <v>411</v>
      </c>
      <c r="F1438" s="59" t="s">
        <v>1689</v>
      </c>
      <c r="G1438" s="62" t="s">
        <v>1690</v>
      </c>
      <c r="H1438" s="61" t="s">
        <v>163</v>
      </c>
      <c r="I1438" s="61" t="s">
        <v>414</v>
      </c>
      <c r="J1438" s="60">
        <v>57840</v>
      </c>
      <c r="K1438" s="64">
        <v>43574</v>
      </c>
      <c r="L1438" s="61"/>
      <c r="M1438" s="61"/>
      <c r="N1438" s="127" t="s">
        <v>415</v>
      </c>
      <c r="O1438" s="37"/>
      <c r="P1438" s="37"/>
      <c r="Q1438" s="37"/>
      <c r="R1438" s="37"/>
      <c r="S1438" s="37"/>
      <c r="T1438" s="37"/>
      <c r="U1438" s="37"/>
    </row>
    <row r="1439" spans="1:21" ht="30" x14ac:dyDescent="0.25">
      <c r="A1439" s="74">
        <v>1077</v>
      </c>
      <c r="B1439" s="63">
        <v>43570</v>
      </c>
      <c r="C1439" s="59" t="s">
        <v>1785</v>
      </c>
      <c r="D1439" s="58" t="s">
        <v>804</v>
      </c>
      <c r="E1439" s="58" t="s">
        <v>821</v>
      </c>
      <c r="F1439" s="59" t="s">
        <v>1786</v>
      </c>
      <c r="G1439" s="62" t="s">
        <v>1787</v>
      </c>
      <c r="H1439" s="61" t="s">
        <v>163</v>
      </c>
      <c r="I1439" s="61" t="s">
        <v>414</v>
      </c>
      <c r="J1439" s="60">
        <v>71760</v>
      </c>
      <c r="K1439" s="64">
        <v>43574</v>
      </c>
      <c r="L1439" s="61"/>
      <c r="M1439" s="61"/>
      <c r="N1439" s="127" t="s">
        <v>415</v>
      </c>
      <c r="O1439" s="37"/>
      <c r="P1439" s="37"/>
      <c r="Q1439" s="37"/>
      <c r="R1439" s="37"/>
      <c r="S1439" s="37"/>
      <c r="T1439" s="37"/>
      <c r="U1439" s="37"/>
    </row>
    <row r="1440" spans="1:21" ht="30" x14ac:dyDescent="0.25">
      <c r="A1440" s="74">
        <v>1078</v>
      </c>
      <c r="B1440" s="63">
        <v>43571</v>
      </c>
      <c r="C1440" s="59" t="s">
        <v>1810</v>
      </c>
      <c r="D1440" s="58" t="s">
        <v>410</v>
      </c>
      <c r="E1440" s="58" t="s">
        <v>643</v>
      </c>
      <c r="F1440" s="59" t="s">
        <v>1811</v>
      </c>
      <c r="G1440" s="62" t="s">
        <v>1812</v>
      </c>
      <c r="H1440" s="61" t="s">
        <v>163</v>
      </c>
      <c r="I1440" s="61" t="s">
        <v>414</v>
      </c>
      <c r="J1440" s="60">
        <v>39840</v>
      </c>
      <c r="K1440" s="64">
        <v>43574</v>
      </c>
      <c r="L1440" s="61"/>
      <c r="M1440" s="61"/>
      <c r="N1440" s="127" t="s">
        <v>415</v>
      </c>
      <c r="O1440" s="37"/>
      <c r="P1440" s="37"/>
      <c r="Q1440" s="37"/>
      <c r="R1440" s="37"/>
      <c r="S1440" s="37"/>
      <c r="T1440" s="37"/>
      <c r="U1440" s="37"/>
    </row>
    <row r="1441" spans="1:21" ht="30" x14ac:dyDescent="0.25">
      <c r="A1441" s="74">
        <v>1079</v>
      </c>
      <c r="B1441" s="63">
        <v>43549</v>
      </c>
      <c r="C1441" s="59" t="s">
        <v>1815</v>
      </c>
      <c r="D1441" s="58" t="s">
        <v>804</v>
      </c>
      <c r="E1441" s="58" t="s">
        <v>941</v>
      </c>
      <c r="F1441" s="59" t="s">
        <v>1816</v>
      </c>
      <c r="G1441" s="62" t="s">
        <v>1817</v>
      </c>
      <c r="H1441" s="61" t="s">
        <v>163</v>
      </c>
      <c r="I1441" s="61" t="s">
        <v>414</v>
      </c>
      <c r="J1441" s="60">
        <v>31320</v>
      </c>
      <c r="K1441" s="64">
        <v>43574</v>
      </c>
      <c r="L1441" s="61"/>
      <c r="M1441" s="61"/>
      <c r="N1441" s="127" t="s">
        <v>415</v>
      </c>
      <c r="O1441" s="37"/>
      <c r="P1441" s="37"/>
      <c r="Q1441" s="37"/>
      <c r="R1441" s="37"/>
      <c r="S1441" s="37"/>
      <c r="T1441" s="37"/>
      <c r="U1441" s="37"/>
    </row>
    <row r="1442" spans="1:21" ht="45" x14ac:dyDescent="0.25">
      <c r="A1442" s="74">
        <v>1080</v>
      </c>
      <c r="B1442" s="63">
        <v>43570</v>
      </c>
      <c r="C1442" s="59" t="s">
        <v>1818</v>
      </c>
      <c r="D1442" s="58" t="s">
        <v>804</v>
      </c>
      <c r="E1442" s="58" t="s">
        <v>964</v>
      </c>
      <c r="F1442" s="59" t="s">
        <v>1819</v>
      </c>
      <c r="G1442" s="62" t="s">
        <v>1820</v>
      </c>
      <c r="H1442" s="61" t="s">
        <v>163</v>
      </c>
      <c r="I1442" s="61" t="s">
        <v>414</v>
      </c>
      <c r="J1442" s="60">
        <v>23450</v>
      </c>
      <c r="K1442" s="64">
        <v>43574</v>
      </c>
      <c r="L1442" s="61"/>
      <c r="M1442" s="61"/>
      <c r="N1442" s="127" t="s">
        <v>415</v>
      </c>
      <c r="O1442" s="37"/>
      <c r="P1442" s="37"/>
      <c r="Q1442" s="37"/>
      <c r="R1442" s="37"/>
      <c r="S1442" s="37"/>
      <c r="T1442" s="37"/>
      <c r="U1442" s="37"/>
    </row>
    <row r="1443" spans="1:21" ht="45" x14ac:dyDescent="0.25">
      <c r="A1443" s="74">
        <v>1081</v>
      </c>
      <c r="B1443" s="63">
        <v>43571</v>
      </c>
      <c r="C1443" s="59" t="s">
        <v>1844</v>
      </c>
      <c r="D1443" s="58" t="s">
        <v>410</v>
      </c>
      <c r="E1443" s="58" t="s">
        <v>1799</v>
      </c>
      <c r="F1443" s="59" t="s">
        <v>1845</v>
      </c>
      <c r="G1443" s="62" t="s">
        <v>1846</v>
      </c>
      <c r="H1443" s="61" t="s">
        <v>163</v>
      </c>
      <c r="I1443" s="61" t="s">
        <v>414</v>
      </c>
      <c r="J1443" s="60">
        <v>27470</v>
      </c>
      <c r="K1443" s="64">
        <v>43574</v>
      </c>
      <c r="L1443" s="61"/>
      <c r="M1443" s="61"/>
      <c r="N1443" s="127" t="s">
        <v>415</v>
      </c>
      <c r="O1443" s="37"/>
      <c r="P1443" s="37"/>
      <c r="Q1443" s="37"/>
      <c r="R1443" s="37"/>
      <c r="S1443" s="37"/>
      <c r="T1443" s="37"/>
      <c r="U1443" s="37"/>
    </row>
    <row r="1444" spans="1:21" ht="45" x14ac:dyDescent="0.25">
      <c r="A1444" s="74">
        <v>1082</v>
      </c>
      <c r="B1444" s="63">
        <v>43570</v>
      </c>
      <c r="C1444" s="59" t="s">
        <v>1821</v>
      </c>
      <c r="D1444" s="58" t="s">
        <v>804</v>
      </c>
      <c r="E1444" s="58" t="s">
        <v>821</v>
      </c>
      <c r="F1444" s="59" t="s">
        <v>1822</v>
      </c>
      <c r="G1444" s="62" t="s">
        <v>1823</v>
      </c>
      <c r="H1444" s="61" t="s">
        <v>163</v>
      </c>
      <c r="I1444" s="61" t="s">
        <v>414</v>
      </c>
      <c r="J1444" s="60">
        <v>30150</v>
      </c>
      <c r="K1444" s="64">
        <v>43574</v>
      </c>
      <c r="L1444" s="61"/>
      <c r="M1444" s="61"/>
      <c r="N1444" s="127" t="s">
        <v>415</v>
      </c>
      <c r="O1444" s="37"/>
      <c r="P1444" s="37"/>
      <c r="Q1444" s="37"/>
      <c r="R1444" s="37"/>
      <c r="S1444" s="37"/>
      <c r="T1444" s="37"/>
      <c r="U1444" s="37"/>
    </row>
    <row r="1445" spans="1:21" ht="45" x14ac:dyDescent="0.25">
      <c r="A1445" s="74">
        <v>1083</v>
      </c>
      <c r="B1445" s="63">
        <v>43570</v>
      </c>
      <c r="C1445" s="59" t="s">
        <v>1824</v>
      </c>
      <c r="D1445" s="58" t="s">
        <v>804</v>
      </c>
      <c r="E1445" s="58" t="s">
        <v>821</v>
      </c>
      <c r="F1445" s="59" t="s">
        <v>1825</v>
      </c>
      <c r="G1445" s="62" t="s">
        <v>1826</v>
      </c>
      <c r="H1445" s="61" t="s">
        <v>163</v>
      </c>
      <c r="I1445" s="61" t="s">
        <v>414</v>
      </c>
      <c r="J1445" s="60">
        <v>24790</v>
      </c>
      <c r="K1445" s="64">
        <v>43574</v>
      </c>
      <c r="L1445" s="61"/>
      <c r="M1445" s="61"/>
      <c r="N1445" s="127" t="s">
        <v>415</v>
      </c>
      <c r="O1445" s="37"/>
      <c r="P1445" s="37"/>
      <c r="Q1445" s="37"/>
      <c r="R1445" s="37"/>
      <c r="S1445" s="37"/>
      <c r="T1445" s="37"/>
      <c r="U1445" s="37"/>
    </row>
    <row r="1446" spans="1:21" ht="30" x14ac:dyDescent="0.25">
      <c r="A1446" s="74">
        <v>1084</v>
      </c>
      <c r="B1446" s="63">
        <v>43571</v>
      </c>
      <c r="C1446" s="59" t="s">
        <v>1827</v>
      </c>
      <c r="D1446" s="58" t="s">
        <v>410</v>
      </c>
      <c r="E1446" s="58" t="s">
        <v>447</v>
      </c>
      <c r="F1446" s="59" t="s">
        <v>1828</v>
      </c>
      <c r="G1446" s="62" t="s">
        <v>1829</v>
      </c>
      <c r="H1446" s="61" t="s">
        <v>163</v>
      </c>
      <c r="I1446" s="61" t="s">
        <v>414</v>
      </c>
      <c r="J1446" s="60">
        <v>54940</v>
      </c>
      <c r="K1446" s="64">
        <v>43574</v>
      </c>
      <c r="L1446" s="61"/>
      <c r="M1446" s="61"/>
      <c r="N1446" s="127" t="s">
        <v>415</v>
      </c>
      <c r="O1446" s="37"/>
      <c r="P1446" s="37"/>
      <c r="Q1446" s="37"/>
      <c r="R1446" s="37"/>
      <c r="S1446" s="37"/>
      <c r="T1446" s="37"/>
      <c r="U1446" s="37"/>
    </row>
    <row r="1447" spans="1:21" ht="45" x14ac:dyDescent="0.25">
      <c r="A1447" s="74">
        <v>1085</v>
      </c>
      <c r="B1447" s="63">
        <v>43571</v>
      </c>
      <c r="C1447" s="59" t="s">
        <v>1790</v>
      </c>
      <c r="D1447" s="58" t="s">
        <v>410</v>
      </c>
      <c r="E1447" s="58" t="s">
        <v>459</v>
      </c>
      <c r="F1447" s="59" t="s">
        <v>1791</v>
      </c>
      <c r="G1447" s="62" t="s">
        <v>1792</v>
      </c>
      <c r="H1447" s="61" t="s">
        <v>163</v>
      </c>
      <c r="I1447" s="61" t="s">
        <v>414</v>
      </c>
      <c r="J1447" s="60">
        <v>78390</v>
      </c>
      <c r="K1447" s="64">
        <v>43574</v>
      </c>
      <c r="L1447" s="61"/>
      <c r="M1447" s="61"/>
      <c r="N1447" s="127" t="s">
        <v>415</v>
      </c>
      <c r="O1447" s="37"/>
      <c r="P1447" s="37"/>
      <c r="Q1447" s="37"/>
      <c r="R1447" s="37"/>
      <c r="S1447" s="37"/>
      <c r="T1447" s="37"/>
      <c r="U1447" s="37"/>
    </row>
    <row r="1448" spans="1:21" ht="45" x14ac:dyDescent="0.25">
      <c r="A1448" s="74">
        <v>1086</v>
      </c>
      <c r="B1448" s="63">
        <v>43570</v>
      </c>
      <c r="C1448" s="59" t="s">
        <v>1830</v>
      </c>
      <c r="D1448" s="58" t="s">
        <v>804</v>
      </c>
      <c r="E1448" s="58" t="s">
        <v>821</v>
      </c>
      <c r="F1448" s="59" t="s">
        <v>1831</v>
      </c>
      <c r="G1448" s="62" t="s">
        <v>1832</v>
      </c>
      <c r="H1448" s="61" t="s">
        <v>163</v>
      </c>
      <c r="I1448" s="61" t="s">
        <v>414</v>
      </c>
      <c r="J1448" s="60">
        <v>24790</v>
      </c>
      <c r="K1448" s="64">
        <v>43574</v>
      </c>
      <c r="L1448" s="61"/>
      <c r="M1448" s="61"/>
      <c r="N1448" s="127" t="s">
        <v>415</v>
      </c>
      <c r="O1448" s="37"/>
      <c r="P1448" s="37"/>
      <c r="Q1448" s="37"/>
      <c r="R1448" s="37"/>
      <c r="S1448" s="37"/>
      <c r="T1448" s="37"/>
      <c r="U1448" s="37"/>
    </row>
    <row r="1449" spans="1:21" ht="30" x14ac:dyDescent="0.25">
      <c r="A1449" s="74">
        <v>1087</v>
      </c>
      <c r="B1449" s="63">
        <v>43571</v>
      </c>
      <c r="C1449" s="59" t="s">
        <v>1796</v>
      </c>
      <c r="D1449" s="58" t="s">
        <v>410</v>
      </c>
      <c r="E1449" s="58" t="s">
        <v>643</v>
      </c>
      <c r="F1449" s="59" t="s">
        <v>1058</v>
      </c>
      <c r="G1449" s="62" t="s">
        <v>1797</v>
      </c>
      <c r="H1449" s="61" t="s">
        <v>163</v>
      </c>
      <c r="I1449" s="61" t="s">
        <v>414</v>
      </c>
      <c r="J1449" s="60">
        <v>26130</v>
      </c>
      <c r="K1449" s="64">
        <v>43574</v>
      </c>
      <c r="L1449" s="61"/>
      <c r="M1449" s="61"/>
      <c r="N1449" s="127" t="s">
        <v>415</v>
      </c>
      <c r="O1449" s="37"/>
      <c r="P1449" s="37"/>
      <c r="Q1449" s="37"/>
      <c r="R1449" s="37"/>
      <c r="S1449" s="37"/>
      <c r="T1449" s="37"/>
      <c r="U1449" s="37"/>
    </row>
    <row r="1450" spans="1:21" ht="90" x14ac:dyDescent="0.25">
      <c r="A1450" s="74">
        <v>1088</v>
      </c>
      <c r="B1450" s="63">
        <v>43571</v>
      </c>
      <c r="C1450" s="59" t="s">
        <v>1798</v>
      </c>
      <c r="D1450" s="58" t="s">
        <v>410</v>
      </c>
      <c r="E1450" s="58" t="s">
        <v>1799</v>
      </c>
      <c r="F1450" s="59" t="s">
        <v>1589</v>
      </c>
      <c r="G1450" s="62" t="s">
        <v>1800</v>
      </c>
      <c r="H1450" s="61" t="s">
        <v>163</v>
      </c>
      <c r="I1450" s="61" t="s">
        <v>414</v>
      </c>
      <c r="J1450" s="60">
        <v>29480</v>
      </c>
      <c r="K1450" s="64">
        <v>43574</v>
      </c>
      <c r="L1450" s="61"/>
      <c r="M1450" s="61"/>
      <c r="N1450" s="127" t="s">
        <v>415</v>
      </c>
      <c r="O1450" s="37"/>
      <c r="P1450" s="37"/>
      <c r="Q1450" s="37"/>
      <c r="R1450" s="37"/>
      <c r="S1450" s="37"/>
      <c r="T1450" s="37"/>
      <c r="U1450" s="37"/>
    </row>
    <row r="1451" spans="1:21" ht="30" x14ac:dyDescent="0.25">
      <c r="A1451" s="74">
        <v>1089</v>
      </c>
      <c r="B1451" s="63">
        <v>43570</v>
      </c>
      <c r="C1451" s="59" t="s">
        <v>1801</v>
      </c>
      <c r="D1451" s="58" t="s">
        <v>524</v>
      </c>
      <c r="E1451" s="58" t="s">
        <v>561</v>
      </c>
      <c r="F1451" s="59" t="s">
        <v>1802</v>
      </c>
      <c r="G1451" s="62" t="s">
        <v>1803</v>
      </c>
      <c r="H1451" s="61" t="s">
        <v>163</v>
      </c>
      <c r="I1451" s="61" t="s">
        <v>414</v>
      </c>
      <c r="J1451" s="60">
        <v>46900</v>
      </c>
      <c r="K1451" s="64">
        <v>43574</v>
      </c>
      <c r="L1451" s="61"/>
      <c r="M1451" s="61"/>
      <c r="N1451" s="127" t="s">
        <v>415</v>
      </c>
      <c r="O1451" s="37"/>
      <c r="P1451" s="37"/>
      <c r="Q1451" s="37"/>
      <c r="R1451" s="37"/>
      <c r="S1451" s="37"/>
      <c r="T1451" s="37"/>
      <c r="U1451" s="37"/>
    </row>
    <row r="1452" spans="1:21" ht="30" x14ac:dyDescent="0.25">
      <c r="A1452" s="74">
        <v>1090</v>
      </c>
      <c r="B1452" s="63">
        <v>43571</v>
      </c>
      <c r="C1452" s="59" t="s">
        <v>1847</v>
      </c>
      <c r="D1452" s="58" t="s">
        <v>410</v>
      </c>
      <c r="E1452" s="58" t="s">
        <v>1848</v>
      </c>
      <c r="F1452" s="59" t="s">
        <v>1849</v>
      </c>
      <c r="G1452" s="62" t="s">
        <v>1850</v>
      </c>
      <c r="H1452" s="61" t="s">
        <v>163</v>
      </c>
      <c r="I1452" s="61" t="s">
        <v>414</v>
      </c>
      <c r="J1452" s="60">
        <v>24120</v>
      </c>
      <c r="K1452" s="64">
        <v>43574</v>
      </c>
      <c r="L1452" s="61"/>
      <c r="M1452" s="61"/>
      <c r="N1452" s="127" t="s">
        <v>415</v>
      </c>
      <c r="O1452" s="37"/>
      <c r="P1452" s="37"/>
      <c r="Q1452" s="37"/>
      <c r="R1452" s="37"/>
      <c r="S1452" s="37"/>
      <c r="T1452" s="37"/>
      <c r="U1452" s="37"/>
    </row>
    <row r="1453" spans="1:21" ht="30" x14ac:dyDescent="0.25">
      <c r="A1453" s="74">
        <v>1091</v>
      </c>
      <c r="B1453" s="63">
        <v>43570</v>
      </c>
      <c r="C1453" s="59" t="s">
        <v>1785</v>
      </c>
      <c r="D1453" s="58" t="s">
        <v>804</v>
      </c>
      <c r="E1453" s="58" t="s">
        <v>821</v>
      </c>
      <c r="F1453" s="59" t="s">
        <v>1786</v>
      </c>
      <c r="G1453" s="62" t="s">
        <v>1787</v>
      </c>
      <c r="H1453" s="61" t="s">
        <v>163</v>
      </c>
      <c r="I1453" s="61" t="s">
        <v>414</v>
      </c>
      <c r="J1453" s="60">
        <v>79060</v>
      </c>
      <c r="K1453" s="64">
        <v>43574</v>
      </c>
      <c r="L1453" s="61"/>
      <c r="M1453" s="61"/>
      <c r="N1453" s="127" t="s">
        <v>415</v>
      </c>
      <c r="O1453" s="37"/>
      <c r="P1453" s="37"/>
      <c r="Q1453" s="37"/>
      <c r="R1453" s="37"/>
      <c r="S1453" s="37"/>
      <c r="T1453" s="37"/>
      <c r="U1453" s="37"/>
    </row>
    <row r="1454" spans="1:21" ht="30" x14ac:dyDescent="0.25">
      <c r="A1454" s="74">
        <v>1092</v>
      </c>
      <c r="B1454" s="63">
        <v>43571</v>
      </c>
      <c r="C1454" s="59" t="s">
        <v>1810</v>
      </c>
      <c r="D1454" s="58" t="s">
        <v>410</v>
      </c>
      <c r="E1454" s="58" t="s">
        <v>643</v>
      </c>
      <c r="F1454" s="59" t="s">
        <v>1811</v>
      </c>
      <c r="G1454" s="62" t="s">
        <v>1812</v>
      </c>
      <c r="H1454" s="61" t="s">
        <v>163</v>
      </c>
      <c r="I1454" s="61" t="s">
        <v>414</v>
      </c>
      <c r="J1454" s="60">
        <v>92460</v>
      </c>
      <c r="K1454" s="64">
        <v>43574</v>
      </c>
      <c r="L1454" s="61"/>
      <c r="M1454" s="61"/>
      <c r="N1454" s="127" t="s">
        <v>415</v>
      </c>
      <c r="O1454" s="37"/>
      <c r="P1454" s="37"/>
      <c r="Q1454" s="37"/>
      <c r="R1454" s="37"/>
      <c r="S1454" s="37"/>
      <c r="T1454" s="37"/>
      <c r="U1454" s="37"/>
    </row>
    <row r="1455" spans="1:21" ht="45" x14ac:dyDescent="0.25">
      <c r="A1455" s="74">
        <v>1093</v>
      </c>
      <c r="B1455" s="63">
        <v>43553</v>
      </c>
      <c r="C1455" s="59" t="s">
        <v>1813</v>
      </c>
      <c r="D1455" s="58" t="s">
        <v>442</v>
      </c>
      <c r="E1455" s="58" t="s">
        <v>651</v>
      </c>
      <c r="F1455" s="59"/>
      <c r="G1455" s="62" t="s">
        <v>1814</v>
      </c>
      <c r="H1455" s="61" t="s">
        <v>163</v>
      </c>
      <c r="I1455" s="61" t="s">
        <v>414</v>
      </c>
      <c r="J1455" s="60">
        <v>34840</v>
      </c>
      <c r="K1455" s="64">
        <v>43574</v>
      </c>
      <c r="L1455" s="61"/>
      <c r="M1455" s="61"/>
      <c r="N1455" s="127" t="s">
        <v>415</v>
      </c>
      <c r="O1455" s="37"/>
      <c r="P1455" s="37"/>
      <c r="Q1455" s="37"/>
      <c r="R1455" s="37"/>
      <c r="S1455" s="37"/>
      <c r="T1455" s="37"/>
      <c r="U1455" s="37"/>
    </row>
    <row r="1456" spans="1:21" ht="60" x14ac:dyDescent="0.25">
      <c r="A1456" s="74">
        <v>1094</v>
      </c>
      <c r="B1456" s="63">
        <v>43571</v>
      </c>
      <c r="C1456" s="59" t="s">
        <v>1851</v>
      </c>
      <c r="D1456" s="58" t="s">
        <v>410</v>
      </c>
      <c r="E1456" s="58" t="s">
        <v>1852</v>
      </c>
      <c r="F1456" s="59" t="s">
        <v>1853</v>
      </c>
      <c r="G1456" s="62" t="s">
        <v>1854</v>
      </c>
      <c r="H1456" s="61" t="s">
        <v>163</v>
      </c>
      <c r="I1456" s="61" t="s">
        <v>414</v>
      </c>
      <c r="J1456" s="60">
        <v>42009</v>
      </c>
      <c r="K1456" s="64">
        <v>43574</v>
      </c>
      <c r="L1456" s="61"/>
      <c r="M1456" s="61"/>
      <c r="N1456" s="127" t="s">
        <v>415</v>
      </c>
      <c r="O1456" s="37"/>
      <c r="P1456" s="37"/>
      <c r="Q1456" s="37"/>
      <c r="R1456" s="37"/>
      <c r="S1456" s="37"/>
      <c r="T1456" s="37"/>
      <c r="U1456" s="37"/>
    </row>
    <row r="1457" spans="1:21" ht="30" x14ac:dyDescent="0.25">
      <c r="A1457" s="74">
        <v>1095</v>
      </c>
      <c r="B1457" s="63">
        <v>43553</v>
      </c>
      <c r="C1457" s="59" t="s">
        <v>1855</v>
      </c>
      <c r="D1457" s="58" t="s">
        <v>442</v>
      </c>
      <c r="E1457" s="58" t="s">
        <v>651</v>
      </c>
      <c r="F1457" s="59" t="s">
        <v>1577</v>
      </c>
      <c r="G1457" s="62" t="s">
        <v>1856</v>
      </c>
      <c r="H1457" s="61" t="s">
        <v>163</v>
      </c>
      <c r="I1457" s="61" t="s">
        <v>414</v>
      </c>
      <c r="J1457" s="60">
        <v>26800</v>
      </c>
      <c r="K1457" s="64">
        <v>43574</v>
      </c>
      <c r="L1457" s="61"/>
      <c r="M1457" s="61"/>
      <c r="N1457" s="127" t="s">
        <v>415</v>
      </c>
      <c r="O1457" s="37"/>
      <c r="P1457" s="37"/>
      <c r="Q1457" s="37"/>
      <c r="R1457" s="37"/>
      <c r="S1457" s="37"/>
      <c r="T1457" s="37"/>
      <c r="U1457" s="37"/>
    </row>
    <row r="1458" spans="1:21" ht="30" x14ac:dyDescent="0.25">
      <c r="A1458" s="74">
        <v>1096</v>
      </c>
      <c r="B1458" s="63">
        <v>43571</v>
      </c>
      <c r="C1458" s="59" t="s">
        <v>1116</v>
      </c>
      <c r="D1458" s="58" t="s">
        <v>422</v>
      </c>
      <c r="E1458" s="58" t="s">
        <v>427</v>
      </c>
      <c r="F1458" s="59" t="s">
        <v>1117</v>
      </c>
      <c r="G1458" s="62" t="s">
        <v>1118</v>
      </c>
      <c r="H1458" s="61" t="s">
        <v>163</v>
      </c>
      <c r="I1458" s="61" t="s">
        <v>414</v>
      </c>
      <c r="J1458" s="60">
        <v>8320</v>
      </c>
      <c r="K1458" s="64">
        <v>43574</v>
      </c>
      <c r="L1458" s="61"/>
      <c r="M1458" s="61"/>
      <c r="N1458" s="127" t="s">
        <v>415</v>
      </c>
      <c r="O1458" s="37"/>
      <c r="P1458" s="37"/>
      <c r="Q1458" s="37"/>
      <c r="R1458" s="37"/>
      <c r="S1458" s="37"/>
      <c r="T1458" s="37"/>
      <c r="U1458" s="37"/>
    </row>
    <row r="1459" spans="1:21" ht="30" x14ac:dyDescent="0.25">
      <c r="A1459" s="74">
        <v>1097</v>
      </c>
      <c r="B1459" s="63">
        <v>43571</v>
      </c>
      <c r="C1459" s="59" t="s">
        <v>1292</v>
      </c>
      <c r="D1459" s="58" t="s">
        <v>422</v>
      </c>
      <c r="E1459" s="58" t="s">
        <v>427</v>
      </c>
      <c r="F1459" s="59" t="s">
        <v>1293</v>
      </c>
      <c r="G1459" s="62" t="s">
        <v>1294</v>
      </c>
      <c r="H1459" s="61" t="s">
        <v>163</v>
      </c>
      <c r="I1459" s="61" t="s">
        <v>414</v>
      </c>
      <c r="J1459" s="60">
        <v>30720</v>
      </c>
      <c r="K1459" s="64">
        <v>43574</v>
      </c>
      <c r="L1459" s="61"/>
      <c r="M1459" s="61"/>
      <c r="N1459" s="127" t="s">
        <v>415</v>
      </c>
      <c r="O1459" s="37"/>
      <c r="P1459" s="37"/>
      <c r="Q1459" s="37"/>
      <c r="R1459" s="37"/>
      <c r="S1459" s="37"/>
      <c r="T1459" s="37"/>
      <c r="U1459" s="37"/>
    </row>
    <row r="1460" spans="1:21" ht="30" x14ac:dyDescent="0.25">
      <c r="A1460" s="74">
        <v>1098</v>
      </c>
      <c r="B1460" s="63">
        <v>43571</v>
      </c>
      <c r="C1460" s="59" t="s">
        <v>1857</v>
      </c>
      <c r="D1460" s="58" t="s">
        <v>422</v>
      </c>
      <c r="E1460" s="58" t="s">
        <v>423</v>
      </c>
      <c r="F1460" s="59" t="s">
        <v>1858</v>
      </c>
      <c r="G1460" s="62" t="s">
        <v>1859</v>
      </c>
      <c r="H1460" s="61" t="s">
        <v>163</v>
      </c>
      <c r="I1460" s="61" t="s">
        <v>414</v>
      </c>
      <c r="J1460" s="60">
        <v>16000</v>
      </c>
      <c r="K1460" s="64">
        <v>43574</v>
      </c>
      <c r="L1460" s="61"/>
      <c r="M1460" s="61"/>
      <c r="N1460" s="127" t="s">
        <v>415</v>
      </c>
      <c r="O1460" s="37"/>
      <c r="P1460" s="37"/>
      <c r="Q1460" s="37"/>
      <c r="R1460" s="37"/>
      <c r="S1460" s="37"/>
      <c r="T1460" s="37"/>
      <c r="U1460" s="37"/>
    </row>
    <row r="1461" spans="1:21" ht="30" x14ac:dyDescent="0.25">
      <c r="A1461" s="74">
        <v>1099</v>
      </c>
      <c r="B1461" s="63">
        <v>43571</v>
      </c>
      <c r="C1461" s="59" t="s">
        <v>830</v>
      </c>
      <c r="D1461" s="58" t="s">
        <v>422</v>
      </c>
      <c r="E1461" s="58" t="s">
        <v>672</v>
      </c>
      <c r="F1461" s="59" t="s">
        <v>831</v>
      </c>
      <c r="G1461" s="62" t="s">
        <v>832</v>
      </c>
      <c r="H1461" s="61" t="s">
        <v>163</v>
      </c>
      <c r="I1461" s="61" t="s">
        <v>414</v>
      </c>
      <c r="J1461" s="60">
        <v>51200</v>
      </c>
      <c r="K1461" s="64">
        <v>43574</v>
      </c>
      <c r="L1461" s="61"/>
      <c r="M1461" s="61"/>
      <c r="N1461" s="127" t="s">
        <v>415</v>
      </c>
      <c r="O1461" s="37"/>
      <c r="P1461" s="37"/>
      <c r="Q1461" s="37"/>
      <c r="R1461" s="37"/>
      <c r="S1461" s="37"/>
      <c r="T1461" s="37"/>
      <c r="U1461" s="37"/>
    </row>
    <row r="1462" spans="1:21" ht="45" x14ac:dyDescent="0.25">
      <c r="A1462" s="74">
        <v>1100</v>
      </c>
      <c r="B1462" s="63">
        <v>43571</v>
      </c>
      <c r="C1462" s="59" t="s">
        <v>1522</v>
      </c>
      <c r="D1462" s="58" t="s">
        <v>422</v>
      </c>
      <c r="E1462" s="58" t="s">
        <v>427</v>
      </c>
      <c r="F1462" s="59" t="s">
        <v>1523</v>
      </c>
      <c r="G1462" s="62" t="s">
        <v>1524</v>
      </c>
      <c r="H1462" s="61" t="s">
        <v>163</v>
      </c>
      <c r="I1462" s="61" t="s">
        <v>414</v>
      </c>
      <c r="J1462" s="60">
        <v>12800</v>
      </c>
      <c r="K1462" s="64">
        <v>43574</v>
      </c>
      <c r="L1462" s="61"/>
      <c r="M1462" s="61"/>
      <c r="N1462" s="127" t="s">
        <v>415</v>
      </c>
      <c r="O1462" s="37"/>
      <c r="P1462" s="37"/>
      <c r="Q1462" s="37"/>
      <c r="R1462" s="37"/>
      <c r="S1462" s="37"/>
      <c r="T1462" s="37"/>
      <c r="U1462" s="37"/>
    </row>
    <row r="1463" spans="1:21" ht="30" x14ac:dyDescent="0.25">
      <c r="A1463" s="74">
        <v>1101</v>
      </c>
      <c r="B1463" s="63">
        <v>43571</v>
      </c>
      <c r="C1463" s="59" t="s">
        <v>1602</v>
      </c>
      <c r="D1463" s="58" t="s">
        <v>422</v>
      </c>
      <c r="E1463" s="58" t="s">
        <v>427</v>
      </c>
      <c r="F1463" s="59" t="s">
        <v>1603</v>
      </c>
      <c r="G1463" s="62" t="s">
        <v>1604</v>
      </c>
      <c r="H1463" s="61" t="s">
        <v>163</v>
      </c>
      <c r="I1463" s="61" t="s">
        <v>414</v>
      </c>
      <c r="J1463" s="60">
        <v>16640</v>
      </c>
      <c r="K1463" s="64">
        <v>43574</v>
      </c>
      <c r="L1463" s="61"/>
      <c r="M1463" s="61"/>
      <c r="N1463" s="127" t="s">
        <v>415</v>
      </c>
      <c r="O1463" s="37"/>
      <c r="P1463" s="37"/>
      <c r="Q1463" s="37"/>
      <c r="R1463" s="37"/>
      <c r="S1463" s="37"/>
      <c r="T1463" s="37"/>
      <c r="U1463" s="37"/>
    </row>
    <row r="1464" spans="1:21" ht="45" x14ac:dyDescent="0.25">
      <c r="A1464" s="74">
        <v>1102</v>
      </c>
      <c r="B1464" s="63">
        <v>43571</v>
      </c>
      <c r="C1464" s="59" t="s">
        <v>1678</v>
      </c>
      <c r="D1464" s="58" t="s">
        <v>422</v>
      </c>
      <c r="E1464" s="58" t="s">
        <v>741</v>
      </c>
      <c r="F1464" s="59" t="s">
        <v>1679</v>
      </c>
      <c r="G1464" s="62" t="s">
        <v>1680</v>
      </c>
      <c r="H1464" s="61" t="s">
        <v>163</v>
      </c>
      <c r="I1464" s="61" t="s">
        <v>414</v>
      </c>
      <c r="J1464" s="60">
        <v>61440</v>
      </c>
      <c r="K1464" s="64">
        <v>43574</v>
      </c>
      <c r="L1464" s="61"/>
      <c r="M1464" s="61"/>
      <c r="N1464" s="127" t="s">
        <v>415</v>
      </c>
      <c r="O1464" s="37"/>
      <c r="P1464" s="37"/>
      <c r="Q1464" s="37"/>
      <c r="R1464" s="37"/>
      <c r="S1464" s="37"/>
      <c r="T1464" s="37"/>
      <c r="U1464" s="37"/>
    </row>
    <row r="1465" spans="1:21" ht="30" x14ac:dyDescent="0.25">
      <c r="A1465" s="74">
        <v>1103</v>
      </c>
      <c r="B1465" s="63">
        <v>43571</v>
      </c>
      <c r="C1465" s="59" t="s">
        <v>1860</v>
      </c>
      <c r="D1465" s="58" t="s">
        <v>422</v>
      </c>
      <c r="E1465" s="58" t="s">
        <v>427</v>
      </c>
      <c r="F1465" s="59" t="s">
        <v>1861</v>
      </c>
      <c r="G1465" s="62" t="s">
        <v>1862</v>
      </c>
      <c r="H1465" s="61" t="s">
        <v>163</v>
      </c>
      <c r="I1465" s="61" t="s">
        <v>414</v>
      </c>
      <c r="J1465" s="60">
        <v>18560</v>
      </c>
      <c r="K1465" s="64">
        <v>43574</v>
      </c>
      <c r="L1465" s="61"/>
      <c r="M1465" s="61"/>
      <c r="N1465" s="127" t="s">
        <v>415</v>
      </c>
      <c r="O1465" s="37"/>
      <c r="P1465" s="37"/>
      <c r="Q1465" s="37"/>
      <c r="R1465" s="37"/>
      <c r="S1465" s="37"/>
      <c r="T1465" s="37"/>
      <c r="U1465" s="37"/>
    </row>
    <row r="1466" spans="1:21" ht="60" x14ac:dyDescent="0.25">
      <c r="A1466" s="74">
        <v>1104</v>
      </c>
      <c r="B1466" s="63">
        <v>43571</v>
      </c>
      <c r="C1466" s="59" t="s">
        <v>1793</v>
      </c>
      <c r="D1466" s="58" t="s">
        <v>410</v>
      </c>
      <c r="E1466" s="58" t="s">
        <v>1794</v>
      </c>
      <c r="F1466" s="59" t="s">
        <v>609</v>
      </c>
      <c r="G1466" s="62" t="s">
        <v>1795</v>
      </c>
      <c r="H1466" s="61" t="s">
        <v>163</v>
      </c>
      <c r="I1466" s="61" t="s">
        <v>414</v>
      </c>
      <c r="J1466" s="60">
        <v>9600</v>
      </c>
      <c r="K1466" s="64">
        <v>43574</v>
      </c>
      <c r="L1466" s="61"/>
      <c r="M1466" s="61"/>
      <c r="N1466" s="127" t="s">
        <v>415</v>
      </c>
      <c r="O1466" s="37"/>
      <c r="P1466" s="37"/>
      <c r="Q1466" s="37"/>
      <c r="R1466" s="37"/>
      <c r="S1466" s="37"/>
      <c r="T1466" s="37"/>
      <c r="U1466" s="37"/>
    </row>
    <row r="1467" spans="1:21" ht="30" x14ac:dyDescent="0.25">
      <c r="A1467" s="74">
        <v>1105</v>
      </c>
      <c r="B1467" s="63">
        <v>43571</v>
      </c>
      <c r="C1467" s="59" t="s">
        <v>715</v>
      </c>
      <c r="D1467" s="58" t="s">
        <v>422</v>
      </c>
      <c r="E1467" s="58" t="s">
        <v>423</v>
      </c>
      <c r="F1467" s="59" t="s">
        <v>716</v>
      </c>
      <c r="G1467" s="62" t="s">
        <v>717</v>
      </c>
      <c r="H1467" s="61" t="s">
        <v>163</v>
      </c>
      <c r="I1467" s="61" t="s">
        <v>414</v>
      </c>
      <c r="J1467" s="60">
        <v>128000</v>
      </c>
      <c r="K1467" s="64">
        <v>43574</v>
      </c>
      <c r="L1467" s="61"/>
      <c r="M1467" s="61"/>
      <c r="N1467" s="127" t="s">
        <v>415</v>
      </c>
      <c r="O1467" s="37"/>
      <c r="P1467" s="37"/>
      <c r="Q1467" s="37"/>
      <c r="R1467" s="37"/>
      <c r="S1467" s="37"/>
      <c r="T1467" s="37"/>
      <c r="U1467" s="37"/>
    </row>
    <row r="1468" spans="1:21" ht="30" x14ac:dyDescent="0.25">
      <c r="A1468" s="74">
        <v>1106</v>
      </c>
      <c r="B1468" s="63">
        <v>43571</v>
      </c>
      <c r="C1468" s="59" t="s">
        <v>1032</v>
      </c>
      <c r="D1468" s="58" t="s">
        <v>422</v>
      </c>
      <c r="E1468" s="58" t="s">
        <v>427</v>
      </c>
      <c r="F1468" s="59" t="s">
        <v>1033</v>
      </c>
      <c r="G1468" s="62" t="s">
        <v>1034</v>
      </c>
      <c r="H1468" s="61" t="s">
        <v>163</v>
      </c>
      <c r="I1468" s="61" t="s">
        <v>414</v>
      </c>
      <c r="J1468" s="60">
        <v>19840</v>
      </c>
      <c r="K1468" s="64">
        <v>43574</v>
      </c>
      <c r="L1468" s="61"/>
      <c r="M1468" s="61"/>
      <c r="N1468" s="127" t="s">
        <v>415</v>
      </c>
      <c r="O1468" s="37"/>
      <c r="P1468" s="37"/>
      <c r="Q1468" s="37"/>
      <c r="R1468" s="37"/>
      <c r="S1468" s="37"/>
      <c r="T1468" s="37"/>
      <c r="U1468" s="37"/>
    </row>
    <row r="1469" spans="1:21" ht="30" x14ac:dyDescent="0.25">
      <c r="A1469" s="74">
        <v>1107</v>
      </c>
      <c r="B1469" s="63">
        <v>43571</v>
      </c>
      <c r="C1469" s="59" t="s">
        <v>1804</v>
      </c>
      <c r="D1469" s="58" t="s">
        <v>410</v>
      </c>
      <c r="E1469" s="58" t="s">
        <v>1805</v>
      </c>
      <c r="F1469" s="59" t="s">
        <v>1806</v>
      </c>
      <c r="G1469" s="62" t="s">
        <v>1807</v>
      </c>
      <c r="H1469" s="61" t="s">
        <v>163</v>
      </c>
      <c r="I1469" s="61" t="s">
        <v>414</v>
      </c>
      <c r="J1469" s="60">
        <v>38400</v>
      </c>
      <c r="K1469" s="64">
        <v>43574</v>
      </c>
      <c r="L1469" s="61"/>
      <c r="M1469" s="61"/>
      <c r="N1469" s="127" t="s">
        <v>415</v>
      </c>
      <c r="O1469" s="37"/>
      <c r="P1469" s="37"/>
      <c r="Q1469" s="37"/>
      <c r="R1469" s="37"/>
      <c r="S1469" s="37"/>
      <c r="T1469" s="37"/>
      <c r="U1469" s="37"/>
    </row>
    <row r="1470" spans="1:21" ht="30" x14ac:dyDescent="0.25">
      <c r="A1470" s="74">
        <v>1108</v>
      </c>
      <c r="B1470" s="63">
        <v>43571</v>
      </c>
      <c r="C1470" s="59" t="s">
        <v>1530</v>
      </c>
      <c r="D1470" s="58" t="s">
        <v>422</v>
      </c>
      <c r="E1470" s="58" t="s">
        <v>741</v>
      </c>
      <c r="F1470" s="59" t="s">
        <v>1025</v>
      </c>
      <c r="G1470" s="62" t="s">
        <v>1531</v>
      </c>
      <c r="H1470" s="61" t="s">
        <v>163</v>
      </c>
      <c r="I1470" s="61" t="s">
        <v>414</v>
      </c>
      <c r="J1470" s="60">
        <v>89600</v>
      </c>
      <c r="K1470" s="64">
        <v>43574</v>
      </c>
      <c r="L1470" s="61"/>
      <c r="M1470" s="61"/>
      <c r="N1470" s="127" t="s">
        <v>415</v>
      </c>
      <c r="O1470" s="37"/>
      <c r="P1470" s="37"/>
      <c r="Q1470" s="37"/>
      <c r="R1470" s="37"/>
      <c r="S1470" s="37"/>
      <c r="T1470" s="37"/>
      <c r="U1470" s="37"/>
    </row>
    <row r="1471" spans="1:21" ht="30" x14ac:dyDescent="0.25">
      <c r="A1471" s="74">
        <v>1109</v>
      </c>
      <c r="B1471" s="63">
        <v>43571</v>
      </c>
      <c r="C1471" s="59" t="s">
        <v>1502</v>
      </c>
      <c r="D1471" s="58" t="s">
        <v>422</v>
      </c>
      <c r="E1471" s="58" t="s">
        <v>500</v>
      </c>
      <c r="F1471" s="59" t="s">
        <v>1503</v>
      </c>
      <c r="G1471" s="62" t="s">
        <v>1504</v>
      </c>
      <c r="H1471" s="61" t="s">
        <v>163</v>
      </c>
      <c r="I1471" s="61" t="s">
        <v>414</v>
      </c>
      <c r="J1471" s="60">
        <v>15360</v>
      </c>
      <c r="K1471" s="64">
        <v>43574</v>
      </c>
      <c r="L1471" s="61"/>
      <c r="M1471" s="61"/>
      <c r="N1471" s="127" t="s">
        <v>415</v>
      </c>
      <c r="O1471" s="37"/>
      <c r="P1471" s="37"/>
      <c r="Q1471" s="37"/>
      <c r="R1471" s="37"/>
      <c r="S1471" s="37"/>
      <c r="T1471" s="37"/>
      <c r="U1471" s="37"/>
    </row>
    <row r="1472" spans="1:21" ht="30" x14ac:dyDescent="0.25">
      <c r="A1472" s="74">
        <v>1110</v>
      </c>
      <c r="B1472" s="63">
        <v>43571</v>
      </c>
      <c r="C1472" s="59" t="s">
        <v>1863</v>
      </c>
      <c r="D1472" s="58" t="s">
        <v>417</v>
      </c>
      <c r="E1472" s="58" t="s">
        <v>1864</v>
      </c>
      <c r="F1472" s="59" t="s">
        <v>1865</v>
      </c>
      <c r="G1472" s="62" t="s">
        <v>1866</v>
      </c>
      <c r="H1472" s="61" t="s">
        <v>163</v>
      </c>
      <c r="I1472" s="61" t="s">
        <v>414</v>
      </c>
      <c r="J1472" s="60">
        <v>42000</v>
      </c>
      <c r="K1472" s="64">
        <v>43574</v>
      </c>
      <c r="L1472" s="61"/>
      <c r="M1472" s="61"/>
      <c r="N1472" s="127" t="s">
        <v>415</v>
      </c>
      <c r="O1472" s="37"/>
      <c r="P1472" s="37"/>
      <c r="Q1472" s="37"/>
      <c r="R1472" s="37"/>
      <c r="S1472" s="37"/>
      <c r="T1472" s="37"/>
      <c r="U1472" s="37"/>
    </row>
    <row r="1473" spans="1:21" ht="30" x14ac:dyDescent="0.25">
      <c r="A1473" s="74">
        <v>1111</v>
      </c>
      <c r="B1473" s="63">
        <v>43571</v>
      </c>
      <c r="C1473" s="59" t="s">
        <v>859</v>
      </c>
      <c r="D1473" s="58" t="s">
        <v>422</v>
      </c>
      <c r="E1473" s="58" t="s">
        <v>860</v>
      </c>
      <c r="F1473" s="59" t="s">
        <v>861</v>
      </c>
      <c r="G1473" s="62" t="s">
        <v>862</v>
      </c>
      <c r="H1473" s="61" t="s">
        <v>163</v>
      </c>
      <c r="I1473" s="61" t="s">
        <v>414</v>
      </c>
      <c r="J1473" s="60">
        <v>74880</v>
      </c>
      <c r="K1473" s="64">
        <v>43574</v>
      </c>
      <c r="L1473" s="61"/>
      <c r="M1473" s="61"/>
      <c r="N1473" s="127" t="s">
        <v>415</v>
      </c>
      <c r="O1473" s="37"/>
      <c r="P1473" s="37"/>
      <c r="Q1473" s="37"/>
      <c r="R1473" s="37"/>
      <c r="S1473" s="37"/>
      <c r="T1473" s="37"/>
      <c r="U1473" s="37"/>
    </row>
    <row r="1474" spans="1:21" ht="45" x14ac:dyDescent="0.25">
      <c r="A1474" s="74">
        <v>1112</v>
      </c>
      <c r="B1474" s="63">
        <v>43571</v>
      </c>
      <c r="C1474" s="59" t="s">
        <v>544</v>
      </c>
      <c r="D1474" s="58" t="s">
        <v>422</v>
      </c>
      <c r="E1474" s="58" t="s">
        <v>423</v>
      </c>
      <c r="F1474" s="59" t="s">
        <v>545</v>
      </c>
      <c r="G1474" s="62" t="s">
        <v>546</v>
      </c>
      <c r="H1474" s="61" t="s">
        <v>163</v>
      </c>
      <c r="I1474" s="61" t="s">
        <v>414</v>
      </c>
      <c r="J1474" s="60">
        <v>42240</v>
      </c>
      <c r="K1474" s="64">
        <v>43574</v>
      </c>
      <c r="L1474" s="61"/>
      <c r="M1474" s="61"/>
      <c r="N1474" s="127" t="s">
        <v>415</v>
      </c>
      <c r="O1474" s="37"/>
      <c r="P1474" s="37"/>
      <c r="Q1474" s="37"/>
      <c r="R1474" s="37"/>
      <c r="S1474" s="37"/>
      <c r="T1474" s="37"/>
      <c r="U1474" s="37"/>
    </row>
    <row r="1475" spans="1:21" ht="30" x14ac:dyDescent="0.25">
      <c r="A1475" s="74">
        <v>1113</v>
      </c>
      <c r="B1475" s="63">
        <v>43571</v>
      </c>
      <c r="C1475" s="59" t="s">
        <v>1867</v>
      </c>
      <c r="D1475" s="58" t="s">
        <v>422</v>
      </c>
      <c r="E1475" s="58" t="s">
        <v>423</v>
      </c>
      <c r="F1475" s="59" t="s">
        <v>1868</v>
      </c>
      <c r="G1475" s="62" t="s">
        <v>1869</v>
      </c>
      <c r="H1475" s="61" t="s">
        <v>163</v>
      </c>
      <c r="I1475" s="61" t="s">
        <v>414</v>
      </c>
      <c r="J1475" s="60">
        <v>25600</v>
      </c>
      <c r="K1475" s="64">
        <v>43574</v>
      </c>
      <c r="L1475" s="61"/>
      <c r="M1475" s="61"/>
      <c r="N1475" s="127" t="s">
        <v>415</v>
      </c>
      <c r="O1475" s="37"/>
      <c r="P1475" s="37"/>
      <c r="Q1475" s="37"/>
      <c r="R1475" s="37"/>
      <c r="S1475" s="37"/>
      <c r="T1475" s="37"/>
      <c r="U1475" s="37"/>
    </row>
    <row r="1476" spans="1:21" ht="30" x14ac:dyDescent="0.25">
      <c r="A1476" s="74">
        <v>1114</v>
      </c>
      <c r="B1476" s="63">
        <v>43571</v>
      </c>
      <c r="C1476" s="59" t="s">
        <v>1322</v>
      </c>
      <c r="D1476" s="58" t="s">
        <v>422</v>
      </c>
      <c r="E1476" s="58" t="s">
        <v>427</v>
      </c>
      <c r="F1476" s="59" t="s">
        <v>1323</v>
      </c>
      <c r="G1476" s="62" t="s">
        <v>1324</v>
      </c>
      <c r="H1476" s="61" t="s">
        <v>163</v>
      </c>
      <c r="I1476" s="61" t="s">
        <v>414</v>
      </c>
      <c r="J1476" s="60">
        <v>6400</v>
      </c>
      <c r="K1476" s="64">
        <v>43574</v>
      </c>
      <c r="L1476" s="61"/>
      <c r="M1476" s="61"/>
      <c r="N1476" s="127" t="s">
        <v>415</v>
      </c>
      <c r="O1476" s="37"/>
      <c r="P1476" s="37"/>
      <c r="Q1476" s="37"/>
      <c r="R1476" s="37"/>
      <c r="S1476" s="37"/>
      <c r="T1476" s="37"/>
      <c r="U1476" s="37"/>
    </row>
    <row r="1477" spans="1:21" ht="45" x14ac:dyDescent="0.25">
      <c r="A1477" s="74">
        <v>1115</v>
      </c>
      <c r="B1477" s="63">
        <v>43571</v>
      </c>
      <c r="C1477" s="59" t="s">
        <v>1024</v>
      </c>
      <c r="D1477" s="58" t="s">
        <v>422</v>
      </c>
      <c r="E1477" s="58" t="s">
        <v>598</v>
      </c>
      <c r="F1477" s="59" t="s">
        <v>1025</v>
      </c>
      <c r="G1477" s="62" t="s">
        <v>1026</v>
      </c>
      <c r="H1477" s="61" t="s">
        <v>163</v>
      </c>
      <c r="I1477" s="61" t="s">
        <v>414</v>
      </c>
      <c r="J1477" s="60">
        <v>19840</v>
      </c>
      <c r="K1477" s="64">
        <v>43574</v>
      </c>
      <c r="L1477" s="61"/>
      <c r="M1477" s="61"/>
      <c r="N1477" s="127" t="s">
        <v>415</v>
      </c>
      <c r="O1477" s="37"/>
      <c r="P1477" s="37"/>
      <c r="Q1477" s="37"/>
      <c r="R1477" s="37"/>
      <c r="S1477" s="37"/>
      <c r="T1477" s="37"/>
      <c r="U1477" s="37"/>
    </row>
    <row r="1478" spans="1:21" ht="45" x14ac:dyDescent="0.25">
      <c r="A1478" s="74">
        <v>1116</v>
      </c>
      <c r="B1478" s="63">
        <v>43571</v>
      </c>
      <c r="C1478" s="59" t="s">
        <v>1463</v>
      </c>
      <c r="D1478" s="58" t="s">
        <v>422</v>
      </c>
      <c r="E1478" s="58" t="s">
        <v>423</v>
      </c>
      <c r="F1478" s="59"/>
      <c r="G1478" s="62" t="s">
        <v>1464</v>
      </c>
      <c r="H1478" s="61" t="s">
        <v>163</v>
      </c>
      <c r="I1478" s="61" t="s">
        <v>414</v>
      </c>
      <c r="J1478" s="60">
        <v>22400</v>
      </c>
      <c r="K1478" s="64">
        <v>43574</v>
      </c>
      <c r="L1478" s="61"/>
      <c r="M1478" s="61"/>
      <c r="N1478" s="127" t="s">
        <v>415</v>
      </c>
      <c r="O1478" s="37"/>
      <c r="P1478" s="37"/>
      <c r="Q1478" s="37"/>
      <c r="R1478" s="37"/>
      <c r="S1478" s="37"/>
      <c r="T1478" s="37"/>
      <c r="U1478" s="37"/>
    </row>
    <row r="1479" spans="1:21" ht="30" x14ac:dyDescent="0.25">
      <c r="A1479" s="74">
        <v>1117</v>
      </c>
      <c r="B1479" s="63">
        <v>43571</v>
      </c>
      <c r="C1479" s="59" t="s">
        <v>1870</v>
      </c>
      <c r="D1479" s="58" t="s">
        <v>442</v>
      </c>
      <c r="E1479" s="58" t="s">
        <v>665</v>
      </c>
      <c r="F1479" s="59" t="s">
        <v>1871</v>
      </c>
      <c r="G1479" s="62" t="s">
        <v>1872</v>
      </c>
      <c r="H1479" s="61" t="s">
        <v>163</v>
      </c>
      <c r="I1479" s="61" t="s">
        <v>414</v>
      </c>
      <c r="J1479" s="60">
        <v>32000</v>
      </c>
      <c r="K1479" s="64">
        <v>43574</v>
      </c>
      <c r="L1479" s="61"/>
      <c r="M1479" s="61"/>
      <c r="N1479" s="127" t="s">
        <v>415</v>
      </c>
      <c r="O1479" s="37"/>
      <c r="P1479" s="37"/>
      <c r="Q1479" s="37"/>
      <c r="R1479" s="37"/>
      <c r="S1479" s="37"/>
      <c r="T1479" s="37"/>
      <c r="U1479" s="37"/>
    </row>
    <row r="1480" spans="1:21" ht="30" x14ac:dyDescent="0.25">
      <c r="A1480" s="74">
        <v>1118</v>
      </c>
      <c r="B1480" s="63">
        <v>43553</v>
      </c>
      <c r="C1480" s="59" t="s">
        <v>1855</v>
      </c>
      <c r="D1480" s="58" t="s">
        <v>442</v>
      </c>
      <c r="E1480" s="58" t="s">
        <v>651</v>
      </c>
      <c r="F1480" s="59" t="s">
        <v>1577</v>
      </c>
      <c r="G1480" s="62" t="s">
        <v>1856</v>
      </c>
      <c r="H1480" s="61" t="s">
        <v>163</v>
      </c>
      <c r="I1480" s="61" t="s">
        <v>414</v>
      </c>
      <c r="J1480" s="60">
        <v>7200</v>
      </c>
      <c r="K1480" s="64">
        <v>43574</v>
      </c>
      <c r="L1480" s="61"/>
      <c r="M1480" s="61"/>
      <c r="N1480" s="127" t="s">
        <v>415</v>
      </c>
      <c r="O1480" s="37"/>
      <c r="P1480" s="37"/>
      <c r="Q1480" s="37"/>
      <c r="R1480" s="37"/>
      <c r="S1480" s="37"/>
      <c r="T1480" s="37"/>
      <c r="U1480" s="37"/>
    </row>
    <row r="1481" spans="1:21" ht="30" x14ac:dyDescent="0.25">
      <c r="A1481" s="74">
        <v>1119</v>
      </c>
      <c r="B1481" s="63">
        <v>43567</v>
      </c>
      <c r="C1481" s="59" t="s">
        <v>1873</v>
      </c>
      <c r="D1481" s="58" t="s">
        <v>804</v>
      </c>
      <c r="E1481" s="58" t="s">
        <v>1337</v>
      </c>
      <c r="F1481" s="59" t="s">
        <v>1779</v>
      </c>
      <c r="G1481" s="62" t="s">
        <v>1874</v>
      </c>
      <c r="H1481" s="61" t="s">
        <v>163</v>
      </c>
      <c r="I1481" s="61" t="s">
        <v>414</v>
      </c>
      <c r="J1481" s="60">
        <v>69888</v>
      </c>
      <c r="K1481" s="64">
        <v>43577</v>
      </c>
      <c r="L1481" s="61"/>
      <c r="M1481" s="61"/>
      <c r="N1481" s="127" t="s">
        <v>415</v>
      </c>
      <c r="O1481" s="37"/>
      <c r="P1481" s="37"/>
      <c r="Q1481" s="37"/>
      <c r="R1481" s="37"/>
      <c r="S1481" s="37"/>
      <c r="T1481" s="37"/>
      <c r="U1481" s="37"/>
    </row>
    <row r="1482" spans="1:21" ht="30" x14ac:dyDescent="0.25">
      <c r="A1482" s="74">
        <v>1120</v>
      </c>
      <c r="B1482" s="63">
        <v>43537</v>
      </c>
      <c r="C1482" s="59" t="s">
        <v>1255</v>
      </c>
      <c r="D1482" s="58" t="s">
        <v>422</v>
      </c>
      <c r="E1482" s="58" t="s">
        <v>661</v>
      </c>
      <c r="F1482" s="59" t="s">
        <v>1256</v>
      </c>
      <c r="G1482" s="62" t="s">
        <v>1257</v>
      </c>
      <c r="H1482" s="61" t="s">
        <v>163</v>
      </c>
      <c r="I1482" s="61" t="s">
        <v>414</v>
      </c>
      <c r="J1482" s="60">
        <v>151040</v>
      </c>
      <c r="K1482" s="64">
        <v>43577</v>
      </c>
      <c r="L1482" s="61"/>
      <c r="M1482" s="61"/>
      <c r="N1482" s="127" t="s">
        <v>415</v>
      </c>
      <c r="O1482" s="37"/>
      <c r="P1482" s="37"/>
      <c r="Q1482" s="37"/>
      <c r="R1482" s="37"/>
      <c r="S1482" s="37"/>
      <c r="T1482" s="37"/>
      <c r="U1482" s="37"/>
    </row>
    <row r="1483" spans="1:21" ht="45" x14ac:dyDescent="0.25">
      <c r="A1483" s="74">
        <v>1121</v>
      </c>
      <c r="B1483" s="63">
        <v>43553</v>
      </c>
      <c r="C1483" s="59" t="s">
        <v>1678</v>
      </c>
      <c r="D1483" s="58" t="s">
        <v>422</v>
      </c>
      <c r="E1483" s="58" t="s">
        <v>741</v>
      </c>
      <c r="F1483" s="59" t="s">
        <v>1679</v>
      </c>
      <c r="G1483" s="62" t="s">
        <v>1680</v>
      </c>
      <c r="H1483" s="61" t="s">
        <v>163</v>
      </c>
      <c r="I1483" s="61" t="s">
        <v>414</v>
      </c>
      <c r="J1483" s="60">
        <v>-13080</v>
      </c>
      <c r="K1483" s="64">
        <v>43574</v>
      </c>
      <c r="L1483" s="61"/>
      <c r="M1483" s="61"/>
      <c r="N1483" s="127" t="s">
        <v>415</v>
      </c>
      <c r="O1483" s="37"/>
      <c r="P1483" s="37"/>
      <c r="Q1483" s="37"/>
      <c r="R1483" s="37"/>
      <c r="S1483" s="37"/>
      <c r="T1483" s="37"/>
      <c r="U1483" s="37"/>
    </row>
    <row r="1484" spans="1:21" ht="45" x14ac:dyDescent="0.25">
      <c r="A1484" s="74">
        <v>1122</v>
      </c>
      <c r="B1484" s="63">
        <v>43553</v>
      </c>
      <c r="C1484" s="59" t="s">
        <v>1678</v>
      </c>
      <c r="D1484" s="58" t="s">
        <v>422</v>
      </c>
      <c r="E1484" s="58" t="s">
        <v>741</v>
      </c>
      <c r="F1484" s="59" t="s">
        <v>1679</v>
      </c>
      <c r="G1484" s="62" t="s">
        <v>1680</v>
      </c>
      <c r="H1484" s="61" t="s">
        <v>163</v>
      </c>
      <c r="I1484" s="61" t="s">
        <v>414</v>
      </c>
      <c r="J1484" s="60">
        <v>-39530</v>
      </c>
      <c r="K1484" s="64">
        <v>43574</v>
      </c>
      <c r="L1484" s="61"/>
      <c r="M1484" s="61"/>
      <c r="N1484" s="127" t="s">
        <v>415</v>
      </c>
      <c r="O1484" s="37"/>
      <c r="P1484" s="37"/>
      <c r="Q1484" s="37"/>
      <c r="R1484" s="37"/>
      <c r="S1484" s="37"/>
      <c r="T1484" s="37"/>
      <c r="U1484" s="37"/>
    </row>
    <row r="1485" spans="1:21" ht="45" x14ac:dyDescent="0.25">
      <c r="A1485" s="74">
        <v>1123</v>
      </c>
      <c r="B1485" s="63">
        <v>43553</v>
      </c>
      <c r="C1485" s="59" t="s">
        <v>1678</v>
      </c>
      <c r="D1485" s="58" t="s">
        <v>422</v>
      </c>
      <c r="E1485" s="58" t="s">
        <v>741</v>
      </c>
      <c r="F1485" s="59" t="s">
        <v>1679</v>
      </c>
      <c r="G1485" s="62" t="s">
        <v>1680</v>
      </c>
      <c r="H1485" s="61" t="s">
        <v>163</v>
      </c>
      <c r="I1485" s="61" t="s">
        <v>414</v>
      </c>
      <c r="J1485" s="60">
        <v>-42000</v>
      </c>
      <c r="K1485" s="64">
        <v>43574</v>
      </c>
      <c r="L1485" s="61"/>
      <c r="M1485" s="61"/>
      <c r="N1485" s="127" t="s">
        <v>415</v>
      </c>
      <c r="O1485" s="37"/>
      <c r="P1485" s="37"/>
      <c r="Q1485" s="37"/>
      <c r="R1485" s="37"/>
      <c r="S1485" s="37"/>
      <c r="T1485" s="37"/>
      <c r="U1485" s="37"/>
    </row>
    <row r="1486" spans="1:21" ht="30" x14ac:dyDescent="0.25">
      <c r="A1486" s="74">
        <v>1124</v>
      </c>
      <c r="B1486" s="63">
        <v>43535</v>
      </c>
      <c r="C1486" s="59" t="s">
        <v>523</v>
      </c>
      <c r="D1486" s="58" t="s">
        <v>524</v>
      </c>
      <c r="E1486" s="58" t="s">
        <v>525</v>
      </c>
      <c r="F1486" s="59" t="s">
        <v>526</v>
      </c>
      <c r="G1486" s="62" t="s">
        <v>527</v>
      </c>
      <c r="H1486" s="61" t="s">
        <v>163</v>
      </c>
      <c r="I1486" s="61" t="s">
        <v>414</v>
      </c>
      <c r="J1486" s="60">
        <v>134250</v>
      </c>
      <c r="K1486" s="64">
        <v>43578</v>
      </c>
      <c r="L1486" s="61"/>
      <c r="M1486" s="61"/>
      <c r="N1486" s="127" t="s">
        <v>415</v>
      </c>
      <c r="O1486" s="37"/>
      <c r="P1486" s="37"/>
      <c r="Q1486" s="37"/>
      <c r="R1486" s="37"/>
      <c r="S1486" s="37"/>
      <c r="T1486" s="37"/>
      <c r="U1486" s="37"/>
    </row>
    <row r="1487" spans="1:21" ht="45" x14ac:dyDescent="0.25">
      <c r="A1487" s="74">
        <v>1125</v>
      </c>
      <c r="B1487" s="63">
        <v>43535</v>
      </c>
      <c r="C1487" s="59" t="s">
        <v>532</v>
      </c>
      <c r="D1487" s="58" t="s">
        <v>524</v>
      </c>
      <c r="E1487" s="58" t="s">
        <v>533</v>
      </c>
      <c r="F1487" s="59"/>
      <c r="G1487" s="62" t="s">
        <v>534</v>
      </c>
      <c r="H1487" s="61" t="s">
        <v>163</v>
      </c>
      <c r="I1487" s="61" t="s">
        <v>414</v>
      </c>
      <c r="J1487" s="60">
        <v>23690</v>
      </c>
      <c r="K1487" s="64">
        <v>43578</v>
      </c>
      <c r="L1487" s="61"/>
      <c r="M1487" s="61"/>
      <c r="N1487" s="127" t="s">
        <v>415</v>
      </c>
      <c r="O1487" s="37"/>
      <c r="P1487" s="37"/>
      <c r="Q1487" s="37"/>
      <c r="R1487" s="37"/>
      <c r="S1487" s="37"/>
      <c r="T1487" s="37"/>
      <c r="U1487" s="37"/>
    </row>
    <row r="1488" spans="1:21" ht="45" x14ac:dyDescent="0.25">
      <c r="A1488" s="74">
        <v>1126</v>
      </c>
      <c r="B1488" s="63">
        <v>43539</v>
      </c>
      <c r="C1488" s="59" t="s">
        <v>690</v>
      </c>
      <c r="D1488" s="58" t="s">
        <v>524</v>
      </c>
      <c r="E1488" s="58" t="s">
        <v>691</v>
      </c>
      <c r="F1488" s="59" t="s">
        <v>526</v>
      </c>
      <c r="G1488" s="62" t="s">
        <v>692</v>
      </c>
      <c r="H1488" s="61" t="s">
        <v>163</v>
      </c>
      <c r="I1488" s="61" t="s">
        <v>414</v>
      </c>
      <c r="J1488" s="60">
        <v>37685</v>
      </c>
      <c r="K1488" s="64">
        <v>43578</v>
      </c>
      <c r="L1488" s="61"/>
      <c r="M1488" s="61"/>
      <c r="N1488" s="127" t="s">
        <v>415</v>
      </c>
      <c r="O1488" s="37"/>
      <c r="P1488" s="37"/>
      <c r="Q1488" s="37"/>
      <c r="R1488" s="37"/>
      <c r="S1488" s="37"/>
      <c r="T1488" s="37"/>
      <c r="U1488" s="37"/>
    </row>
    <row r="1489" spans="1:21" ht="45" x14ac:dyDescent="0.25">
      <c r="A1489" s="74">
        <v>1127</v>
      </c>
      <c r="B1489" s="63">
        <v>43535</v>
      </c>
      <c r="C1489" s="59" t="s">
        <v>551</v>
      </c>
      <c r="D1489" s="58" t="s">
        <v>548</v>
      </c>
      <c r="E1489" s="58" t="s">
        <v>552</v>
      </c>
      <c r="F1489" s="59" t="s">
        <v>1875</v>
      </c>
      <c r="G1489" s="62" t="s">
        <v>553</v>
      </c>
      <c r="H1489" s="61" t="s">
        <v>163</v>
      </c>
      <c r="I1489" s="61" t="s">
        <v>414</v>
      </c>
      <c r="J1489" s="60">
        <v>149149.20000000001</v>
      </c>
      <c r="K1489" s="64">
        <v>43578</v>
      </c>
      <c r="L1489" s="61"/>
      <c r="M1489" s="61"/>
      <c r="N1489" s="127" t="s">
        <v>415</v>
      </c>
      <c r="O1489" s="37"/>
      <c r="P1489" s="37"/>
      <c r="Q1489" s="37"/>
      <c r="R1489" s="37"/>
      <c r="S1489" s="37"/>
      <c r="T1489" s="37"/>
      <c r="U1489" s="37"/>
    </row>
    <row r="1490" spans="1:21" ht="30" x14ac:dyDescent="0.25">
      <c r="A1490" s="74">
        <v>1128</v>
      </c>
      <c r="B1490" s="63">
        <v>43552</v>
      </c>
      <c r="C1490" s="59" t="s">
        <v>855</v>
      </c>
      <c r="D1490" s="58" t="s">
        <v>524</v>
      </c>
      <c r="E1490" s="58"/>
      <c r="F1490" s="59"/>
      <c r="G1490" s="62" t="s">
        <v>856</v>
      </c>
      <c r="H1490" s="61" t="s">
        <v>163</v>
      </c>
      <c r="I1490" s="61" t="s">
        <v>414</v>
      </c>
      <c r="J1490" s="60">
        <v>34120</v>
      </c>
      <c r="K1490" s="64">
        <v>43578</v>
      </c>
      <c r="L1490" s="61"/>
      <c r="M1490" s="61"/>
      <c r="N1490" s="127" t="s">
        <v>415</v>
      </c>
      <c r="O1490" s="37"/>
      <c r="P1490" s="37"/>
      <c r="Q1490" s="37"/>
      <c r="R1490" s="37"/>
      <c r="S1490" s="37"/>
      <c r="T1490" s="37"/>
      <c r="U1490" s="37"/>
    </row>
    <row r="1491" spans="1:21" ht="30" x14ac:dyDescent="0.25">
      <c r="A1491" s="74">
        <v>1129</v>
      </c>
      <c r="B1491" s="63">
        <v>43572</v>
      </c>
      <c r="C1491" s="59" t="s">
        <v>458</v>
      </c>
      <c r="D1491" s="58" t="s">
        <v>410</v>
      </c>
      <c r="E1491" s="58" t="s">
        <v>459</v>
      </c>
      <c r="F1491" s="59" t="s">
        <v>460</v>
      </c>
      <c r="G1491" s="62" t="s">
        <v>461</v>
      </c>
      <c r="H1491" s="61" t="s">
        <v>163</v>
      </c>
      <c r="I1491" s="61" t="s">
        <v>414</v>
      </c>
      <c r="J1491" s="60">
        <v>583385</v>
      </c>
      <c r="K1491" s="64">
        <v>43578</v>
      </c>
      <c r="L1491" s="61"/>
      <c r="M1491" s="61"/>
      <c r="N1491" s="127" t="s">
        <v>415</v>
      </c>
      <c r="O1491" s="37"/>
      <c r="P1491" s="37"/>
      <c r="Q1491" s="37"/>
      <c r="R1491" s="37"/>
      <c r="S1491" s="37"/>
      <c r="T1491" s="37"/>
      <c r="U1491" s="37"/>
    </row>
    <row r="1492" spans="1:21" ht="30" x14ac:dyDescent="0.25">
      <c r="A1492" s="74">
        <v>1130</v>
      </c>
      <c r="B1492" s="63">
        <v>43523</v>
      </c>
      <c r="C1492" s="59" t="s">
        <v>446</v>
      </c>
      <c r="D1492" s="58" t="s">
        <v>410</v>
      </c>
      <c r="E1492" s="58" t="s">
        <v>447</v>
      </c>
      <c r="F1492" s="59" t="s">
        <v>1876</v>
      </c>
      <c r="G1492" s="62" t="s">
        <v>448</v>
      </c>
      <c r="H1492" s="61" t="s">
        <v>163</v>
      </c>
      <c r="I1492" s="61" t="s">
        <v>414</v>
      </c>
      <c r="J1492" s="60">
        <v>1000000</v>
      </c>
      <c r="K1492" s="64">
        <v>43578</v>
      </c>
      <c r="L1492" s="61"/>
      <c r="M1492" s="61"/>
      <c r="N1492" s="127" t="s">
        <v>415</v>
      </c>
      <c r="O1492" s="37"/>
      <c r="P1492" s="37"/>
      <c r="Q1492" s="37"/>
      <c r="R1492" s="37"/>
      <c r="S1492" s="37"/>
      <c r="T1492" s="37"/>
      <c r="U1492" s="37"/>
    </row>
    <row r="1493" spans="1:21" ht="30" x14ac:dyDescent="0.25">
      <c r="A1493" s="74">
        <v>1131</v>
      </c>
      <c r="B1493" s="63">
        <v>43572</v>
      </c>
      <c r="C1493" s="59" t="s">
        <v>1877</v>
      </c>
      <c r="D1493" s="58" t="s">
        <v>524</v>
      </c>
      <c r="E1493" s="58" t="s">
        <v>587</v>
      </c>
      <c r="F1493" s="59" t="s">
        <v>1193</v>
      </c>
      <c r="G1493" s="62" t="s">
        <v>252</v>
      </c>
      <c r="H1493" s="61" t="s">
        <v>163</v>
      </c>
      <c r="I1493" s="61" t="s">
        <v>414</v>
      </c>
      <c r="J1493" s="60">
        <v>439645</v>
      </c>
      <c r="K1493" s="64">
        <v>43578</v>
      </c>
      <c r="L1493" s="61"/>
      <c r="M1493" s="61"/>
      <c r="N1493" s="127" t="s">
        <v>415</v>
      </c>
      <c r="O1493" s="37"/>
      <c r="P1493" s="37"/>
      <c r="Q1493" s="37"/>
      <c r="R1493" s="37"/>
      <c r="S1493" s="37"/>
      <c r="T1493" s="37"/>
      <c r="U1493" s="37"/>
    </row>
    <row r="1494" spans="1:21" ht="30" x14ac:dyDescent="0.25">
      <c r="A1494" s="74">
        <v>1132</v>
      </c>
      <c r="B1494" s="63">
        <v>43541</v>
      </c>
      <c r="C1494" s="59" t="s">
        <v>1878</v>
      </c>
      <c r="D1494" s="58" t="s">
        <v>548</v>
      </c>
      <c r="E1494" s="58" t="s">
        <v>549</v>
      </c>
      <c r="F1494" s="59" t="s">
        <v>1879</v>
      </c>
      <c r="G1494" s="62" t="s">
        <v>1880</v>
      </c>
      <c r="H1494" s="61" t="s">
        <v>163</v>
      </c>
      <c r="I1494" s="61" t="s">
        <v>414</v>
      </c>
      <c r="J1494" s="60">
        <v>421536.55</v>
      </c>
      <c r="K1494" s="64">
        <v>43578</v>
      </c>
      <c r="L1494" s="61"/>
      <c r="M1494" s="61"/>
      <c r="N1494" s="127" t="s">
        <v>415</v>
      </c>
      <c r="O1494" s="37"/>
      <c r="P1494" s="37"/>
      <c r="Q1494" s="37"/>
      <c r="R1494" s="37"/>
      <c r="S1494" s="37"/>
      <c r="T1494" s="37"/>
      <c r="U1494" s="37"/>
    </row>
    <row r="1495" spans="1:21" ht="30" x14ac:dyDescent="0.25">
      <c r="A1495" s="74">
        <v>1133</v>
      </c>
      <c r="B1495" s="63">
        <v>43572</v>
      </c>
      <c r="C1495" s="59" t="s">
        <v>1881</v>
      </c>
      <c r="D1495" s="58" t="s">
        <v>410</v>
      </c>
      <c r="E1495" s="58" t="s">
        <v>509</v>
      </c>
      <c r="F1495" s="59" t="s">
        <v>1882</v>
      </c>
      <c r="G1495" s="62" t="s">
        <v>1883</v>
      </c>
      <c r="H1495" s="61" t="s">
        <v>163</v>
      </c>
      <c r="I1495" s="61" t="s">
        <v>414</v>
      </c>
      <c r="J1495" s="60">
        <v>11160</v>
      </c>
      <c r="K1495" s="64">
        <v>43578</v>
      </c>
      <c r="L1495" s="61"/>
      <c r="M1495" s="61"/>
      <c r="N1495" s="127" t="s">
        <v>415</v>
      </c>
      <c r="O1495" s="37"/>
      <c r="P1495" s="37"/>
      <c r="Q1495" s="37"/>
      <c r="R1495" s="37"/>
      <c r="S1495" s="37"/>
      <c r="T1495" s="37"/>
      <c r="U1495" s="37"/>
    </row>
    <row r="1496" spans="1:21" ht="30" x14ac:dyDescent="0.25">
      <c r="A1496" s="74">
        <v>1134</v>
      </c>
      <c r="B1496" s="63">
        <v>43574</v>
      </c>
      <c r="C1496" s="59" t="s">
        <v>1884</v>
      </c>
      <c r="D1496" s="58" t="s">
        <v>442</v>
      </c>
      <c r="E1496" s="58" t="s">
        <v>751</v>
      </c>
      <c r="F1496" s="59"/>
      <c r="G1496" s="62" t="s">
        <v>1885</v>
      </c>
      <c r="H1496" s="61" t="s">
        <v>163</v>
      </c>
      <c r="I1496" s="61" t="s">
        <v>414</v>
      </c>
      <c r="J1496" s="60">
        <v>6960</v>
      </c>
      <c r="K1496" s="64">
        <v>43578</v>
      </c>
      <c r="L1496" s="61"/>
      <c r="M1496" s="61"/>
      <c r="N1496" s="127" t="s">
        <v>415</v>
      </c>
      <c r="O1496" s="37"/>
      <c r="P1496" s="37"/>
      <c r="Q1496" s="37"/>
      <c r="R1496" s="37"/>
      <c r="S1496" s="37"/>
      <c r="T1496" s="37"/>
      <c r="U1496" s="37"/>
    </row>
    <row r="1497" spans="1:21" ht="45" x14ac:dyDescent="0.25">
      <c r="A1497" s="74">
        <v>1135</v>
      </c>
      <c r="B1497" s="63">
        <v>43574</v>
      </c>
      <c r="C1497" s="59" t="s">
        <v>1886</v>
      </c>
      <c r="D1497" s="58" t="s">
        <v>442</v>
      </c>
      <c r="E1497" s="58" t="s">
        <v>443</v>
      </c>
      <c r="F1497" s="59" t="s">
        <v>1887</v>
      </c>
      <c r="G1497" s="62" t="s">
        <v>1888</v>
      </c>
      <c r="H1497" s="61" t="s">
        <v>163</v>
      </c>
      <c r="I1497" s="61" t="s">
        <v>414</v>
      </c>
      <c r="J1497" s="60">
        <v>10920</v>
      </c>
      <c r="K1497" s="64">
        <v>43578</v>
      </c>
      <c r="L1497" s="61"/>
      <c r="M1497" s="61"/>
      <c r="N1497" s="127" t="s">
        <v>415</v>
      </c>
      <c r="O1497" s="37"/>
      <c r="P1497" s="37"/>
      <c r="Q1497" s="37"/>
      <c r="R1497" s="37"/>
      <c r="S1497" s="37"/>
      <c r="T1497" s="37"/>
      <c r="U1497" s="37"/>
    </row>
    <row r="1498" spans="1:21" ht="30" x14ac:dyDescent="0.25">
      <c r="A1498" s="74">
        <v>1136</v>
      </c>
      <c r="B1498" s="63">
        <v>43573</v>
      </c>
      <c r="C1498" s="59" t="s">
        <v>1889</v>
      </c>
      <c r="D1498" s="58" t="s">
        <v>422</v>
      </c>
      <c r="E1498" s="58" t="s">
        <v>542</v>
      </c>
      <c r="F1498" s="59"/>
      <c r="G1498" s="62" t="s">
        <v>1890</v>
      </c>
      <c r="H1498" s="61" t="s">
        <v>163</v>
      </c>
      <c r="I1498" s="61" t="s">
        <v>414</v>
      </c>
      <c r="J1498" s="60">
        <v>57000</v>
      </c>
      <c r="K1498" s="64">
        <v>43578</v>
      </c>
      <c r="L1498" s="61"/>
      <c r="M1498" s="61"/>
      <c r="N1498" s="127" t="s">
        <v>415</v>
      </c>
      <c r="O1498" s="37"/>
      <c r="P1498" s="37"/>
      <c r="Q1498" s="37"/>
      <c r="R1498" s="37"/>
      <c r="S1498" s="37"/>
      <c r="T1498" s="37"/>
      <c r="U1498" s="37"/>
    </row>
    <row r="1499" spans="1:21" ht="30" x14ac:dyDescent="0.25">
      <c r="A1499" s="74">
        <v>1137</v>
      </c>
      <c r="B1499" s="63">
        <v>43571</v>
      </c>
      <c r="C1499" s="59" t="s">
        <v>1891</v>
      </c>
      <c r="D1499" s="58" t="s">
        <v>410</v>
      </c>
      <c r="E1499" s="58" t="s">
        <v>1892</v>
      </c>
      <c r="F1499" s="59" t="s">
        <v>1893</v>
      </c>
      <c r="G1499" s="62" t="s">
        <v>1894</v>
      </c>
      <c r="H1499" s="61" t="s">
        <v>163</v>
      </c>
      <c r="I1499" s="61" t="s">
        <v>414</v>
      </c>
      <c r="J1499" s="60">
        <v>25460</v>
      </c>
      <c r="K1499" s="64">
        <v>43579</v>
      </c>
      <c r="L1499" s="61"/>
      <c r="M1499" s="61"/>
      <c r="N1499" s="127" t="s">
        <v>415</v>
      </c>
      <c r="O1499" s="37"/>
      <c r="P1499" s="37"/>
      <c r="Q1499" s="37"/>
      <c r="R1499" s="37"/>
      <c r="S1499" s="37"/>
      <c r="T1499" s="37"/>
      <c r="U1499" s="37"/>
    </row>
    <row r="1500" spans="1:21" ht="30" x14ac:dyDescent="0.25">
      <c r="A1500" s="74">
        <v>1138</v>
      </c>
      <c r="B1500" s="63">
        <v>43572</v>
      </c>
      <c r="C1500" s="59" t="s">
        <v>1895</v>
      </c>
      <c r="D1500" s="58" t="s">
        <v>442</v>
      </c>
      <c r="E1500" s="58" t="s">
        <v>1896</v>
      </c>
      <c r="F1500" s="59" t="s">
        <v>1897</v>
      </c>
      <c r="G1500" s="62" t="s">
        <v>1898</v>
      </c>
      <c r="H1500" s="61" t="s">
        <v>163</v>
      </c>
      <c r="I1500" s="61" t="s">
        <v>414</v>
      </c>
      <c r="J1500" s="60">
        <v>83750</v>
      </c>
      <c r="K1500" s="64">
        <v>43579</v>
      </c>
      <c r="L1500" s="61"/>
      <c r="M1500" s="61"/>
      <c r="N1500" s="127" t="s">
        <v>415</v>
      </c>
      <c r="O1500" s="37"/>
      <c r="P1500" s="37"/>
      <c r="Q1500" s="37"/>
      <c r="R1500" s="37"/>
      <c r="S1500" s="37"/>
      <c r="T1500" s="37"/>
      <c r="U1500" s="37"/>
    </row>
    <row r="1501" spans="1:21" ht="45" x14ac:dyDescent="0.25">
      <c r="A1501" s="74">
        <v>1139</v>
      </c>
      <c r="B1501" s="63">
        <v>43572</v>
      </c>
      <c r="C1501" s="59" t="s">
        <v>1899</v>
      </c>
      <c r="D1501" s="58" t="s">
        <v>422</v>
      </c>
      <c r="E1501" s="58" t="s">
        <v>1185</v>
      </c>
      <c r="F1501" s="59" t="s">
        <v>1900</v>
      </c>
      <c r="G1501" s="62" t="s">
        <v>1901</v>
      </c>
      <c r="H1501" s="61" t="s">
        <v>163</v>
      </c>
      <c r="I1501" s="61" t="s">
        <v>414</v>
      </c>
      <c r="J1501" s="60">
        <v>58290</v>
      </c>
      <c r="K1501" s="64">
        <v>43579</v>
      </c>
      <c r="L1501" s="61"/>
      <c r="M1501" s="61"/>
      <c r="N1501" s="127" t="s">
        <v>415</v>
      </c>
      <c r="O1501" s="37"/>
      <c r="P1501" s="37"/>
      <c r="Q1501" s="37"/>
      <c r="R1501" s="37"/>
      <c r="S1501" s="37"/>
      <c r="T1501" s="37"/>
      <c r="U1501" s="37"/>
    </row>
    <row r="1502" spans="1:21" ht="30" x14ac:dyDescent="0.25">
      <c r="A1502" s="74">
        <v>1140</v>
      </c>
      <c r="B1502" s="63">
        <v>43572</v>
      </c>
      <c r="C1502" s="59" t="s">
        <v>1902</v>
      </c>
      <c r="D1502" s="58" t="s">
        <v>804</v>
      </c>
      <c r="E1502" s="58" t="s">
        <v>1365</v>
      </c>
      <c r="F1502" s="59" t="s">
        <v>1903</v>
      </c>
      <c r="G1502" s="62" t="s">
        <v>1904</v>
      </c>
      <c r="H1502" s="61" t="s">
        <v>163</v>
      </c>
      <c r="I1502" s="61" t="s">
        <v>414</v>
      </c>
      <c r="J1502" s="60">
        <v>24790</v>
      </c>
      <c r="K1502" s="64">
        <v>43579</v>
      </c>
      <c r="L1502" s="61"/>
      <c r="M1502" s="61"/>
      <c r="N1502" s="127" t="s">
        <v>415</v>
      </c>
      <c r="O1502" s="37"/>
      <c r="P1502" s="37"/>
      <c r="Q1502" s="37"/>
      <c r="R1502" s="37"/>
      <c r="S1502" s="37"/>
      <c r="T1502" s="37"/>
      <c r="U1502" s="37"/>
    </row>
    <row r="1503" spans="1:21" ht="30" x14ac:dyDescent="0.25">
      <c r="A1503" s="74">
        <v>1141</v>
      </c>
      <c r="B1503" s="63">
        <v>43572</v>
      </c>
      <c r="C1503" s="59" t="s">
        <v>1905</v>
      </c>
      <c r="D1503" s="58" t="s">
        <v>804</v>
      </c>
      <c r="E1503" s="58" t="s">
        <v>821</v>
      </c>
      <c r="F1503" s="59" t="s">
        <v>1906</v>
      </c>
      <c r="G1503" s="62" t="s">
        <v>1907</v>
      </c>
      <c r="H1503" s="61" t="s">
        <v>163</v>
      </c>
      <c r="I1503" s="61" t="s">
        <v>414</v>
      </c>
      <c r="J1503" s="60">
        <v>46900</v>
      </c>
      <c r="K1503" s="64">
        <v>43579</v>
      </c>
      <c r="L1503" s="61"/>
      <c r="M1503" s="61"/>
      <c r="N1503" s="127" t="s">
        <v>415</v>
      </c>
      <c r="O1503" s="37"/>
      <c r="P1503" s="37"/>
      <c r="Q1503" s="37"/>
      <c r="R1503" s="37"/>
      <c r="S1503" s="37"/>
      <c r="T1503" s="37"/>
      <c r="U1503" s="37"/>
    </row>
    <row r="1504" spans="1:21" ht="30" x14ac:dyDescent="0.25">
      <c r="A1504" s="74">
        <v>1142</v>
      </c>
      <c r="B1504" s="63">
        <v>43571</v>
      </c>
      <c r="C1504" s="59" t="s">
        <v>1908</v>
      </c>
      <c r="D1504" s="58" t="s">
        <v>804</v>
      </c>
      <c r="E1504" s="58" t="s">
        <v>964</v>
      </c>
      <c r="F1504" s="59" t="s">
        <v>1909</v>
      </c>
      <c r="G1504" s="62" t="s">
        <v>1910</v>
      </c>
      <c r="H1504" s="61" t="s">
        <v>163</v>
      </c>
      <c r="I1504" s="61" t="s">
        <v>414</v>
      </c>
      <c r="J1504" s="60">
        <v>24790</v>
      </c>
      <c r="K1504" s="64">
        <v>43579</v>
      </c>
      <c r="L1504" s="61"/>
      <c r="M1504" s="61"/>
      <c r="N1504" s="127" t="s">
        <v>415</v>
      </c>
      <c r="O1504" s="37"/>
      <c r="P1504" s="37"/>
      <c r="Q1504" s="37"/>
      <c r="R1504" s="37"/>
      <c r="S1504" s="37"/>
      <c r="T1504" s="37"/>
      <c r="U1504" s="37"/>
    </row>
    <row r="1505" spans="1:21" ht="30" x14ac:dyDescent="0.25">
      <c r="A1505" s="74">
        <v>1143</v>
      </c>
      <c r="B1505" s="63">
        <v>43572</v>
      </c>
      <c r="C1505" s="59" t="s">
        <v>1911</v>
      </c>
      <c r="D1505" s="58" t="s">
        <v>410</v>
      </c>
      <c r="E1505" s="58" t="s">
        <v>459</v>
      </c>
      <c r="F1505" s="59" t="s">
        <v>1912</v>
      </c>
      <c r="G1505" s="62" t="s">
        <v>1913</v>
      </c>
      <c r="H1505" s="61" t="s">
        <v>163</v>
      </c>
      <c r="I1505" s="61" t="s">
        <v>414</v>
      </c>
      <c r="J1505" s="60">
        <v>25460</v>
      </c>
      <c r="K1505" s="64">
        <v>43579</v>
      </c>
      <c r="L1505" s="61"/>
      <c r="M1505" s="61"/>
      <c r="N1505" s="127" t="s">
        <v>415</v>
      </c>
      <c r="O1505" s="37"/>
      <c r="P1505" s="37"/>
      <c r="Q1505" s="37"/>
      <c r="R1505" s="37"/>
      <c r="S1505" s="37"/>
      <c r="T1505" s="37"/>
      <c r="U1505" s="37"/>
    </row>
    <row r="1506" spans="1:21" ht="45" x14ac:dyDescent="0.25">
      <c r="A1506" s="74">
        <v>1144</v>
      </c>
      <c r="B1506" s="63">
        <v>43572</v>
      </c>
      <c r="C1506" s="59" t="s">
        <v>1914</v>
      </c>
      <c r="D1506" s="58" t="s">
        <v>804</v>
      </c>
      <c r="E1506" s="58" t="s">
        <v>821</v>
      </c>
      <c r="F1506" s="59" t="s">
        <v>1915</v>
      </c>
      <c r="G1506" s="62" t="s">
        <v>1916</v>
      </c>
      <c r="H1506" s="61" t="s">
        <v>163</v>
      </c>
      <c r="I1506" s="61" t="s">
        <v>414</v>
      </c>
      <c r="J1506" s="60">
        <v>24120</v>
      </c>
      <c r="K1506" s="64">
        <v>43579</v>
      </c>
      <c r="L1506" s="61"/>
      <c r="M1506" s="61"/>
      <c r="N1506" s="127" t="s">
        <v>415</v>
      </c>
      <c r="O1506" s="37"/>
      <c r="P1506" s="37"/>
      <c r="Q1506" s="37"/>
      <c r="R1506" s="37"/>
      <c r="S1506" s="37"/>
      <c r="T1506" s="37"/>
      <c r="U1506" s="37"/>
    </row>
    <row r="1507" spans="1:21" ht="30" x14ac:dyDescent="0.25">
      <c r="A1507" s="74">
        <v>1145</v>
      </c>
      <c r="B1507" s="63">
        <v>43572</v>
      </c>
      <c r="C1507" s="59" t="s">
        <v>1917</v>
      </c>
      <c r="D1507" s="58" t="s">
        <v>422</v>
      </c>
      <c r="E1507" s="58" t="s">
        <v>542</v>
      </c>
      <c r="F1507" s="59"/>
      <c r="G1507" s="62" t="s">
        <v>1918</v>
      </c>
      <c r="H1507" s="61" t="s">
        <v>163</v>
      </c>
      <c r="I1507" s="61" t="s">
        <v>414</v>
      </c>
      <c r="J1507" s="60">
        <v>36850</v>
      </c>
      <c r="K1507" s="64">
        <v>43579</v>
      </c>
      <c r="L1507" s="61"/>
      <c r="M1507" s="61"/>
      <c r="N1507" s="127" t="s">
        <v>415</v>
      </c>
      <c r="O1507" s="37"/>
      <c r="P1507" s="37"/>
      <c r="Q1507" s="37"/>
      <c r="R1507" s="37"/>
      <c r="S1507" s="37"/>
      <c r="T1507" s="37"/>
      <c r="U1507" s="37"/>
    </row>
    <row r="1508" spans="1:21" ht="45" x14ac:dyDescent="0.25">
      <c r="A1508" s="74">
        <v>1146</v>
      </c>
      <c r="B1508" s="63">
        <v>43572</v>
      </c>
      <c r="C1508" s="59" t="s">
        <v>1919</v>
      </c>
      <c r="D1508" s="58" t="s">
        <v>804</v>
      </c>
      <c r="E1508" s="58" t="s">
        <v>821</v>
      </c>
      <c r="F1508" s="59" t="s">
        <v>1920</v>
      </c>
      <c r="G1508" s="62" t="s">
        <v>1921</v>
      </c>
      <c r="H1508" s="61" t="s">
        <v>163</v>
      </c>
      <c r="I1508" s="61" t="s">
        <v>414</v>
      </c>
      <c r="J1508" s="60">
        <v>24120</v>
      </c>
      <c r="K1508" s="64">
        <v>43579</v>
      </c>
      <c r="L1508" s="61"/>
      <c r="M1508" s="61"/>
      <c r="N1508" s="127" t="s">
        <v>415</v>
      </c>
      <c r="O1508" s="37"/>
      <c r="P1508" s="37"/>
      <c r="Q1508" s="37"/>
      <c r="R1508" s="37"/>
      <c r="S1508" s="37"/>
      <c r="T1508" s="37"/>
      <c r="U1508" s="37"/>
    </row>
    <row r="1509" spans="1:21" ht="45" x14ac:dyDescent="0.25">
      <c r="A1509" s="74">
        <v>1147</v>
      </c>
      <c r="B1509" s="63">
        <v>43572</v>
      </c>
      <c r="C1509" s="59" t="s">
        <v>1922</v>
      </c>
      <c r="D1509" s="58" t="s">
        <v>422</v>
      </c>
      <c r="E1509" s="58" t="s">
        <v>542</v>
      </c>
      <c r="F1509" s="59" t="s">
        <v>1923</v>
      </c>
      <c r="G1509" s="62" t="s">
        <v>1924</v>
      </c>
      <c r="H1509" s="61" t="s">
        <v>163</v>
      </c>
      <c r="I1509" s="61" t="s">
        <v>414</v>
      </c>
      <c r="J1509" s="60">
        <v>110550</v>
      </c>
      <c r="K1509" s="64">
        <v>43579</v>
      </c>
      <c r="L1509" s="61"/>
      <c r="M1509" s="61"/>
      <c r="N1509" s="127" t="s">
        <v>415</v>
      </c>
      <c r="O1509" s="37"/>
      <c r="P1509" s="37"/>
      <c r="Q1509" s="37"/>
      <c r="R1509" s="37"/>
      <c r="S1509" s="37"/>
      <c r="T1509" s="37"/>
      <c r="U1509" s="37"/>
    </row>
    <row r="1510" spans="1:21" ht="45" x14ac:dyDescent="0.25">
      <c r="A1510" s="74">
        <v>1148</v>
      </c>
      <c r="B1510" s="63">
        <v>43572</v>
      </c>
      <c r="C1510" s="59" t="s">
        <v>1925</v>
      </c>
      <c r="D1510" s="58" t="s">
        <v>422</v>
      </c>
      <c r="E1510" s="58" t="s">
        <v>427</v>
      </c>
      <c r="F1510" s="59" t="s">
        <v>1926</v>
      </c>
      <c r="G1510" s="62" t="s">
        <v>1927</v>
      </c>
      <c r="H1510" s="61" t="s">
        <v>163</v>
      </c>
      <c r="I1510" s="61" t="s">
        <v>414</v>
      </c>
      <c r="J1510" s="60">
        <v>28810</v>
      </c>
      <c r="K1510" s="64">
        <v>43579</v>
      </c>
      <c r="L1510" s="61"/>
      <c r="M1510" s="61"/>
      <c r="N1510" s="127" t="s">
        <v>415</v>
      </c>
      <c r="O1510" s="37"/>
      <c r="P1510" s="37"/>
      <c r="Q1510" s="37"/>
      <c r="R1510" s="37"/>
      <c r="S1510" s="37"/>
      <c r="T1510" s="37"/>
      <c r="U1510" s="37"/>
    </row>
    <row r="1511" spans="1:21" ht="30" x14ac:dyDescent="0.25">
      <c r="A1511" s="74">
        <v>1149</v>
      </c>
      <c r="B1511" s="63">
        <v>43572</v>
      </c>
      <c r="C1511" s="59" t="s">
        <v>493</v>
      </c>
      <c r="D1511" s="58" t="s">
        <v>422</v>
      </c>
      <c r="E1511" s="58" t="s">
        <v>423</v>
      </c>
      <c r="F1511" s="59" t="s">
        <v>1738</v>
      </c>
      <c r="G1511" s="62" t="s">
        <v>495</v>
      </c>
      <c r="H1511" s="61" t="s">
        <v>163</v>
      </c>
      <c r="I1511" s="61" t="s">
        <v>414</v>
      </c>
      <c r="J1511" s="60">
        <v>48240</v>
      </c>
      <c r="K1511" s="64">
        <v>43579</v>
      </c>
      <c r="L1511" s="61"/>
      <c r="M1511" s="61"/>
      <c r="N1511" s="127" t="s">
        <v>415</v>
      </c>
      <c r="O1511" s="37"/>
      <c r="P1511" s="37"/>
      <c r="Q1511" s="37"/>
      <c r="R1511" s="37"/>
      <c r="S1511" s="37"/>
      <c r="T1511" s="37"/>
      <c r="U1511" s="37"/>
    </row>
    <row r="1512" spans="1:21" ht="30" x14ac:dyDescent="0.25">
      <c r="A1512" s="74">
        <v>1150</v>
      </c>
      <c r="B1512" s="63">
        <v>43572</v>
      </c>
      <c r="C1512" s="59" t="s">
        <v>1928</v>
      </c>
      <c r="D1512" s="58" t="s">
        <v>422</v>
      </c>
      <c r="E1512" s="58" t="s">
        <v>423</v>
      </c>
      <c r="F1512" s="59" t="s">
        <v>1929</v>
      </c>
      <c r="G1512" s="62" t="s">
        <v>1930</v>
      </c>
      <c r="H1512" s="61" t="s">
        <v>163</v>
      </c>
      <c r="I1512" s="61" t="s">
        <v>414</v>
      </c>
      <c r="J1512" s="60">
        <v>48240</v>
      </c>
      <c r="K1512" s="64">
        <v>43579</v>
      </c>
      <c r="L1512" s="61"/>
      <c r="M1512" s="61"/>
      <c r="N1512" s="127" t="s">
        <v>415</v>
      </c>
      <c r="O1512" s="37"/>
      <c r="P1512" s="37"/>
      <c r="Q1512" s="37"/>
      <c r="R1512" s="37"/>
      <c r="S1512" s="37"/>
      <c r="T1512" s="37"/>
      <c r="U1512" s="37"/>
    </row>
    <row r="1513" spans="1:21" ht="30" x14ac:dyDescent="0.25">
      <c r="A1513" s="74">
        <v>1151</v>
      </c>
      <c r="B1513" s="63">
        <v>43572</v>
      </c>
      <c r="C1513" s="59" t="s">
        <v>1931</v>
      </c>
      <c r="D1513" s="58" t="s">
        <v>442</v>
      </c>
      <c r="E1513" s="58" t="s">
        <v>676</v>
      </c>
      <c r="F1513" s="59" t="s">
        <v>1932</v>
      </c>
      <c r="G1513" s="62" t="s">
        <v>1933</v>
      </c>
      <c r="H1513" s="61" t="s">
        <v>163</v>
      </c>
      <c r="I1513" s="61" t="s">
        <v>414</v>
      </c>
      <c r="J1513" s="60">
        <v>32160</v>
      </c>
      <c r="K1513" s="64">
        <v>43579</v>
      </c>
      <c r="L1513" s="61"/>
      <c r="M1513" s="61"/>
      <c r="N1513" s="127" t="s">
        <v>415</v>
      </c>
      <c r="O1513" s="37"/>
      <c r="P1513" s="37"/>
      <c r="Q1513" s="37"/>
      <c r="R1513" s="37"/>
      <c r="S1513" s="37"/>
      <c r="T1513" s="37"/>
      <c r="U1513" s="37"/>
    </row>
    <row r="1514" spans="1:21" ht="30" x14ac:dyDescent="0.25">
      <c r="A1514" s="74">
        <v>1152</v>
      </c>
      <c r="B1514" s="63">
        <v>43572</v>
      </c>
      <c r="C1514" s="59" t="s">
        <v>1934</v>
      </c>
      <c r="D1514" s="58" t="s">
        <v>422</v>
      </c>
      <c r="E1514" s="58" t="s">
        <v>741</v>
      </c>
      <c r="F1514" s="59" t="s">
        <v>1779</v>
      </c>
      <c r="G1514" s="62" t="s">
        <v>1935</v>
      </c>
      <c r="H1514" s="61" t="s">
        <v>163</v>
      </c>
      <c r="I1514" s="61" t="s">
        <v>414</v>
      </c>
      <c r="J1514" s="60">
        <v>40200</v>
      </c>
      <c r="K1514" s="64">
        <v>43579</v>
      </c>
      <c r="L1514" s="61"/>
      <c r="M1514" s="61"/>
      <c r="N1514" s="127" t="s">
        <v>415</v>
      </c>
      <c r="O1514" s="37"/>
      <c r="P1514" s="37"/>
      <c r="Q1514" s="37"/>
      <c r="R1514" s="37"/>
      <c r="S1514" s="37"/>
      <c r="T1514" s="37"/>
      <c r="U1514" s="37"/>
    </row>
    <row r="1515" spans="1:21" ht="45" x14ac:dyDescent="0.25">
      <c r="A1515" s="74">
        <v>1153</v>
      </c>
      <c r="B1515" s="63">
        <v>43537</v>
      </c>
      <c r="C1515" s="59" t="s">
        <v>1936</v>
      </c>
      <c r="D1515" s="58" t="s">
        <v>422</v>
      </c>
      <c r="E1515" s="58" t="s">
        <v>423</v>
      </c>
      <c r="F1515" s="59" t="s">
        <v>1937</v>
      </c>
      <c r="G1515" s="62" t="s">
        <v>1938</v>
      </c>
      <c r="H1515" s="61" t="s">
        <v>163</v>
      </c>
      <c r="I1515" s="61" t="s">
        <v>414</v>
      </c>
      <c r="J1515" s="60">
        <v>21760</v>
      </c>
      <c r="K1515" s="64">
        <v>43579</v>
      </c>
      <c r="L1515" s="61"/>
      <c r="M1515" s="61"/>
      <c r="N1515" s="127" t="s">
        <v>415</v>
      </c>
      <c r="O1515" s="37"/>
      <c r="P1515" s="37"/>
      <c r="Q1515" s="37"/>
      <c r="R1515" s="37"/>
      <c r="S1515" s="37"/>
      <c r="T1515" s="37"/>
      <c r="U1515" s="37"/>
    </row>
    <row r="1516" spans="1:21" ht="45" x14ac:dyDescent="0.25">
      <c r="A1516" s="74">
        <v>1154</v>
      </c>
      <c r="B1516" s="63">
        <v>43537</v>
      </c>
      <c r="C1516" s="59" t="s">
        <v>1899</v>
      </c>
      <c r="D1516" s="58" t="s">
        <v>422</v>
      </c>
      <c r="E1516" s="58" t="s">
        <v>1185</v>
      </c>
      <c r="F1516" s="59" t="s">
        <v>1900</v>
      </c>
      <c r="G1516" s="62" t="s">
        <v>1901</v>
      </c>
      <c r="H1516" s="61" t="s">
        <v>163</v>
      </c>
      <c r="I1516" s="61" t="s">
        <v>414</v>
      </c>
      <c r="J1516" s="60">
        <v>21120</v>
      </c>
      <c r="K1516" s="64">
        <v>43579</v>
      </c>
      <c r="L1516" s="61"/>
      <c r="M1516" s="61"/>
      <c r="N1516" s="127" t="s">
        <v>415</v>
      </c>
      <c r="O1516" s="37"/>
      <c r="P1516" s="37"/>
      <c r="Q1516" s="37"/>
      <c r="R1516" s="37"/>
      <c r="S1516" s="37"/>
      <c r="T1516" s="37"/>
      <c r="U1516" s="37"/>
    </row>
    <row r="1517" spans="1:21" ht="30" x14ac:dyDescent="0.25">
      <c r="A1517" s="74">
        <v>1155</v>
      </c>
      <c r="B1517" s="63">
        <v>43537</v>
      </c>
      <c r="C1517" s="59" t="s">
        <v>706</v>
      </c>
      <c r="D1517" s="58" t="s">
        <v>422</v>
      </c>
      <c r="E1517" s="58" t="s">
        <v>431</v>
      </c>
      <c r="F1517" s="59" t="s">
        <v>707</v>
      </c>
      <c r="G1517" s="62" t="s">
        <v>708</v>
      </c>
      <c r="H1517" s="61" t="s">
        <v>163</v>
      </c>
      <c r="I1517" s="61" t="s">
        <v>414</v>
      </c>
      <c r="J1517" s="60">
        <v>52480</v>
      </c>
      <c r="K1517" s="64">
        <v>43579</v>
      </c>
      <c r="L1517" s="61"/>
      <c r="M1517" s="61"/>
      <c r="N1517" s="127" t="s">
        <v>415</v>
      </c>
      <c r="O1517" s="37"/>
      <c r="P1517" s="37"/>
      <c r="Q1517" s="37"/>
      <c r="R1517" s="37"/>
      <c r="S1517" s="37"/>
      <c r="T1517" s="37"/>
      <c r="U1517" s="37"/>
    </row>
    <row r="1518" spans="1:21" ht="45" x14ac:dyDescent="0.25">
      <c r="A1518" s="74">
        <v>1156</v>
      </c>
      <c r="B1518" s="63">
        <v>43537</v>
      </c>
      <c r="C1518" s="59" t="s">
        <v>958</v>
      </c>
      <c r="D1518" s="58" t="s">
        <v>422</v>
      </c>
      <c r="E1518" s="58" t="s">
        <v>661</v>
      </c>
      <c r="F1518" s="59"/>
      <c r="G1518" s="62" t="s">
        <v>959</v>
      </c>
      <c r="H1518" s="61" t="s">
        <v>163</v>
      </c>
      <c r="I1518" s="61" t="s">
        <v>414</v>
      </c>
      <c r="J1518" s="60">
        <v>25600</v>
      </c>
      <c r="K1518" s="64">
        <v>43579</v>
      </c>
      <c r="L1518" s="61"/>
      <c r="M1518" s="61"/>
      <c r="N1518" s="127" t="s">
        <v>415</v>
      </c>
      <c r="O1518" s="37"/>
      <c r="P1518" s="37"/>
      <c r="Q1518" s="37"/>
      <c r="R1518" s="37"/>
      <c r="S1518" s="37"/>
      <c r="T1518" s="37"/>
      <c r="U1518" s="37"/>
    </row>
    <row r="1519" spans="1:21" ht="30" x14ac:dyDescent="0.25">
      <c r="A1519" s="74">
        <v>1157</v>
      </c>
      <c r="B1519" s="63">
        <v>43537</v>
      </c>
      <c r="C1519" s="59" t="s">
        <v>734</v>
      </c>
      <c r="D1519" s="58" t="s">
        <v>422</v>
      </c>
      <c r="E1519" s="58" t="s">
        <v>431</v>
      </c>
      <c r="F1519" s="59" t="s">
        <v>735</v>
      </c>
      <c r="G1519" s="62" t="s">
        <v>736</v>
      </c>
      <c r="H1519" s="61" t="s">
        <v>163</v>
      </c>
      <c r="I1519" s="61" t="s">
        <v>414</v>
      </c>
      <c r="J1519" s="60">
        <v>57600</v>
      </c>
      <c r="K1519" s="64">
        <v>43579</v>
      </c>
      <c r="L1519" s="61"/>
      <c r="M1519" s="61"/>
      <c r="N1519" s="127" t="s">
        <v>415</v>
      </c>
      <c r="O1519" s="37"/>
      <c r="P1519" s="37"/>
      <c r="Q1519" s="37"/>
      <c r="R1519" s="37"/>
      <c r="S1519" s="37"/>
      <c r="T1519" s="37"/>
      <c r="U1519" s="37"/>
    </row>
    <row r="1520" spans="1:21" ht="30" x14ac:dyDescent="0.25">
      <c r="A1520" s="74">
        <v>1158</v>
      </c>
      <c r="B1520" s="63">
        <v>43537</v>
      </c>
      <c r="C1520" s="59" t="s">
        <v>1192</v>
      </c>
      <c r="D1520" s="58" t="s">
        <v>422</v>
      </c>
      <c r="E1520" s="58" t="s">
        <v>598</v>
      </c>
      <c r="F1520" s="59" t="s">
        <v>1193</v>
      </c>
      <c r="G1520" s="62" t="s">
        <v>1194</v>
      </c>
      <c r="H1520" s="61" t="s">
        <v>163</v>
      </c>
      <c r="I1520" s="61" t="s">
        <v>414</v>
      </c>
      <c r="J1520" s="60">
        <v>121600</v>
      </c>
      <c r="K1520" s="64">
        <v>43579</v>
      </c>
      <c r="L1520" s="61"/>
      <c r="M1520" s="61"/>
      <c r="N1520" s="127" t="s">
        <v>415</v>
      </c>
      <c r="O1520" s="37"/>
      <c r="P1520" s="37"/>
      <c r="Q1520" s="37"/>
      <c r="R1520" s="37"/>
      <c r="S1520" s="37"/>
      <c r="T1520" s="37"/>
      <c r="U1520" s="37"/>
    </row>
    <row r="1521" spans="1:21" ht="45" x14ac:dyDescent="0.25">
      <c r="A1521" s="74">
        <v>1159</v>
      </c>
      <c r="B1521" s="63">
        <v>43537</v>
      </c>
      <c r="C1521" s="59" t="s">
        <v>1066</v>
      </c>
      <c r="D1521" s="58" t="s">
        <v>422</v>
      </c>
      <c r="E1521" s="58" t="s">
        <v>427</v>
      </c>
      <c r="F1521" s="59" t="s">
        <v>1067</v>
      </c>
      <c r="G1521" s="62" t="s">
        <v>1068</v>
      </c>
      <c r="H1521" s="61" t="s">
        <v>163</v>
      </c>
      <c r="I1521" s="61" t="s">
        <v>414</v>
      </c>
      <c r="J1521" s="60">
        <v>51200</v>
      </c>
      <c r="K1521" s="64">
        <v>43579</v>
      </c>
      <c r="L1521" s="61"/>
      <c r="M1521" s="61"/>
      <c r="N1521" s="127" t="s">
        <v>415</v>
      </c>
      <c r="O1521" s="37"/>
      <c r="P1521" s="37"/>
      <c r="Q1521" s="37"/>
      <c r="R1521" s="37"/>
      <c r="S1521" s="37"/>
      <c r="T1521" s="37"/>
      <c r="U1521" s="37"/>
    </row>
    <row r="1522" spans="1:21" ht="30" x14ac:dyDescent="0.25">
      <c r="A1522" s="74">
        <v>1160</v>
      </c>
      <c r="B1522" s="63">
        <v>43537</v>
      </c>
      <c r="C1522" s="59" t="s">
        <v>1269</v>
      </c>
      <c r="D1522" s="58" t="s">
        <v>422</v>
      </c>
      <c r="E1522" s="58" t="s">
        <v>741</v>
      </c>
      <c r="F1522" s="59" t="s">
        <v>1245</v>
      </c>
      <c r="G1522" s="62" t="s">
        <v>1270</v>
      </c>
      <c r="H1522" s="61" t="s">
        <v>163</v>
      </c>
      <c r="I1522" s="61" t="s">
        <v>414</v>
      </c>
      <c r="J1522" s="60">
        <v>31360</v>
      </c>
      <c r="K1522" s="64">
        <v>43579</v>
      </c>
      <c r="L1522" s="61"/>
      <c r="M1522" s="61"/>
      <c r="N1522" s="127" t="s">
        <v>415</v>
      </c>
      <c r="O1522" s="37"/>
      <c r="P1522" s="37"/>
      <c r="Q1522" s="37"/>
      <c r="R1522" s="37"/>
      <c r="S1522" s="37"/>
      <c r="T1522" s="37"/>
      <c r="U1522" s="37"/>
    </row>
    <row r="1523" spans="1:21" ht="30" x14ac:dyDescent="0.25">
      <c r="A1523" s="74">
        <v>1161</v>
      </c>
      <c r="B1523" s="63">
        <v>43571</v>
      </c>
      <c r="C1523" s="59" t="s">
        <v>1891</v>
      </c>
      <c r="D1523" s="58" t="s">
        <v>410</v>
      </c>
      <c r="E1523" s="58" t="s">
        <v>1892</v>
      </c>
      <c r="F1523" s="59" t="s">
        <v>1893</v>
      </c>
      <c r="G1523" s="62" t="s">
        <v>1894</v>
      </c>
      <c r="H1523" s="61" t="s">
        <v>163</v>
      </c>
      <c r="I1523" s="61" t="s">
        <v>414</v>
      </c>
      <c r="J1523" s="60">
        <v>25200</v>
      </c>
      <c r="K1523" s="64">
        <v>43579</v>
      </c>
      <c r="L1523" s="61"/>
      <c r="M1523" s="61"/>
      <c r="N1523" s="127" t="s">
        <v>415</v>
      </c>
      <c r="O1523" s="37"/>
      <c r="P1523" s="37"/>
      <c r="Q1523" s="37"/>
      <c r="R1523" s="37"/>
      <c r="S1523" s="37"/>
      <c r="T1523" s="37"/>
      <c r="U1523" s="37"/>
    </row>
    <row r="1524" spans="1:21" ht="30" x14ac:dyDescent="0.25">
      <c r="A1524" s="74">
        <v>1162</v>
      </c>
      <c r="B1524" s="63">
        <v>43572</v>
      </c>
      <c r="C1524" s="59" t="s">
        <v>1895</v>
      </c>
      <c r="D1524" s="58" t="s">
        <v>442</v>
      </c>
      <c r="E1524" s="58" t="s">
        <v>1896</v>
      </c>
      <c r="F1524" s="59" t="s">
        <v>1897</v>
      </c>
      <c r="G1524" s="62" t="s">
        <v>1898</v>
      </c>
      <c r="H1524" s="61" t="s">
        <v>163</v>
      </c>
      <c r="I1524" s="61" t="s">
        <v>414</v>
      </c>
      <c r="J1524" s="60">
        <v>30000</v>
      </c>
      <c r="K1524" s="64">
        <v>43579</v>
      </c>
      <c r="L1524" s="61"/>
      <c r="M1524" s="61"/>
      <c r="N1524" s="127" t="s">
        <v>415</v>
      </c>
      <c r="O1524" s="37"/>
      <c r="P1524" s="37"/>
      <c r="Q1524" s="37"/>
      <c r="R1524" s="37"/>
      <c r="S1524" s="37"/>
      <c r="T1524" s="37"/>
      <c r="U1524" s="37"/>
    </row>
    <row r="1525" spans="1:21" ht="45" x14ac:dyDescent="0.25">
      <c r="A1525" s="74">
        <v>1163</v>
      </c>
      <c r="B1525" s="63">
        <v>43572</v>
      </c>
      <c r="C1525" s="59" t="s">
        <v>1899</v>
      </c>
      <c r="D1525" s="58" t="s">
        <v>422</v>
      </c>
      <c r="E1525" s="58" t="s">
        <v>1185</v>
      </c>
      <c r="F1525" s="59" t="s">
        <v>1900</v>
      </c>
      <c r="G1525" s="62" t="s">
        <v>1901</v>
      </c>
      <c r="H1525" s="61" t="s">
        <v>163</v>
      </c>
      <c r="I1525" s="61" t="s">
        <v>414</v>
      </c>
      <c r="J1525" s="60">
        <v>57720</v>
      </c>
      <c r="K1525" s="64">
        <v>43579</v>
      </c>
      <c r="L1525" s="61"/>
      <c r="M1525" s="61"/>
      <c r="N1525" s="127" t="s">
        <v>415</v>
      </c>
      <c r="O1525" s="37"/>
      <c r="P1525" s="37"/>
      <c r="Q1525" s="37"/>
      <c r="R1525" s="37"/>
      <c r="S1525" s="37"/>
      <c r="T1525" s="37"/>
      <c r="U1525" s="37"/>
    </row>
    <row r="1526" spans="1:21" ht="30" x14ac:dyDescent="0.25">
      <c r="A1526" s="74">
        <v>1164</v>
      </c>
      <c r="B1526" s="63">
        <v>43572</v>
      </c>
      <c r="C1526" s="59" t="s">
        <v>1902</v>
      </c>
      <c r="D1526" s="58" t="s">
        <v>804</v>
      </c>
      <c r="E1526" s="58" t="s">
        <v>1365</v>
      </c>
      <c r="F1526" s="59" t="s">
        <v>1903</v>
      </c>
      <c r="G1526" s="62" t="s">
        <v>1904</v>
      </c>
      <c r="H1526" s="61" t="s">
        <v>163</v>
      </c>
      <c r="I1526" s="61" t="s">
        <v>414</v>
      </c>
      <c r="J1526" s="60">
        <v>52200</v>
      </c>
      <c r="K1526" s="64">
        <v>43579</v>
      </c>
      <c r="L1526" s="61"/>
      <c r="M1526" s="61"/>
      <c r="N1526" s="127" t="s">
        <v>415</v>
      </c>
      <c r="O1526" s="37"/>
      <c r="P1526" s="37"/>
      <c r="Q1526" s="37"/>
      <c r="R1526" s="37"/>
      <c r="S1526" s="37"/>
      <c r="T1526" s="37"/>
      <c r="U1526" s="37"/>
    </row>
    <row r="1527" spans="1:21" ht="30" x14ac:dyDescent="0.25">
      <c r="A1527" s="74">
        <v>1165</v>
      </c>
      <c r="B1527" s="63">
        <v>43572</v>
      </c>
      <c r="C1527" s="59" t="s">
        <v>1905</v>
      </c>
      <c r="D1527" s="58" t="s">
        <v>804</v>
      </c>
      <c r="E1527" s="58" t="s">
        <v>821</v>
      </c>
      <c r="F1527" s="59" t="s">
        <v>1906</v>
      </c>
      <c r="G1527" s="62" t="s">
        <v>1907</v>
      </c>
      <c r="H1527" s="61" t="s">
        <v>163</v>
      </c>
      <c r="I1527" s="61" t="s">
        <v>414</v>
      </c>
      <c r="J1527" s="60">
        <v>63000</v>
      </c>
      <c r="K1527" s="64">
        <v>43579</v>
      </c>
      <c r="L1527" s="61"/>
      <c r="M1527" s="61"/>
      <c r="N1527" s="127" t="s">
        <v>415</v>
      </c>
      <c r="O1527" s="37"/>
      <c r="P1527" s="37"/>
      <c r="Q1527" s="37"/>
      <c r="R1527" s="37"/>
      <c r="S1527" s="37"/>
      <c r="T1527" s="37"/>
      <c r="U1527" s="37"/>
    </row>
    <row r="1528" spans="1:21" ht="30" x14ac:dyDescent="0.25">
      <c r="A1528" s="74">
        <v>1166</v>
      </c>
      <c r="B1528" s="63">
        <v>43571</v>
      </c>
      <c r="C1528" s="59" t="s">
        <v>1908</v>
      </c>
      <c r="D1528" s="58" t="s">
        <v>804</v>
      </c>
      <c r="E1528" s="58" t="s">
        <v>964</v>
      </c>
      <c r="F1528" s="59" t="s">
        <v>1909</v>
      </c>
      <c r="G1528" s="62" t="s">
        <v>1910</v>
      </c>
      <c r="H1528" s="61" t="s">
        <v>163</v>
      </c>
      <c r="I1528" s="61" t="s">
        <v>414</v>
      </c>
      <c r="J1528" s="60">
        <v>44640</v>
      </c>
      <c r="K1528" s="64">
        <v>43579</v>
      </c>
      <c r="L1528" s="61"/>
      <c r="M1528" s="61"/>
      <c r="N1528" s="127" t="s">
        <v>415</v>
      </c>
      <c r="O1528" s="37"/>
      <c r="P1528" s="37"/>
      <c r="Q1528" s="37"/>
      <c r="R1528" s="37"/>
      <c r="S1528" s="37"/>
      <c r="T1528" s="37"/>
      <c r="U1528" s="37"/>
    </row>
    <row r="1529" spans="1:21" ht="60" x14ac:dyDescent="0.25">
      <c r="A1529" s="74">
        <v>1167</v>
      </c>
      <c r="B1529" s="63">
        <v>43572</v>
      </c>
      <c r="C1529" s="59" t="s">
        <v>1939</v>
      </c>
      <c r="D1529" s="58" t="s">
        <v>804</v>
      </c>
      <c r="E1529" s="58" t="s">
        <v>1940</v>
      </c>
      <c r="F1529" s="59"/>
      <c r="G1529" s="62" t="s">
        <v>1941</v>
      </c>
      <c r="H1529" s="61" t="s">
        <v>163</v>
      </c>
      <c r="I1529" s="61" t="s">
        <v>414</v>
      </c>
      <c r="J1529" s="60">
        <v>56892</v>
      </c>
      <c r="K1529" s="64">
        <v>43579</v>
      </c>
      <c r="L1529" s="61"/>
      <c r="M1529" s="61"/>
      <c r="N1529" s="127" t="s">
        <v>415</v>
      </c>
      <c r="O1529" s="37"/>
      <c r="P1529" s="37"/>
      <c r="Q1529" s="37"/>
      <c r="R1529" s="37"/>
      <c r="S1529" s="37"/>
      <c r="T1529" s="37"/>
      <c r="U1529" s="37"/>
    </row>
    <row r="1530" spans="1:21" ht="45" x14ac:dyDescent="0.25">
      <c r="A1530" s="74">
        <v>1168</v>
      </c>
      <c r="B1530" s="63">
        <v>43572</v>
      </c>
      <c r="C1530" s="59" t="s">
        <v>1914</v>
      </c>
      <c r="D1530" s="58" t="s">
        <v>804</v>
      </c>
      <c r="E1530" s="58" t="s">
        <v>821</v>
      </c>
      <c r="F1530" s="59" t="s">
        <v>1915</v>
      </c>
      <c r="G1530" s="62" t="s">
        <v>1916</v>
      </c>
      <c r="H1530" s="61" t="s">
        <v>163</v>
      </c>
      <c r="I1530" s="61" t="s">
        <v>414</v>
      </c>
      <c r="J1530" s="60">
        <v>36120</v>
      </c>
      <c r="K1530" s="64">
        <v>43579</v>
      </c>
      <c r="L1530" s="61"/>
      <c r="M1530" s="61"/>
      <c r="N1530" s="127" t="s">
        <v>415</v>
      </c>
      <c r="O1530" s="37"/>
      <c r="P1530" s="37"/>
      <c r="Q1530" s="37"/>
      <c r="R1530" s="37"/>
      <c r="S1530" s="37"/>
      <c r="T1530" s="37"/>
      <c r="U1530" s="37"/>
    </row>
    <row r="1531" spans="1:21" ht="45" x14ac:dyDescent="0.25">
      <c r="A1531" s="74">
        <v>1169</v>
      </c>
      <c r="B1531" s="63">
        <v>43572</v>
      </c>
      <c r="C1531" s="59" t="s">
        <v>1919</v>
      </c>
      <c r="D1531" s="58" t="s">
        <v>804</v>
      </c>
      <c r="E1531" s="58" t="s">
        <v>821</v>
      </c>
      <c r="F1531" s="59" t="s">
        <v>1920</v>
      </c>
      <c r="G1531" s="62" t="s">
        <v>1921</v>
      </c>
      <c r="H1531" s="61" t="s">
        <v>163</v>
      </c>
      <c r="I1531" s="61" t="s">
        <v>414</v>
      </c>
      <c r="J1531" s="60">
        <v>36360</v>
      </c>
      <c r="K1531" s="64">
        <v>43579</v>
      </c>
      <c r="L1531" s="61"/>
      <c r="M1531" s="61"/>
      <c r="N1531" s="127" t="s">
        <v>415</v>
      </c>
      <c r="O1531" s="37"/>
      <c r="P1531" s="37"/>
      <c r="Q1531" s="37"/>
      <c r="R1531" s="37"/>
      <c r="S1531" s="37"/>
      <c r="T1531" s="37"/>
      <c r="U1531" s="37"/>
    </row>
    <row r="1532" spans="1:21" ht="45" x14ac:dyDescent="0.25">
      <c r="A1532" s="74">
        <v>1170</v>
      </c>
      <c r="B1532" s="63">
        <v>43572</v>
      </c>
      <c r="C1532" s="59" t="s">
        <v>1942</v>
      </c>
      <c r="D1532" s="58" t="s">
        <v>804</v>
      </c>
      <c r="E1532" s="58" t="s">
        <v>1365</v>
      </c>
      <c r="F1532" s="59" t="s">
        <v>1392</v>
      </c>
      <c r="G1532" s="62" t="s">
        <v>1943</v>
      </c>
      <c r="H1532" s="61" t="s">
        <v>163</v>
      </c>
      <c r="I1532" s="61" t="s">
        <v>414</v>
      </c>
      <c r="J1532" s="60">
        <v>65160</v>
      </c>
      <c r="K1532" s="64">
        <v>43579</v>
      </c>
      <c r="L1532" s="61"/>
      <c r="M1532" s="61"/>
      <c r="N1532" s="127" t="s">
        <v>415</v>
      </c>
      <c r="O1532" s="37"/>
      <c r="P1532" s="37"/>
      <c r="Q1532" s="37"/>
      <c r="R1532" s="37"/>
      <c r="S1532" s="37"/>
      <c r="T1532" s="37"/>
      <c r="U1532" s="37"/>
    </row>
    <row r="1533" spans="1:21" ht="45" x14ac:dyDescent="0.25">
      <c r="A1533" s="74">
        <v>1171</v>
      </c>
      <c r="B1533" s="63">
        <v>43572</v>
      </c>
      <c r="C1533" s="59" t="s">
        <v>1922</v>
      </c>
      <c r="D1533" s="58" t="s">
        <v>422</v>
      </c>
      <c r="E1533" s="58" t="s">
        <v>542</v>
      </c>
      <c r="F1533" s="59" t="s">
        <v>1923</v>
      </c>
      <c r="G1533" s="62" t="s">
        <v>1924</v>
      </c>
      <c r="H1533" s="61" t="s">
        <v>163</v>
      </c>
      <c r="I1533" s="61" t="s">
        <v>414</v>
      </c>
      <c r="J1533" s="60">
        <v>60000</v>
      </c>
      <c r="K1533" s="64">
        <v>43579</v>
      </c>
      <c r="L1533" s="61"/>
      <c r="M1533" s="61"/>
      <c r="N1533" s="127" t="s">
        <v>415</v>
      </c>
      <c r="O1533" s="37"/>
      <c r="P1533" s="37"/>
      <c r="Q1533" s="37"/>
      <c r="R1533" s="37"/>
      <c r="S1533" s="37"/>
      <c r="T1533" s="37"/>
      <c r="U1533" s="37"/>
    </row>
    <row r="1534" spans="1:21" ht="45" x14ac:dyDescent="0.25">
      <c r="A1534" s="74">
        <v>1172</v>
      </c>
      <c r="B1534" s="63">
        <v>43572</v>
      </c>
      <c r="C1534" s="59" t="s">
        <v>1925</v>
      </c>
      <c r="D1534" s="58" t="s">
        <v>422</v>
      </c>
      <c r="E1534" s="58" t="s">
        <v>427</v>
      </c>
      <c r="F1534" s="59" t="s">
        <v>1926</v>
      </c>
      <c r="G1534" s="62" t="s">
        <v>1927</v>
      </c>
      <c r="H1534" s="61" t="s">
        <v>163</v>
      </c>
      <c r="I1534" s="61" t="s">
        <v>414</v>
      </c>
      <c r="J1534" s="60">
        <v>109440</v>
      </c>
      <c r="K1534" s="64">
        <v>43579</v>
      </c>
      <c r="L1534" s="61"/>
      <c r="M1534" s="61"/>
      <c r="N1534" s="127" t="s">
        <v>415</v>
      </c>
      <c r="O1534" s="37"/>
      <c r="P1534" s="37"/>
      <c r="Q1534" s="37"/>
      <c r="R1534" s="37"/>
      <c r="S1534" s="37"/>
      <c r="T1534" s="37"/>
      <c r="U1534" s="37"/>
    </row>
    <row r="1535" spans="1:21" ht="30" x14ac:dyDescent="0.25">
      <c r="A1535" s="74">
        <v>1173</v>
      </c>
      <c r="B1535" s="63">
        <v>43572</v>
      </c>
      <c r="C1535" s="59" t="s">
        <v>1928</v>
      </c>
      <c r="D1535" s="58" t="s">
        <v>422</v>
      </c>
      <c r="E1535" s="58" t="s">
        <v>423</v>
      </c>
      <c r="F1535" s="59" t="s">
        <v>1929</v>
      </c>
      <c r="G1535" s="62" t="s">
        <v>1930</v>
      </c>
      <c r="H1535" s="61" t="s">
        <v>163</v>
      </c>
      <c r="I1535" s="61" t="s">
        <v>414</v>
      </c>
      <c r="J1535" s="60">
        <v>26400</v>
      </c>
      <c r="K1535" s="64">
        <v>43579</v>
      </c>
      <c r="L1535" s="61"/>
      <c r="M1535" s="61"/>
      <c r="N1535" s="127" t="s">
        <v>415</v>
      </c>
      <c r="O1535" s="37"/>
      <c r="P1535" s="37"/>
      <c r="Q1535" s="37"/>
      <c r="R1535" s="37"/>
      <c r="S1535" s="37"/>
      <c r="T1535" s="37"/>
      <c r="U1535" s="37"/>
    </row>
    <row r="1536" spans="1:21" ht="45" x14ac:dyDescent="0.25">
      <c r="A1536" s="74">
        <v>1174</v>
      </c>
      <c r="B1536" s="63">
        <v>43572</v>
      </c>
      <c r="C1536" s="59" t="s">
        <v>1944</v>
      </c>
      <c r="D1536" s="58" t="s">
        <v>804</v>
      </c>
      <c r="E1536" s="58" t="s">
        <v>941</v>
      </c>
      <c r="F1536" s="59" t="s">
        <v>1945</v>
      </c>
      <c r="G1536" s="62" t="s">
        <v>1946</v>
      </c>
      <c r="H1536" s="61" t="s">
        <v>163</v>
      </c>
      <c r="I1536" s="61" t="s">
        <v>414</v>
      </c>
      <c r="J1536" s="60">
        <v>13800</v>
      </c>
      <c r="K1536" s="64">
        <v>43579</v>
      </c>
      <c r="L1536" s="61"/>
      <c r="M1536" s="61"/>
      <c r="N1536" s="127" t="s">
        <v>415</v>
      </c>
      <c r="O1536" s="37"/>
      <c r="P1536" s="37"/>
      <c r="Q1536" s="37"/>
      <c r="R1536" s="37"/>
      <c r="S1536" s="37"/>
      <c r="T1536" s="37"/>
      <c r="U1536" s="37"/>
    </row>
    <row r="1537" spans="1:21" ht="30" x14ac:dyDescent="0.25">
      <c r="A1537" s="74">
        <v>1175</v>
      </c>
      <c r="B1537" s="63">
        <v>43572</v>
      </c>
      <c r="C1537" s="59" t="s">
        <v>1931</v>
      </c>
      <c r="D1537" s="58" t="s">
        <v>442</v>
      </c>
      <c r="E1537" s="58" t="s">
        <v>676</v>
      </c>
      <c r="F1537" s="59" t="s">
        <v>1932</v>
      </c>
      <c r="G1537" s="62" t="s">
        <v>1933</v>
      </c>
      <c r="H1537" s="61" t="s">
        <v>163</v>
      </c>
      <c r="I1537" s="61" t="s">
        <v>414</v>
      </c>
      <c r="J1537" s="60">
        <v>37800</v>
      </c>
      <c r="K1537" s="64">
        <v>43579</v>
      </c>
      <c r="L1537" s="61"/>
      <c r="M1537" s="61"/>
      <c r="N1537" s="127" t="s">
        <v>415</v>
      </c>
      <c r="O1537" s="37"/>
      <c r="P1537" s="37"/>
      <c r="Q1537" s="37"/>
      <c r="R1537" s="37"/>
      <c r="S1537" s="37"/>
      <c r="T1537" s="37"/>
      <c r="U1537" s="37"/>
    </row>
    <row r="1538" spans="1:21" ht="30" x14ac:dyDescent="0.25">
      <c r="A1538" s="74">
        <v>1176</v>
      </c>
      <c r="B1538" s="63">
        <v>43572</v>
      </c>
      <c r="C1538" s="59" t="s">
        <v>1934</v>
      </c>
      <c r="D1538" s="58" t="s">
        <v>422</v>
      </c>
      <c r="E1538" s="58" t="s">
        <v>741</v>
      </c>
      <c r="F1538" s="59" t="s">
        <v>1779</v>
      </c>
      <c r="G1538" s="62" t="s">
        <v>1935</v>
      </c>
      <c r="H1538" s="61" t="s">
        <v>163</v>
      </c>
      <c r="I1538" s="61" t="s">
        <v>414</v>
      </c>
      <c r="J1538" s="60">
        <v>43200</v>
      </c>
      <c r="K1538" s="64">
        <v>43579</v>
      </c>
      <c r="L1538" s="61"/>
      <c r="M1538" s="61"/>
      <c r="N1538" s="127" t="s">
        <v>415</v>
      </c>
      <c r="O1538" s="37"/>
      <c r="P1538" s="37"/>
      <c r="Q1538" s="37"/>
      <c r="R1538" s="37"/>
      <c r="S1538" s="37"/>
      <c r="T1538" s="37"/>
      <c r="U1538" s="37"/>
    </row>
    <row r="1539" spans="1:21" ht="30" x14ac:dyDescent="0.25">
      <c r="A1539" s="74">
        <v>1177</v>
      </c>
      <c r="B1539" s="63">
        <v>43571</v>
      </c>
      <c r="C1539" s="59" t="s">
        <v>1891</v>
      </c>
      <c r="D1539" s="58" t="s">
        <v>410</v>
      </c>
      <c r="E1539" s="58" t="s">
        <v>1892</v>
      </c>
      <c r="F1539" s="59" t="s">
        <v>1893</v>
      </c>
      <c r="G1539" s="62" t="s">
        <v>1894</v>
      </c>
      <c r="H1539" s="61" t="s">
        <v>163</v>
      </c>
      <c r="I1539" s="61" t="s">
        <v>414</v>
      </c>
      <c r="J1539" s="60">
        <v>8040</v>
      </c>
      <c r="K1539" s="64">
        <v>43579</v>
      </c>
      <c r="L1539" s="61"/>
      <c r="M1539" s="61"/>
      <c r="N1539" s="127" t="s">
        <v>415</v>
      </c>
      <c r="O1539" s="37"/>
      <c r="P1539" s="37"/>
      <c r="Q1539" s="37"/>
      <c r="R1539" s="37"/>
      <c r="S1539" s="37"/>
      <c r="T1539" s="37"/>
      <c r="U1539" s="37"/>
    </row>
    <row r="1540" spans="1:21" ht="30" x14ac:dyDescent="0.25">
      <c r="A1540" s="74">
        <v>1178</v>
      </c>
      <c r="B1540" s="63">
        <v>43572</v>
      </c>
      <c r="C1540" s="59" t="s">
        <v>1895</v>
      </c>
      <c r="D1540" s="58" t="s">
        <v>442</v>
      </c>
      <c r="E1540" s="58" t="s">
        <v>1896</v>
      </c>
      <c r="F1540" s="59" t="s">
        <v>1897</v>
      </c>
      <c r="G1540" s="62" t="s">
        <v>1898</v>
      </c>
      <c r="H1540" s="61" t="s">
        <v>163</v>
      </c>
      <c r="I1540" s="61" t="s">
        <v>414</v>
      </c>
      <c r="J1540" s="60">
        <v>10920</v>
      </c>
      <c r="K1540" s="64">
        <v>43579</v>
      </c>
      <c r="L1540" s="61"/>
      <c r="M1540" s="61"/>
      <c r="N1540" s="127" t="s">
        <v>415</v>
      </c>
      <c r="O1540" s="37"/>
      <c r="P1540" s="37"/>
      <c r="Q1540" s="37"/>
      <c r="R1540" s="37"/>
      <c r="S1540" s="37"/>
      <c r="T1540" s="37"/>
      <c r="U1540" s="37"/>
    </row>
    <row r="1541" spans="1:21" ht="45" x14ac:dyDescent="0.25">
      <c r="A1541" s="74">
        <v>1179</v>
      </c>
      <c r="B1541" s="63">
        <v>43572</v>
      </c>
      <c r="C1541" s="59" t="s">
        <v>1899</v>
      </c>
      <c r="D1541" s="58" t="s">
        <v>422</v>
      </c>
      <c r="E1541" s="58" t="s">
        <v>1185</v>
      </c>
      <c r="F1541" s="59" t="s">
        <v>1900</v>
      </c>
      <c r="G1541" s="62" t="s">
        <v>1901</v>
      </c>
      <c r="H1541" s="61" t="s">
        <v>163</v>
      </c>
      <c r="I1541" s="61" t="s">
        <v>414</v>
      </c>
      <c r="J1541" s="60">
        <v>20400</v>
      </c>
      <c r="K1541" s="64">
        <v>43579</v>
      </c>
      <c r="L1541" s="61"/>
      <c r="M1541" s="61"/>
      <c r="N1541" s="127" t="s">
        <v>415</v>
      </c>
      <c r="O1541" s="37"/>
      <c r="P1541" s="37"/>
      <c r="Q1541" s="37"/>
      <c r="R1541" s="37"/>
      <c r="S1541" s="37"/>
      <c r="T1541" s="37"/>
      <c r="U1541" s="37"/>
    </row>
    <row r="1542" spans="1:21" ht="30" x14ac:dyDescent="0.25">
      <c r="A1542" s="74">
        <v>1180</v>
      </c>
      <c r="B1542" s="63">
        <v>43572</v>
      </c>
      <c r="C1542" s="59" t="s">
        <v>1902</v>
      </c>
      <c r="D1542" s="58" t="s">
        <v>804</v>
      </c>
      <c r="E1542" s="58" t="s">
        <v>1365</v>
      </c>
      <c r="F1542" s="59" t="s">
        <v>1903</v>
      </c>
      <c r="G1542" s="62" t="s">
        <v>1904</v>
      </c>
      <c r="H1542" s="61" t="s">
        <v>163</v>
      </c>
      <c r="I1542" s="61" t="s">
        <v>414</v>
      </c>
      <c r="J1542" s="60">
        <v>12960</v>
      </c>
      <c r="K1542" s="64">
        <v>43579</v>
      </c>
      <c r="L1542" s="61"/>
      <c r="M1542" s="61"/>
      <c r="N1542" s="127" t="s">
        <v>415</v>
      </c>
      <c r="O1542" s="37"/>
      <c r="P1542" s="37"/>
      <c r="Q1542" s="37"/>
      <c r="R1542" s="37"/>
      <c r="S1542" s="37"/>
      <c r="T1542" s="37"/>
      <c r="U1542" s="37"/>
    </row>
    <row r="1543" spans="1:21" ht="45" x14ac:dyDescent="0.25">
      <c r="A1543" s="74">
        <v>1181</v>
      </c>
      <c r="B1543" s="63">
        <v>43572</v>
      </c>
      <c r="C1543" s="59" t="s">
        <v>1947</v>
      </c>
      <c r="D1543" s="58" t="s">
        <v>442</v>
      </c>
      <c r="E1543" s="58" t="s">
        <v>479</v>
      </c>
      <c r="F1543" s="59" t="s">
        <v>1948</v>
      </c>
      <c r="G1543" s="62" t="s">
        <v>1949</v>
      </c>
      <c r="H1543" s="61" t="s">
        <v>163</v>
      </c>
      <c r="I1543" s="61" t="s">
        <v>414</v>
      </c>
      <c r="J1543" s="60">
        <v>6360</v>
      </c>
      <c r="K1543" s="64">
        <v>43579</v>
      </c>
      <c r="L1543" s="61"/>
      <c r="M1543" s="61"/>
      <c r="N1543" s="127" t="s">
        <v>415</v>
      </c>
      <c r="O1543" s="37"/>
      <c r="P1543" s="37"/>
      <c r="Q1543" s="37"/>
      <c r="R1543" s="37"/>
      <c r="S1543" s="37"/>
      <c r="T1543" s="37"/>
      <c r="U1543" s="37"/>
    </row>
    <row r="1544" spans="1:21" ht="30" x14ac:dyDescent="0.25">
      <c r="A1544" s="74">
        <v>1182</v>
      </c>
      <c r="B1544" s="63">
        <v>43572</v>
      </c>
      <c r="C1544" s="59" t="s">
        <v>1917</v>
      </c>
      <c r="D1544" s="58" t="s">
        <v>422</v>
      </c>
      <c r="E1544" s="58" t="s">
        <v>542</v>
      </c>
      <c r="F1544" s="59"/>
      <c r="G1544" s="62" t="s">
        <v>1918</v>
      </c>
      <c r="H1544" s="61" t="s">
        <v>163</v>
      </c>
      <c r="I1544" s="61" t="s">
        <v>414</v>
      </c>
      <c r="J1544" s="60">
        <v>6000</v>
      </c>
      <c r="K1544" s="64">
        <v>43579</v>
      </c>
      <c r="L1544" s="61"/>
      <c r="M1544" s="61"/>
      <c r="N1544" s="127" t="s">
        <v>415</v>
      </c>
      <c r="O1544" s="37"/>
      <c r="P1544" s="37"/>
      <c r="Q1544" s="37"/>
      <c r="R1544" s="37"/>
      <c r="S1544" s="37"/>
      <c r="T1544" s="37"/>
      <c r="U1544" s="37"/>
    </row>
    <row r="1545" spans="1:21" ht="45" x14ac:dyDescent="0.25">
      <c r="A1545" s="74">
        <v>1183</v>
      </c>
      <c r="B1545" s="63">
        <v>43572</v>
      </c>
      <c r="C1545" s="59" t="s">
        <v>1942</v>
      </c>
      <c r="D1545" s="58" t="s">
        <v>804</v>
      </c>
      <c r="E1545" s="58" t="s">
        <v>1365</v>
      </c>
      <c r="F1545" s="59" t="s">
        <v>1392</v>
      </c>
      <c r="G1545" s="62" t="s">
        <v>1943</v>
      </c>
      <c r="H1545" s="61" t="s">
        <v>163</v>
      </c>
      <c r="I1545" s="61" t="s">
        <v>414</v>
      </c>
      <c r="J1545" s="60">
        <v>7560</v>
      </c>
      <c r="K1545" s="64">
        <v>43579</v>
      </c>
      <c r="L1545" s="61"/>
      <c r="M1545" s="61"/>
      <c r="N1545" s="127" t="s">
        <v>415</v>
      </c>
      <c r="O1545" s="37"/>
      <c r="P1545" s="37"/>
      <c r="Q1545" s="37"/>
      <c r="R1545" s="37"/>
      <c r="S1545" s="37"/>
      <c r="T1545" s="37"/>
      <c r="U1545" s="37"/>
    </row>
    <row r="1546" spans="1:21" ht="45" x14ac:dyDescent="0.25">
      <c r="A1546" s="74">
        <v>1184</v>
      </c>
      <c r="B1546" s="63">
        <v>43572</v>
      </c>
      <c r="C1546" s="59" t="s">
        <v>1950</v>
      </c>
      <c r="D1546" s="58" t="s">
        <v>515</v>
      </c>
      <c r="E1546" s="58" t="s">
        <v>1951</v>
      </c>
      <c r="F1546" s="59" t="s">
        <v>1583</v>
      </c>
      <c r="G1546" s="62" t="s">
        <v>1952</v>
      </c>
      <c r="H1546" s="61" t="s">
        <v>163</v>
      </c>
      <c r="I1546" s="61" t="s">
        <v>414</v>
      </c>
      <c r="J1546" s="60">
        <v>15240</v>
      </c>
      <c r="K1546" s="64">
        <v>43579</v>
      </c>
      <c r="L1546" s="61"/>
      <c r="M1546" s="61"/>
      <c r="N1546" s="127" t="s">
        <v>415</v>
      </c>
      <c r="O1546" s="37"/>
      <c r="P1546" s="37"/>
      <c r="Q1546" s="37"/>
      <c r="R1546" s="37"/>
      <c r="S1546" s="37"/>
      <c r="T1546" s="37"/>
      <c r="U1546" s="37"/>
    </row>
    <row r="1547" spans="1:21" ht="45" x14ac:dyDescent="0.25">
      <c r="A1547" s="74">
        <v>1185</v>
      </c>
      <c r="B1547" s="63">
        <v>43572</v>
      </c>
      <c r="C1547" s="59" t="s">
        <v>1922</v>
      </c>
      <c r="D1547" s="58" t="s">
        <v>422</v>
      </c>
      <c r="E1547" s="58" t="s">
        <v>542</v>
      </c>
      <c r="F1547" s="59" t="s">
        <v>1923</v>
      </c>
      <c r="G1547" s="62" t="s">
        <v>1924</v>
      </c>
      <c r="H1547" s="61" t="s">
        <v>163</v>
      </c>
      <c r="I1547" s="61" t="s">
        <v>414</v>
      </c>
      <c r="J1547" s="60">
        <v>25320</v>
      </c>
      <c r="K1547" s="64">
        <v>43579</v>
      </c>
      <c r="L1547" s="61"/>
      <c r="M1547" s="61"/>
      <c r="N1547" s="127" t="s">
        <v>415</v>
      </c>
      <c r="O1547" s="37"/>
      <c r="P1547" s="37"/>
      <c r="Q1547" s="37"/>
      <c r="R1547" s="37"/>
      <c r="S1547" s="37"/>
      <c r="T1547" s="37"/>
      <c r="U1547" s="37"/>
    </row>
    <row r="1548" spans="1:21" ht="45" x14ac:dyDescent="0.25">
      <c r="A1548" s="74">
        <v>1186</v>
      </c>
      <c r="B1548" s="63">
        <v>43572</v>
      </c>
      <c r="C1548" s="59" t="s">
        <v>1925</v>
      </c>
      <c r="D1548" s="58" t="s">
        <v>422</v>
      </c>
      <c r="E1548" s="58" t="s">
        <v>427</v>
      </c>
      <c r="F1548" s="59" t="s">
        <v>1926</v>
      </c>
      <c r="G1548" s="62" t="s">
        <v>1927</v>
      </c>
      <c r="H1548" s="61" t="s">
        <v>163</v>
      </c>
      <c r="I1548" s="61" t="s">
        <v>414</v>
      </c>
      <c r="J1548" s="60">
        <v>6120</v>
      </c>
      <c r="K1548" s="64">
        <v>43579</v>
      </c>
      <c r="L1548" s="61"/>
      <c r="M1548" s="61"/>
      <c r="N1548" s="127" t="s">
        <v>415</v>
      </c>
      <c r="O1548" s="37"/>
      <c r="P1548" s="37"/>
      <c r="Q1548" s="37"/>
      <c r="R1548" s="37"/>
      <c r="S1548" s="37"/>
      <c r="T1548" s="37"/>
      <c r="U1548" s="37"/>
    </row>
    <row r="1549" spans="1:21" ht="30" x14ac:dyDescent="0.25">
      <c r="A1549" s="74">
        <v>1187</v>
      </c>
      <c r="B1549" s="63">
        <v>43572</v>
      </c>
      <c r="C1549" s="59" t="s">
        <v>493</v>
      </c>
      <c r="D1549" s="58" t="s">
        <v>422</v>
      </c>
      <c r="E1549" s="58" t="s">
        <v>423</v>
      </c>
      <c r="F1549" s="59" t="s">
        <v>1738</v>
      </c>
      <c r="G1549" s="62" t="s">
        <v>495</v>
      </c>
      <c r="H1549" s="61" t="s">
        <v>163</v>
      </c>
      <c r="I1549" s="61" t="s">
        <v>414</v>
      </c>
      <c r="J1549" s="60">
        <v>7920</v>
      </c>
      <c r="K1549" s="64">
        <v>43579</v>
      </c>
      <c r="L1549" s="61"/>
      <c r="M1549" s="61"/>
      <c r="N1549" s="127" t="s">
        <v>415</v>
      </c>
      <c r="O1549" s="37"/>
      <c r="P1549" s="37"/>
      <c r="Q1549" s="37"/>
      <c r="R1549" s="37"/>
      <c r="S1549" s="37"/>
      <c r="T1549" s="37"/>
      <c r="U1549" s="37"/>
    </row>
    <row r="1550" spans="1:21" ht="30" x14ac:dyDescent="0.25">
      <c r="A1550" s="74">
        <v>1188</v>
      </c>
      <c r="B1550" s="63">
        <v>43572</v>
      </c>
      <c r="C1550" s="59" t="s">
        <v>1928</v>
      </c>
      <c r="D1550" s="58" t="s">
        <v>422</v>
      </c>
      <c r="E1550" s="58" t="s">
        <v>423</v>
      </c>
      <c r="F1550" s="59" t="s">
        <v>1929</v>
      </c>
      <c r="G1550" s="62" t="s">
        <v>1930</v>
      </c>
      <c r="H1550" s="61" t="s">
        <v>163</v>
      </c>
      <c r="I1550" s="61" t="s">
        <v>414</v>
      </c>
      <c r="J1550" s="60">
        <v>8640</v>
      </c>
      <c r="K1550" s="64">
        <v>43579</v>
      </c>
      <c r="L1550" s="61"/>
      <c r="M1550" s="61"/>
      <c r="N1550" s="127" t="s">
        <v>415</v>
      </c>
      <c r="O1550" s="37"/>
      <c r="P1550" s="37"/>
      <c r="Q1550" s="37"/>
      <c r="R1550" s="37"/>
      <c r="S1550" s="37"/>
      <c r="T1550" s="37"/>
      <c r="U1550" s="37"/>
    </row>
    <row r="1551" spans="1:21" ht="30" x14ac:dyDescent="0.25">
      <c r="A1551" s="74">
        <v>1189</v>
      </c>
      <c r="B1551" s="63">
        <v>43572</v>
      </c>
      <c r="C1551" s="59" t="s">
        <v>1931</v>
      </c>
      <c r="D1551" s="58" t="s">
        <v>442</v>
      </c>
      <c r="E1551" s="58" t="s">
        <v>676</v>
      </c>
      <c r="F1551" s="59" t="s">
        <v>1932</v>
      </c>
      <c r="G1551" s="62" t="s">
        <v>1933</v>
      </c>
      <c r="H1551" s="61" t="s">
        <v>163</v>
      </c>
      <c r="I1551" s="61" t="s">
        <v>414</v>
      </c>
      <c r="J1551" s="60">
        <v>6720</v>
      </c>
      <c r="K1551" s="64">
        <v>43579</v>
      </c>
      <c r="L1551" s="61"/>
      <c r="M1551" s="61"/>
      <c r="N1551" s="127" t="s">
        <v>415</v>
      </c>
      <c r="O1551" s="37"/>
      <c r="P1551" s="37"/>
      <c r="Q1551" s="37"/>
      <c r="R1551" s="37"/>
      <c r="S1551" s="37"/>
      <c r="T1551" s="37"/>
      <c r="U1551" s="37"/>
    </row>
    <row r="1552" spans="1:21" ht="45" x14ac:dyDescent="0.25">
      <c r="A1552" s="74">
        <v>1190</v>
      </c>
      <c r="B1552" s="63">
        <v>43573</v>
      </c>
      <c r="C1552" s="59" t="s">
        <v>426</v>
      </c>
      <c r="D1552" s="58" t="s">
        <v>422</v>
      </c>
      <c r="E1552" s="58" t="s">
        <v>427</v>
      </c>
      <c r="F1552" s="59" t="s">
        <v>428</v>
      </c>
      <c r="G1552" s="62" t="s">
        <v>429</v>
      </c>
      <c r="H1552" s="61" t="s">
        <v>163</v>
      </c>
      <c r="I1552" s="61" t="s">
        <v>414</v>
      </c>
      <c r="J1552" s="60">
        <v>11640</v>
      </c>
      <c r="K1552" s="64">
        <v>43579</v>
      </c>
      <c r="L1552" s="61"/>
      <c r="M1552" s="61"/>
      <c r="N1552" s="127" t="s">
        <v>415</v>
      </c>
      <c r="O1552" s="37"/>
      <c r="P1552" s="37"/>
      <c r="Q1552" s="37"/>
      <c r="R1552" s="37"/>
      <c r="S1552" s="37"/>
      <c r="T1552" s="37"/>
      <c r="U1552" s="37"/>
    </row>
    <row r="1553" spans="1:21" ht="30" x14ac:dyDescent="0.25">
      <c r="A1553" s="74">
        <v>1191</v>
      </c>
      <c r="B1553" s="63">
        <v>43552</v>
      </c>
      <c r="C1553" s="59" t="s">
        <v>817</v>
      </c>
      <c r="D1553" s="58" t="s">
        <v>422</v>
      </c>
      <c r="E1553" s="58" t="s">
        <v>672</v>
      </c>
      <c r="F1553" s="59" t="s">
        <v>818</v>
      </c>
      <c r="G1553" s="62" t="s">
        <v>819</v>
      </c>
      <c r="H1553" s="61" t="s">
        <v>163</v>
      </c>
      <c r="I1553" s="61" t="s">
        <v>414</v>
      </c>
      <c r="J1553" s="60">
        <v>14652</v>
      </c>
      <c r="K1553" s="64">
        <v>43579</v>
      </c>
      <c r="L1553" s="61"/>
      <c r="M1553" s="61"/>
      <c r="N1553" s="127" t="s">
        <v>415</v>
      </c>
      <c r="O1553" s="37"/>
      <c r="P1553" s="37"/>
      <c r="Q1553" s="37"/>
      <c r="R1553" s="37"/>
      <c r="S1553" s="37"/>
      <c r="T1553" s="37"/>
      <c r="U1553" s="37"/>
    </row>
    <row r="1554" spans="1:21" ht="45" x14ac:dyDescent="0.25">
      <c r="A1554" s="74">
        <v>1192</v>
      </c>
      <c r="B1554" s="63">
        <v>43574</v>
      </c>
      <c r="C1554" s="59" t="s">
        <v>1953</v>
      </c>
      <c r="D1554" s="58" t="s">
        <v>410</v>
      </c>
      <c r="E1554" s="58" t="s">
        <v>447</v>
      </c>
      <c r="F1554" s="59" t="s">
        <v>1954</v>
      </c>
      <c r="G1554" s="62" t="s">
        <v>1955</v>
      </c>
      <c r="H1554" s="61" t="s">
        <v>163</v>
      </c>
      <c r="I1554" s="61" t="s">
        <v>414</v>
      </c>
      <c r="J1554" s="60">
        <v>11040</v>
      </c>
      <c r="K1554" s="64">
        <v>43579</v>
      </c>
      <c r="L1554" s="61"/>
      <c r="M1554" s="61"/>
      <c r="N1554" s="127" t="s">
        <v>415</v>
      </c>
      <c r="O1554" s="37"/>
      <c r="P1554" s="37"/>
      <c r="Q1554" s="37"/>
      <c r="R1554" s="37"/>
      <c r="S1554" s="37"/>
      <c r="T1554" s="37"/>
      <c r="U1554" s="37"/>
    </row>
    <row r="1555" spans="1:21" ht="45" x14ac:dyDescent="0.25">
      <c r="A1555" s="74">
        <v>1193</v>
      </c>
      <c r="B1555" s="63">
        <v>43571</v>
      </c>
      <c r="C1555" s="59" t="s">
        <v>1956</v>
      </c>
      <c r="D1555" s="58" t="s">
        <v>804</v>
      </c>
      <c r="E1555" s="58" t="s">
        <v>964</v>
      </c>
      <c r="F1555" s="59" t="s">
        <v>1957</v>
      </c>
      <c r="G1555" s="62" t="s">
        <v>1958</v>
      </c>
      <c r="H1555" s="61" t="s">
        <v>163</v>
      </c>
      <c r="I1555" s="61" t="s">
        <v>414</v>
      </c>
      <c r="J1555" s="60">
        <v>2760</v>
      </c>
      <c r="K1555" s="64">
        <v>43579</v>
      </c>
      <c r="L1555" s="61"/>
      <c r="M1555" s="61"/>
      <c r="N1555" s="127" t="s">
        <v>415</v>
      </c>
      <c r="O1555" s="37"/>
      <c r="P1555" s="37"/>
      <c r="Q1555" s="37"/>
      <c r="R1555" s="37"/>
      <c r="S1555" s="37"/>
      <c r="T1555" s="37"/>
      <c r="U1555" s="37"/>
    </row>
    <row r="1556" spans="1:21" ht="30" x14ac:dyDescent="0.25">
      <c r="A1556" s="74">
        <v>1194</v>
      </c>
      <c r="B1556" s="63">
        <v>43572</v>
      </c>
      <c r="C1556" s="59" t="s">
        <v>1959</v>
      </c>
      <c r="D1556" s="58" t="s">
        <v>422</v>
      </c>
      <c r="E1556" s="58" t="s">
        <v>427</v>
      </c>
      <c r="F1556" s="59" t="s">
        <v>1960</v>
      </c>
      <c r="G1556" s="62" t="s">
        <v>1961</v>
      </c>
      <c r="H1556" s="61" t="s">
        <v>163</v>
      </c>
      <c r="I1556" s="61" t="s">
        <v>414</v>
      </c>
      <c r="J1556" s="60">
        <v>10920</v>
      </c>
      <c r="K1556" s="64">
        <v>43579</v>
      </c>
      <c r="L1556" s="61"/>
      <c r="M1556" s="61"/>
      <c r="N1556" s="127" t="s">
        <v>415</v>
      </c>
      <c r="O1556" s="37"/>
      <c r="P1556" s="37"/>
      <c r="Q1556" s="37"/>
      <c r="R1556" s="37"/>
      <c r="S1556" s="37"/>
      <c r="T1556" s="37"/>
      <c r="U1556" s="37"/>
    </row>
    <row r="1557" spans="1:21" ht="45" x14ac:dyDescent="0.25">
      <c r="A1557" s="74">
        <v>1195</v>
      </c>
      <c r="B1557" s="63">
        <v>43573</v>
      </c>
      <c r="C1557" s="59" t="s">
        <v>1962</v>
      </c>
      <c r="D1557" s="58" t="s">
        <v>442</v>
      </c>
      <c r="E1557" s="58" t="s">
        <v>676</v>
      </c>
      <c r="F1557" s="59" t="s">
        <v>1963</v>
      </c>
      <c r="G1557" s="62" t="s">
        <v>1964</v>
      </c>
      <c r="H1557" s="61" t="s">
        <v>163</v>
      </c>
      <c r="I1557" s="61" t="s">
        <v>414</v>
      </c>
      <c r="J1557" s="60">
        <v>10560</v>
      </c>
      <c r="K1557" s="64">
        <v>43579</v>
      </c>
      <c r="L1557" s="61"/>
      <c r="M1557" s="61"/>
      <c r="N1557" s="127" t="s">
        <v>415</v>
      </c>
      <c r="O1557" s="37"/>
      <c r="P1557" s="37"/>
      <c r="Q1557" s="37"/>
      <c r="R1557" s="37"/>
      <c r="S1557" s="37"/>
      <c r="T1557" s="37"/>
      <c r="U1557" s="37"/>
    </row>
    <row r="1558" spans="1:21" ht="45" x14ac:dyDescent="0.25">
      <c r="A1558" s="74">
        <v>1196</v>
      </c>
      <c r="B1558" s="63">
        <v>43573</v>
      </c>
      <c r="C1558" s="59" t="s">
        <v>1965</v>
      </c>
      <c r="D1558" s="58" t="s">
        <v>422</v>
      </c>
      <c r="E1558" s="58" t="s">
        <v>741</v>
      </c>
      <c r="F1558" s="59"/>
      <c r="G1558" s="62" t="s">
        <v>1966</v>
      </c>
      <c r="H1558" s="61" t="s">
        <v>163</v>
      </c>
      <c r="I1558" s="61" t="s">
        <v>414</v>
      </c>
      <c r="J1558" s="60">
        <v>10920</v>
      </c>
      <c r="K1558" s="64">
        <v>43579</v>
      </c>
      <c r="L1558" s="61"/>
      <c r="M1558" s="61"/>
      <c r="N1558" s="127" t="s">
        <v>415</v>
      </c>
      <c r="O1558" s="37"/>
      <c r="P1558" s="37"/>
      <c r="Q1558" s="37"/>
      <c r="R1558" s="37"/>
      <c r="S1558" s="37"/>
      <c r="T1558" s="37"/>
      <c r="U1558" s="37"/>
    </row>
    <row r="1559" spans="1:21" ht="60" x14ac:dyDescent="0.25">
      <c r="A1559" s="74">
        <v>1197</v>
      </c>
      <c r="B1559" s="63">
        <v>43571</v>
      </c>
      <c r="C1559" s="59" t="s">
        <v>1967</v>
      </c>
      <c r="D1559" s="58" t="s">
        <v>804</v>
      </c>
      <c r="E1559" s="58" t="s">
        <v>1061</v>
      </c>
      <c r="F1559" s="59" t="s">
        <v>1968</v>
      </c>
      <c r="G1559" s="62" t="s">
        <v>1969</v>
      </c>
      <c r="H1559" s="61" t="s">
        <v>163</v>
      </c>
      <c r="I1559" s="61" t="s">
        <v>414</v>
      </c>
      <c r="J1559" s="60">
        <v>2760</v>
      </c>
      <c r="K1559" s="64">
        <v>43579</v>
      </c>
      <c r="L1559" s="61"/>
      <c r="M1559" s="61"/>
      <c r="N1559" s="127" t="s">
        <v>415</v>
      </c>
      <c r="O1559" s="37"/>
      <c r="P1559" s="37"/>
      <c r="Q1559" s="37"/>
      <c r="R1559" s="37"/>
      <c r="S1559" s="37"/>
      <c r="T1559" s="37"/>
      <c r="U1559" s="37"/>
    </row>
    <row r="1560" spans="1:21" ht="30" x14ac:dyDescent="0.25">
      <c r="A1560" s="74">
        <v>1198</v>
      </c>
      <c r="B1560" s="63">
        <v>43572</v>
      </c>
      <c r="C1560" s="59" t="s">
        <v>1970</v>
      </c>
      <c r="D1560" s="58"/>
      <c r="E1560" s="58"/>
      <c r="F1560" s="59"/>
      <c r="G1560" s="62" t="s">
        <v>1971</v>
      </c>
      <c r="H1560" s="61" t="s">
        <v>163</v>
      </c>
      <c r="I1560" s="61" t="s">
        <v>414</v>
      </c>
      <c r="J1560" s="60">
        <v>9636</v>
      </c>
      <c r="K1560" s="64">
        <v>43579</v>
      </c>
      <c r="L1560" s="61"/>
      <c r="M1560" s="61"/>
      <c r="N1560" s="127" t="s">
        <v>415</v>
      </c>
      <c r="O1560" s="37"/>
      <c r="P1560" s="37"/>
      <c r="Q1560" s="37"/>
      <c r="R1560" s="37"/>
      <c r="S1560" s="37"/>
      <c r="T1560" s="37"/>
      <c r="U1560" s="37"/>
    </row>
    <row r="1561" spans="1:21" ht="30" x14ac:dyDescent="0.25">
      <c r="A1561" s="74">
        <v>1199</v>
      </c>
      <c r="B1561" s="63">
        <v>43573</v>
      </c>
      <c r="C1561" s="59" t="s">
        <v>1972</v>
      </c>
      <c r="D1561" s="58" t="s">
        <v>524</v>
      </c>
      <c r="E1561" s="58" t="s">
        <v>691</v>
      </c>
      <c r="F1561" s="59" t="s">
        <v>419</v>
      </c>
      <c r="G1561" s="62" t="s">
        <v>1973</v>
      </c>
      <c r="H1561" s="61" t="s">
        <v>163</v>
      </c>
      <c r="I1561" s="61" t="s">
        <v>414</v>
      </c>
      <c r="J1561" s="60">
        <v>9960</v>
      </c>
      <c r="K1561" s="64">
        <v>43579</v>
      </c>
      <c r="L1561" s="61"/>
      <c r="M1561" s="61"/>
      <c r="N1561" s="127" t="s">
        <v>415</v>
      </c>
      <c r="O1561" s="37"/>
      <c r="P1561" s="37"/>
      <c r="Q1561" s="37"/>
      <c r="R1561" s="37"/>
      <c r="S1561" s="37"/>
      <c r="T1561" s="37"/>
      <c r="U1561" s="37"/>
    </row>
    <row r="1562" spans="1:21" ht="45" x14ac:dyDescent="0.25">
      <c r="A1562" s="74">
        <v>1200</v>
      </c>
      <c r="B1562" s="63">
        <v>43573</v>
      </c>
      <c r="C1562" s="59" t="s">
        <v>1974</v>
      </c>
      <c r="D1562" s="58" t="s">
        <v>422</v>
      </c>
      <c r="E1562" s="58" t="s">
        <v>423</v>
      </c>
      <c r="F1562" s="59" t="s">
        <v>1975</v>
      </c>
      <c r="G1562" s="62" t="s">
        <v>1976</v>
      </c>
      <c r="H1562" s="61" t="s">
        <v>163</v>
      </c>
      <c r="I1562" s="61" t="s">
        <v>414</v>
      </c>
      <c r="J1562" s="60">
        <v>15120</v>
      </c>
      <c r="K1562" s="64">
        <v>43579</v>
      </c>
      <c r="L1562" s="61"/>
      <c r="M1562" s="61"/>
      <c r="N1562" s="127" t="s">
        <v>415</v>
      </c>
      <c r="O1562" s="37"/>
      <c r="P1562" s="37"/>
      <c r="Q1562" s="37"/>
      <c r="R1562" s="37"/>
      <c r="S1562" s="37"/>
      <c r="T1562" s="37"/>
      <c r="U1562" s="37"/>
    </row>
    <row r="1563" spans="1:21" ht="45" x14ac:dyDescent="0.25">
      <c r="A1563" s="74">
        <v>1201</v>
      </c>
      <c r="B1563" s="63">
        <v>43571</v>
      </c>
      <c r="C1563" s="59" t="s">
        <v>1788</v>
      </c>
      <c r="D1563" s="58" t="s">
        <v>804</v>
      </c>
      <c r="E1563" s="58" t="s">
        <v>1365</v>
      </c>
      <c r="F1563" s="59"/>
      <c r="G1563" s="62" t="s">
        <v>1789</v>
      </c>
      <c r="H1563" s="61" t="s">
        <v>163</v>
      </c>
      <c r="I1563" s="61" t="s">
        <v>414</v>
      </c>
      <c r="J1563" s="60">
        <v>17880</v>
      </c>
      <c r="K1563" s="64">
        <v>43579</v>
      </c>
      <c r="L1563" s="61"/>
      <c r="M1563" s="61"/>
      <c r="N1563" s="127" t="s">
        <v>415</v>
      </c>
      <c r="O1563" s="37"/>
      <c r="P1563" s="37"/>
      <c r="Q1563" s="37"/>
      <c r="R1563" s="37"/>
      <c r="S1563" s="37"/>
      <c r="T1563" s="37"/>
      <c r="U1563" s="37"/>
    </row>
    <row r="1564" spans="1:21" ht="30" x14ac:dyDescent="0.25">
      <c r="A1564" s="74">
        <v>1202</v>
      </c>
      <c r="B1564" s="63">
        <v>43574</v>
      </c>
      <c r="C1564" s="59" t="s">
        <v>1977</v>
      </c>
      <c r="D1564" s="58" t="s">
        <v>422</v>
      </c>
      <c r="E1564" s="58" t="s">
        <v>672</v>
      </c>
      <c r="F1564" s="59" t="s">
        <v>1978</v>
      </c>
      <c r="G1564" s="62" t="s">
        <v>1979</v>
      </c>
      <c r="H1564" s="61" t="s">
        <v>163</v>
      </c>
      <c r="I1564" s="61" t="s">
        <v>414</v>
      </c>
      <c r="J1564" s="60">
        <v>37120</v>
      </c>
      <c r="K1564" s="64">
        <v>43579</v>
      </c>
      <c r="L1564" s="61"/>
      <c r="M1564" s="61"/>
      <c r="N1564" s="127" t="s">
        <v>415</v>
      </c>
      <c r="O1564" s="37"/>
      <c r="P1564" s="37"/>
      <c r="Q1564" s="37"/>
      <c r="R1564" s="37"/>
      <c r="S1564" s="37"/>
      <c r="T1564" s="37"/>
      <c r="U1564" s="37"/>
    </row>
    <row r="1565" spans="1:21" ht="30" x14ac:dyDescent="0.25">
      <c r="A1565" s="74">
        <v>1203</v>
      </c>
      <c r="B1565" s="63">
        <v>43574</v>
      </c>
      <c r="C1565" s="59" t="s">
        <v>1980</v>
      </c>
      <c r="D1565" s="58" t="s">
        <v>422</v>
      </c>
      <c r="E1565" s="58" t="s">
        <v>427</v>
      </c>
      <c r="F1565" s="59" t="s">
        <v>591</v>
      </c>
      <c r="G1565" s="62" t="s">
        <v>1981</v>
      </c>
      <c r="H1565" s="61" t="s">
        <v>163</v>
      </c>
      <c r="I1565" s="61" t="s">
        <v>414</v>
      </c>
      <c r="J1565" s="60">
        <v>19200</v>
      </c>
      <c r="K1565" s="64">
        <v>43579</v>
      </c>
      <c r="L1565" s="61"/>
      <c r="M1565" s="61"/>
      <c r="N1565" s="127" t="s">
        <v>415</v>
      </c>
      <c r="O1565" s="37"/>
      <c r="P1565" s="37"/>
      <c r="Q1565" s="37"/>
      <c r="R1565" s="37"/>
      <c r="S1565" s="37"/>
      <c r="T1565" s="37"/>
      <c r="U1565" s="37"/>
    </row>
    <row r="1566" spans="1:21" ht="30" x14ac:dyDescent="0.25">
      <c r="A1566" s="74">
        <v>1204</v>
      </c>
      <c r="B1566" s="63">
        <v>43574</v>
      </c>
      <c r="C1566" s="59" t="s">
        <v>1303</v>
      </c>
      <c r="D1566" s="58" t="s">
        <v>422</v>
      </c>
      <c r="E1566" s="58" t="s">
        <v>741</v>
      </c>
      <c r="F1566" s="59" t="s">
        <v>1304</v>
      </c>
      <c r="G1566" s="62" t="s">
        <v>1305</v>
      </c>
      <c r="H1566" s="61" t="s">
        <v>163</v>
      </c>
      <c r="I1566" s="61" t="s">
        <v>414</v>
      </c>
      <c r="J1566" s="60">
        <v>10240</v>
      </c>
      <c r="K1566" s="64">
        <v>43579</v>
      </c>
      <c r="L1566" s="61"/>
      <c r="M1566" s="61"/>
      <c r="N1566" s="127" t="s">
        <v>415</v>
      </c>
      <c r="O1566" s="37"/>
      <c r="P1566" s="37"/>
      <c r="Q1566" s="37"/>
      <c r="R1566" s="37"/>
      <c r="S1566" s="37"/>
      <c r="T1566" s="37"/>
      <c r="U1566" s="37"/>
    </row>
    <row r="1567" spans="1:21" ht="45" x14ac:dyDescent="0.25">
      <c r="A1567" s="74">
        <v>1205</v>
      </c>
      <c r="B1567" s="63">
        <v>43574</v>
      </c>
      <c r="C1567" s="59" t="s">
        <v>1982</v>
      </c>
      <c r="D1567" s="58" t="s">
        <v>422</v>
      </c>
      <c r="E1567" s="58" t="s">
        <v>1185</v>
      </c>
      <c r="F1567" s="59" t="s">
        <v>1983</v>
      </c>
      <c r="G1567" s="62" t="s">
        <v>1984</v>
      </c>
      <c r="H1567" s="61" t="s">
        <v>163</v>
      </c>
      <c r="I1567" s="61" t="s">
        <v>414</v>
      </c>
      <c r="J1567" s="60">
        <v>25600</v>
      </c>
      <c r="K1567" s="64">
        <v>43579</v>
      </c>
      <c r="L1567" s="61"/>
      <c r="M1567" s="61"/>
      <c r="N1567" s="127" t="s">
        <v>415</v>
      </c>
      <c r="O1567" s="37"/>
      <c r="P1567" s="37"/>
      <c r="Q1567" s="37"/>
      <c r="R1567" s="37"/>
      <c r="S1567" s="37"/>
      <c r="T1567" s="37"/>
      <c r="U1567" s="37"/>
    </row>
    <row r="1568" spans="1:21" ht="30" x14ac:dyDescent="0.25">
      <c r="A1568" s="74">
        <v>1206</v>
      </c>
      <c r="B1568" s="63">
        <v>43573</v>
      </c>
      <c r="C1568" s="59" t="s">
        <v>947</v>
      </c>
      <c r="D1568" s="58" t="s">
        <v>524</v>
      </c>
      <c r="E1568" s="58" t="s">
        <v>572</v>
      </c>
      <c r="F1568" s="59" t="s">
        <v>948</v>
      </c>
      <c r="G1568" s="62" t="s">
        <v>949</v>
      </c>
      <c r="H1568" s="61" t="s">
        <v>163</v>
      </c>
      <c r="I1568" s="61" t="s">
        <v>414</v>
      </c>
      <c r="J1568" s="60">
        <v>19200</v>
      </c>
      <c r="K1568" s="64">
        <v>43579</v>
      </c>
      <c r="L1568" s="61"/>
      <c r="M1568" s="61"/>
      <c r="N1568" s="127" t="s">
        <v>415</v>
      </c>
      <c r="O1568" s="37"/>
      <c r="P1568" s="37"/>
      <c r="Q1568" s="37"/>
      <c r="R1568" s="37"/>
      <c r="S1568" s="37"/>
      <c r="T1568" s="37"/>
      <c r="U1568" s="37"/>
    </row>
    <row r="1569" spans="1:21" ht="45" x14ac:dyDescent="0.25">
      <c r="A1569" s="74">
        <v>1207</v>
      </c>
      <c r="B1569" s="63">
        <v>43574</v>
      </c>
      <c r="C1569" s="59" t="s">
        <v>1594</v>
      </c>
      <c r="D1569" s="58" t="s">
        <v>422</v>
      </c>
      <c r="E1569" s="58" t="s">
        <v>494</v>
      </c>
      <c r="F1569" s="59" t="s">
        <v>1376</v>
      </c>
      <c r="G1569" s="62" t="s">
        <v>1595</v>
      </c>
      <c r="H1569" s="61" t="s">
        <v>163</v>
      </c>
      <c r="I1569" s="61" t="s">
        <v>414</v>
      </c>
      <c r="J1569" s="60">
        <v>17280</v>
      </c>
      <c r="K1569" s="64">
        <v>43579</v>
      </c>
      <c r="L1569" s="61"/>
      <c r="M1569" s="61"/>
      <c r="N1569" s="127" t="s">
        <v>415</v>
      </c>
      <c r="O1569" s="37"/>
      <c r="P1569" s="37"/>
      <c r="Q1569" s="37"/>
      <c r="R1569" s="37"/>
      <c r="S1569" s="37"/>
      <c r="T1569" s="37"/>
      <c r="U1569" s="37"/>
    </row>
    <row r="1570" spans="1:21" ht="30" x14ac:dyDescent="0.25">
      <c r="A1570" s="74">
        <v>1208</v>
      </c>
      <c r="B1570" s="63">
        <v>43573</v>
      </c>
      <c r="C1570" s="59" t="s">
        <v>647</v>
      </c>
      <c r="D1570" s="58" t="s">
        <v>410</v>
      </c>
      <c r="E1570" s="58" t="s">
        <v>648</v>
      </c>
      <c r="F1570" s="59" t="s">
        <v>1985</v>
      </c>
      <c r="G1570" s="62" t="s">
        <v>649</v>
      </c>
      <c r="H1570" s="61" t="s">
        <v>163</v>
      </c>
      <c r="I1570" s="61" t="s">
        <v>414</v>
      </c>
      <c r="J1570" s="60">
        <v>271120</v>
      </c>
      <c r="K1570" s="64">
        <v>43579</v>
      </c>
      <c r="L1570" s="61"/>
      <c r="M1570" s="61"/>
      <c r="N1570" s="127" t="s">
        <v>415</v>
      </c>
      <c r="O1570" s="37"/>
      <c r="P1570" s="37"/>
      <c r="Q1570" s="37"/>
      <c r="R1570" s="37"/>
      <c r="S1570" s="37"/>
      <c r="T1570" s="37"/>
      <c r="U1570" s="37"/>
    </row>
    <row r="1571" spans="1:21" ht="30" x14ac:dyDescent="0.25">
      <c r="A1571" s="74">
        <v>1209</v>
      </c>
      <c r="B1571" s="63">
        <v>43574</v>
      </c>
      <c r="C1571" s="59" t="s">
        <v>1241</v>
      </c>
      <c r="D1571" s="58" t="s">
        <v>422</v>
      </c>
      <c r="E1571" s="58" t="s">
        <v>423</v>
      </c>
      <c r="F1571" s="59" t="s">
        <v>1242</v>
      </c>
      <c r="G1571" s="62" t="s">
        <v>1243</v>
      </c>
      <c r="H1571" s="61" t="s">
        <v>163</v>
      </c>
      <c r="I1571" s="61" t="s">
        <v>414</v>
      </c>
      <c r="J1571" s="60">
        <v>51200</v>
      </c>
      <c r="K1571" s="64">
        <v>43579</v>
      </c>
      <c r="L1571" s="61"/>
      <c r="M1571" s="61"/>
      <c r="N1571" s="127" t="s">
        <v>415</v>
      </c>
      <c r="O1571" s="37"/>
      <c r="P1571" s="37"/>
      <c r="Q1571" s="37"/>
      <c r="R1571" s="37"/>
      <c r="S1571" s="37"/>
      <c r="T1571" s="37"/>
      <c r="U1571" s="37"/>
    </row>
    <row r="1572" spans="1:21" ht="45" x14ac:dyDescent="0.25">
      <c r="A1572" s="74">
        <v>1210</v>
      </c>
      <c r="B1572" s="63">
        <v>43537</v>
      </c>
      <c r="C1572" s="59" t="s">
        <v>1316</v>
      </c>
      <c r="D1572" s="58" t="s">
        <v>422</v>
      </c>
      <c r="E1572" s="58" t="s">
        <v>661</v>
      </c>
      <c r="F1572" s="59" t="s">
        <v>1317</v>
      </c>
      <c r="G1572" s="62" t="s">
        <v>1318</v>
      </c>
      <c r="H1572" s="61" t="s">
        <v>163</v>
      </c>
      <c r="I1572" s="61" t="s">
        <v>414</v>
      </c>
      <c r="J1572" s="60">
        <v>51200</v>
      </c>
      <c r="K1572" s="64">
        <v>43579</v>
      </c>
      <c r="L1572" s="61"/>
      <c r="M1572" s="61"/>
      <c r="N1572" s="127" t="s">
        <v>415</v>
      </c>
      <c r="O1572" s="37"/>
      <c r="P1572" s="37"/>
      <c r="Q1572" s="37"/>
      <c r="R1572" s="37"/>
      <c r="S1572" s="37"/>
      <c r="T1572" s="37"/>
      <c r="U1572" s="37"/>
    </row>
    <row r="1573" spans="1:21" ht="30" x14ac:dyDescent="0.25">
      <c r="A1573" s="74">
        <v>1211</v>
      </c>
      <c r="B1573" s="63">
        <v>43573</v>
      </c>
      <c r="C1573" s="59" t="s">
        <v>1986</v>
      </c>
      <c r="D1573" s="58" t="s">
        <v>515</v>
      </c>
      <c r="E1573" s="58" t="s">
        <v>516</v>
      </c>
      <c r="F1573" s="59" t="s">
        <v>1987</v>
      </c>
      <c r="G1573" s="62" t="s">
        <v>1988</v>
      </c>
      <c r="H1573" s="61" t="s">
        <v>163</v>
      </c>
      <c r="I1573" s="61" t="s">
        <v>414</v>
      </c>
      <c r="J1573" s="60">
        <v>1219200</v>
      </c>
      <c r="K1573" s="64">
        <v>43579</v>
      </c>
      <c r="L1573" s="61"/>
      <c r="M1573" s="61"/>
      <c r="N1573" s="127" t="s">
        <v>415</v>
      </c>
      <c r="O1573" s="37"/>
      <c r="P1573" s="37"/>
      <c r="Q1573" s="37"/>
      <c r="R1573" s="37"/>
      <c r="S1573" s="37"/>
      <c r="T1573" s="37"/>
      <c r="U1573" s="37"/>
    </row>
    <row r="1574" spans="1:21" ht="30" x14ac:dyDescent="0.25">
      <c r="A1574" s="74">
        <v>1212</v>
      </c>
      <c r="B1574" s="63">
        <v>43573</v>
      </c>
      <c r="C1574" s="59" t="s">
        <v>1989</v>
      </c>
      <c r="D1574" s="58" t="s">
        <v>524</v>
      </c>
      <c r="E1574" s="58" t="s">
        <v>565</v>
      </c>
      <c r="F1574" s="59" t="s">
        <v>1990</v>
      </c>
      <c r="G1574" s="62" t="s">
        <v>1991</v>
      </c>
      <c r="H1574" s="61" t="s">
        <v>163</v>
      </c>
      <c r="I1574" s="61" t="s">
        <v>414</v>
      </c>
      <c r="J1574" s="60">
        <v>184320</v>
      </c>
      <c r="K1574" s="64">
        <v>43579</v>
      </c>
      <c r="L1574" s="61"/>
      <c r="M1574" s="61"/>
      <c r="N1574" s="127" t="s">
        <v>415</v>
      </c>
      <c r="O1574" s="37"/>
      <c r="P1574" s="37"/>
      <c r="Q1574" s="37"/>
      <c r="R1574" s="37"/>
      <c r="S1574" s="37"/>
      <c r="T1574" s="37"/>
      <c r="U1574" s="37"/>
    </row>
    <row r="1575" spans="1:21" ht="30" x14ac:dyDescent="0.25">
      <c r="A1575" s="74">
        <v>1213</v>
      </c>
      <c r="B1575" s="63">
        <v>43574</v>
      </c>
      <c r="C1575" s="59" t="s">
        <v>1569</v>
      </c>
      <c r="D1575" s="58" t="s">
        <v>410</v>
      </c>
      <c r="E1575" s="58" t="s">
        <v>1570</v>
      </c>
      <c r="F1575" s="59" t="s">
        <v>1025</v>
      </c>
      <c r="G1575" s="62" t="s">
        <v>1571</v>
      </c>
      <c r="H1575" s="61" t="s">
        <v>163</v>
      </c>
      <c r="I1575" s="61" t="s">
        <v>414</v>
      </c>
      <c r="J1575" s="60">
        <v>244480</v>
      </c>
      <c r="K1575" s="64">
        <v>43579</v>
      </c>
      <c r="L1575" s="61"/>
      <c r="M1575" s="61"/>
      <c r="N1575" s="127" t="s">
        <v>415</v>
      </c>
      <c r="O1575" s="37"/>
      <c r="P1575" s="37"/>
      <c r="Q1575" s="37"/>
      <c r="R1575" s="37"/>
      <c r="S1575" s="37"/>
      <c r="T1575" s="37"/>
      <c r="U1575" s="37"/>
    </row>
    <row r="1576" spans="1:21" ht="30" x14ac:dyDescent="0.25">
      <c r="A1576" s="74">
        <v>1214</v>
      </c>
      <c r="B1576" s="63">
        <v>43574</v>
      </c>
      <c r="C1576" s="59" t="s">
        <v>754</v>
      </c>
      <c r="D1576" s="58" t="s">
        <v>422</v>
      </c>
      <c r="E1576" s="58" t="s">
        <v>431</v>
      </c>
      <c r="F1576" s="59" t="s">
        <v>755</v>
      </c>
      <c r="G1576" s="62" t="s">
        <v>756</v>
      </c>
      <c r="H1576" s="61" t="s">
        <v>163</v>
      </c>
      <c r="I1576" s="61" t="s">
        <v>414</v>
      </c>
      <c r="J1576" s="60">
        <v>19200</v>
      </c>
      <c r="K1576" s="64">
        <v>43579</v>
      </c>
      <c r="L1576" s="61"/>
      <c r="M1576" s="61"/>
      <c r="N1576" s="127" t="s">
        <v>415</v>
      </c>
      <c r="O1576" s="37"/>
      <c r="P1576" s="37"/>
      <c r="Q1576" s="37"/>
      <c r="R1576" s="37"/>
      <c r="S1576" s="37"/>
      <c r="T1576" s="37"/>
      <c r="U1576" s="37"/>
    </row>
    <row r="1577" spans="1:21" ht="45" x14ac:dyDescent="0.25">
      <c r="A1577" s="74">
        <v>1215</v>
      </c>
      <c r="B1577" s="63">
        <v>43571</v>
      </c>
      <c r="C1577" s="59" t="s">
        <v>1992</v>
      </c>
      <c r="D1577" s="58" t="s">
        <v>804</v>
      </c>
      <c r="E1577" s="58" t="s">
        <v>821</v>
      </c>
      <c r="F1577" s="59" t="s">
        <v>1993</v>
      </c>
      <c r="G1577" s="62" t="s">
        <v>1994</v>
      </c>
      <c r="H1577" s="61" t="s">
        <v>163</v>
      </c>
      <c r="I1577" s="61" t="s">
        <v>414</v>
      </c>
      <c r="J1577" s="60">
        <v>43560</v>
      </c>
      <c r="K1577" s="64">
        <v>43579</v>
      </c>
      <c r="L1577" s="61"/>
      <c r="M1577" s="61"/>
      <c r="N1577" s="127" t="s">
        <v>415</v>
      </c>
      <c r="O1577" s="37"/>
      <c r="P1577" s="37"/>
      <c r="Q1577" s="37"/>
      <c r="R1577" s="37"/>
      <c r="S1577" s="37"/>
      <c r="T1577" s="37"/>
      <c r="U1577" s="37"/>
    </row>
    <row r="1578" spans="1:21" ht="45" x14ac:dyDescent="0.25">
      <c r="A1578" s="74">
        <v>1216</v>
      </c>
      <c r="B1578" s="63">
        <v>43571</v>
      </c>
      <c r="C1578" s="59" t="s">
        <v>1995</v>
      </c>
      <c r="D1578" s="58" t="s">
        <v>804</v>
      </c>
      <c r="E1578" s="58" t="s">
        <v>1061</v>
      </c>
      <c r="F1578" s="59" t="s">
        <v>1996</v>
      </c>
      <c r="G1578" s="62" t="s">
        <v>1997</v>
      </c>
      <c r="H1578" s="61" t="s">
        <v>163</v>
      </c>
      <c r="I1578" s="61" t="s">
        <v>414</v>
      </c>
      <c r="J1578" s="60">
        <v>42840</v>
      </c>
      <c r="K1578" s="64">
        <v>43579</v>
      </c>
      <c r="L1578" s="61"/>
      <c r="M1578" s="61"/>
      <c r="N1578" s="127" t="s">
        <v>415</v>
      </c>
      <c r="O1578" s="37"/>
      <c r="P1578" s="37"/>
      <c r="Q1578" s="37"/>
      <c r="R1578" s="37"/>
      <c r="S1578" s="37"/>
      <c r="T1578" s="37"/>
      <c r="U1578" s="37"/>
    </row>
    <row r="1579" spans="1:21" ht="45" x14ac:dyDescent="0.25">
      <c r="A1579" s="74">
        <v>1217</v>
      </c>
      <c r="B1579" s="63">
        <v>43573</v>
      </c>
      <c r="C1579" s="59" t="s">
        <v>426</v>
      </c>
      <c r="D1579" s="58" t="s">
        <v>422</v>
      </c>
      <c r="E1579" s="58" t="s">
        <v>427</v>
      </c>
      <c r="F1579" s="59" t="s">
        <v>428</v>
      </c>
      <c r="G1579" s="62" t="s">
        <v>429</v>
      </c>
      <c r="H1579" s="61" t="s">
        <v>163</v>
      </c>
      <c r="I1579" s="61" t="s">
        <v>414</v>
      </c>
      <c r="J1579" s="60">
        <v>24240</v>
      </c>
      <c r="K1579" s="64">
        <v>43579</v>
      </c>
      <c r="L1579" s="61"/>
      <c r="M1579" s="61"/>
      <c r="N1579" s="127" t="s">
        <v>415</v>
      </c>
      <c r="O1579" s="37"/>
      <c r="P1579" s="37"/>
      <c r="Q1579" s="37"/>
      <c r="R1579" s="37"/>
      <c r="S1579" s="37"/>
      <c r="T1579" s="37"/>
      <c r="U1579" s="37"/>
    </row>
    <row r="1580" spans="1:21" ht="45" x14ac:dyDescent="0.25">
      <c r="A1580" s="74">
        <v>1218</v>
      </c>
      <c r="B1580" s="63">
        <v>43571</v>
      </c>
      <c r="C1580" s="59" t="s">
        <v>1998</v>
      </c>
      <c r="D1580" s="58" t="s">
        <v>804</v>
      </c>
      <c r="E1580" s="58" t="s">
        <v>821</v>
      </c>
      <c r="F1580" s="59" t="s">
        <v>1999</v>
      </c>
      <c r="G1580" s="62" t="s">
        <v>2000</v>
      </c>
      <c r="H1580" s="61" t="s">
        <v>163</v>
      </c>
      <c r="I1580" s="61" t="s">
        <v>414</v>
      </c>
      <c r="J1580" s="60">
        <v>26040</v>
      </c>
      <c r="K1580" s="64">
        <v>43579</v>
      </c>
      <c r="L1580" s="61"/>
      <c r="M1580" s="61"/>
      <c r="N1580" s="127" t="s">
        <v>415</v>
      </c>
      <c r="O1580" s="37"/>
      <c r="P1580" s="37"/>
      <c r="Q1580" s="37"/>
      <c r="R1580" s="37"/>
      <c r="S1580" s="37"/>
      <c r="T1580" s="37"/>
      <c r="U1580" s="37"/>
    </row>
    <row r="1581" spans="1:21" ht="60" x14ac:dyDescent="0.25">
      <c r="A1581" s="74">
        <v>1219</v>
      </c>
      <c r="B1581" s="63">
        <v>43571</v>
      </c>
      <c r="C1581" s="59" t="s">
        <v>2001</v>
      </c>
      <c r="D1581" s="58" t="s">
        <v>804</v>
      </c>
      <c r="E1581" s="58" t="s">
        <v>1061</v>
      </c>
      <c r="F1581" s="59"/>
      <c r="G1581" s="62" t="s">
        <v>2002</v>
      </c>
      <c r="H1581" s="61" t="s">
        <v>163</v>
      </c>
      <c r="I1581" s="61" t="s">
        <v>414</v>
      </c>
      <c r="J1581" s="60">
        <v>35160</v>
      </c>
      <c r="K1581" s="64">
        <v>43579</v>
      </c>
      <c r="L1581" s="61"/>
      <c r="M1581" s="61"/>
      <c r="N1581" s="127" t="s">
        <v>415</v>
      </c>
      <c r="O1581" s="37"/>
      <c r="P1581" s="37"/>
      <c r="Q1581" s="37"/>
      <c r="R1581" s="37"/>
      <c r="S1581" s="37"/>
      <c r="T1581" s="37"/>
      <c r="U1581" s="37"/>
    </row>
    <row r="1582" spans="1:21" ht="30" x14ac:dyDescent="0.25">
      <c r="A1582" s="74">
        <v>1220</v>
      </c>
      <c r="B1582" s="63">
        <v>43573</v>
      </c>
      <c r="C1582" s="59" t="s">
        <v>1780</v>
      </c>
      <c r="D1582" s="58" t="s">
        <v>804</v>
      </c>
      <c r="E1582" s="58" t="s">
        <v>1365</v>
      </c>
      <c r="F1582" s="59" t="s">
        <v>1781</v>
      </c>
      <c r="G1582" s="62" t="s">
        <v>1782</v>
      </c>
      <c r="H1582" s="61" t="s">
        <v>163</v>
      </c>
      <c r="I1582" s="61" t="s">
        <v>414</v>
      </c>
      <c r="J1582" s="60">
        <v>35880</v>
      </c>
      <c r="K1582" s="64">
        <v>43579</v>
      </c>
      <c r="L1582" s="61"/>
      <c r="M1582" s="61"/>
      <c r="N1582" s="127" t="s">
        <v>415</v>
      </c>
      <c r="O1582" s="37"/>
      <c r="P1582" s="37"/>
      <c r="Q1582" s="37"/>
      <c r="R1582" s="37"/>
      <c r="S1582" s="37"/>
      <c r="T1582" s="37"/>
      <c r="U1582" s="37"/>
    </row>
    <row r="1583" spans="1:21" ht="45" x14ac:dyDescent="0.25">
      <c r="A1583" s="74">
        <v>1221</v>
      </c>
      <c r="B1583" s="63">
        <v>43571</v>
      </c>
      <c r="C1583" s="59" t="s">
        <v>1956</v>
      </c>
      <c r="D1583" s="58" t="s">
        <v>804</v>
      </c>
      <c r="E1583" s="58" t="s">
        <v>964</v>
      </c>
      <c r="F1583" s="59" t="s">
        <v>1957</v>
      </c>
      <c r="G1583" s="62" t="s">
        <v>1958</v>
      </c>
      <c r="H1583" s="61" t="s">
        <v>163</v>
      </c>
      <c r="I1583" s="61" t="s">
        <v>414</v>
      </c>
      <c r="J1583" s="60">
        <v>49080</v>
      </c>
      <c r="K1583" s="64">
        <v>43579</v>
      </c>
      <c r="L1583" s="61"/>
      <c r="M1583" s="61"/>
      <c r="N1583" s="127" t="s">
        <v>415</v>
      </c>
      <c r="O1583" s="37"/>
      <c r="P1583" s="37"/>
      <c r="Q1583" s="37"/>
      <c r="R1583" s="37"/>
      <c r="S1583" s="37"/>
      <c r="T1583" s="37"/>
      <c r="U1583" s="37"/>
    </row>
    <row r="1584" spans="1:21" ht="30" x14ac:dyDescent="0.25">
      <c r="A1584" s="74">
        <v>1222</v>
      </c>
      <c r="B1584" s="63">
        <v>43572</v>
      </c>
      <c r="C1584" s="59" t="s">
        <v>1959</v>
      </c>
      <c r="D1584" s="58" t="s">
        <v>422</v>
      </c>
      <c r="E1584" s="58" t="s">
        <v>427</v>
      </c>
      <c r="F1584" s="59" t="s">
        <v>1960</v>
      </c>
      <c r="G1584" s="62" t="s">
        <v>1961</v>
      </c>
      <c r="H1584" s="61" t="s">
        <v>163</v>
      </c>
      <c r="I1584" s="61" t="s">
        <v>414</v>
      </c>
      <c r="J1584" s="60">
        <v>52680</v>
      </c>
      <c r="K1584" s="64">
        <v>43579</v>
      </c>
      <c r="L1584" s="61"/>
      <c r="M1584" s="61"/>
      <c r="N1584" s="127" t="s">
        <v>415</v>
      </c>
      <c r="O1584" s="37"/>
      <c r="P1584" s="37"/>
      <c r="Q1584" s="37"/>
      <c r="R1584" s="37"/>
      <c r="S1584" s="37"/>
      <c r="T1584" s="37"/>
      <c r="U1584" s="37"/>
    </row>
    <row r="1585" spans="1:21" ht="30" x14ac:dyDescent="0.25">
      <c r="A1585" s="74">
        <v>1223</v>
      </c>
      <c r="B1585" s="63">
        <v>43574</v>
      </c>
      <c r="C1585" s="59" t="s">
        <v>2003</v>
      </c>
      <c r="D1585" s="58" t="s">
        <v>524</v>
      </c>
      <c r="E1585" s="58" t="s">
        <v>561</v>
      </c>
      <c r="F1585" s="59" t="s">
        <v>2004</v>
      </c>
      <c r="G1585" s="62" t="s">
        <v>2005</v>
      </c>
      <c r="H1585" s="61" t="s">
        <v>163</v>
      </c>
      <c r="I1585" s="61" t="s">
        <v>414</v>
      </c>
      <c r="J1585" s="60">
        <v>50880</v>
      </c>
      <c r="K1585" s="64">
        <v>43579</v>
      </c>
      <c r="L1585" s="61"/>
      <c r="M1585" s="61"/>
      <c r="N1585" s="127" t="s">
        <v>415</v>
      </c>
      <c r="O1585" s="37"/>
      <c r="P1585" s="37"/>
      <c r="Q1585" s="37"/>
      <c r="R1585" s="37"/>
      <c r="S1585" s="37"/>
      <c r="T1585" s="37"/>
      <c r="U1585" s="37"/>
    </row>
    <row r="1586" spans="1:21" ht="30" x14ac:dyDescent="0.25">
      <c r="A1586" s="74">
        <v>1224</v>
      </c>
      <c r="B1586" s="63">
        <v>43571</v>
      </c>
      <c r="C1586" s="59" t="s">
        <v>2006</v>
      </c>
      <c r="D1586" s="58" t="s">
        <v>804</v>
      </c>
      <c r="E1586" s="58" t="s">
        <v>825</v>
      </c>
      <c r="F1586" s="59"/>
      <c r="G1586" s="62" t="s">
        <v>2007</v>
      </c>
      <c r="H1586" s="61" t="s">
        <v>163</v>
      </c>
      <c r="I1586" s="61" t="s">
        <v>414</v>
      </c>
      <c r="J1586" s="60">
        <v>61560</v>
      </c>
      <c r="K1586" s="64">
        <v>43579</v>
      </c>
      <c r="L1586" s="61"/>
      <c r="M1586" s="61"/>
      <c r="N1586" s="127" t="s">
        <v>415</v>
      </c>
      <c r="O1586" s="37"/>
      <c r="P1586" s="37"/>
      <c r="Q1586" s="37"/>
      <c r="R1586" s="37"/>
      <c r="S1586" s="37"/>
      <c r="T1586" s="37"/>
      <c r="U1586" s="37"/>
    </row>
    <row r="1587" spans="1:21" ht="45" x14ac:dyDescent="0.25">
      <c r="A1587" s="74">
        <v>1225</v>
      </c>
      <c r="B1587" s="63">
        <v>43573</v>
      </c>
      <c r="C1587" s="59" t="s">
        <v>1962</v>
      </c>
      <c r="D1587" s="58" t="s">
        <v>442</v>
      </c>
      <c r="E1587" s="58" t="s">
        <v>676</v>
      </c>
      <c r="F1587" s="59" t="s">
        <v>1963</v>
      </c>
      <c r="G1587" s="62" t="s">
        <v>1964</v>
      </c>
      <c r="H1587" s="61" t="s">
        <v>163</v>
      </c>
      <c r="I1587" s="61" t="s">
        <v>414</v>
      </c>
      <c r="J1587" s="60">
        <v>24000</v>
      </c>
      <c r="K1587" s="64">
        <v>43579</v>
      </c>
      <c r="L1587" s="61"/>
      <c r="M1587" s="61"/>
      <c r="N1587" s="127" t="s">
        <v>415</v>
      </c>
      <c r="O1587" s="37"/>
      <c r="P1587" s="37"/>
      <c r="Q1587" s="37"/>
      <c r="R1587" s="37"/>
      <c r="S1587" s="37"/>
      <c r="T1587" s="37"/>
      <c r="U1587" s="37"/>
    </row>
    <row r="1588" spans="1:21" ht="30" x14ac:dyDescent="0.25">
      <c r="A1588" s="74">
        <v>1226</v>
      </c>
      <c r="B1588" s="63">
        <v>43574</v>
      </c>
      <c r="C1588" s="59" t="s">
        <v>1884</v>
      </c>
      <c r="D1588" s="58" t="s">
        <v>442</v>
      </c>
      <c r="E1588" s="58" t="s">
        <v>751</v>
      </c>
      <c r="F1588" s="59"/>
      <c r="G1588" s="62" t="s">
        <v>1885</v>
      </c>
      <c r="H1588" s="61" t="s">
        <v>163</v>
      </c>
      <c r="I1588" s="61" t="s">
        <v>414</v>
      </c>
      <c r="J1588" s="60">
        <v>39600</v>
      </c>
      <c r="K1588" s="64">
        <v>43579</v>
      </c>
      <c r="L1588" s="61"/>
      <c r="M1588" s="61"/>
      <c r="N1588" s="127" t="s">
        <v>415</v>
      </c>
      <c r="O1588" s="37"/>
      <c r="P1588" s="37"/>
      <c r="Q1588" s="37"/>
      <c r="R1588" s="37"/>
      <c r="S1588" s="37"/>
      <c r="T1588" s="37"/>
      <c r="U1588" s="37"/>
    </row>
    <row r="1589" spans="1:21" ht="45" x14ac:dyDescent="0.25">
      <c r="A1589" s="74">
        <v>1227</v>
      </c>
      <c r="B1589" s="63">
        <v>43573</v>
      </c>
      <c r="C1589" s="59" t="s">
        <v>1965</v>
      </c>
      <c r="D1589" s="58" t="s">
        <v>422</v>
      </c>
      <c r="E1589" s="58" t="s">
        <v>741</v>
      </c>
      <c r="F1589" s="59"/>
      <c r="G1589" s="62" t="s">
        <v>1966</v>
      </c>
      <c r="H1589" s="61" t="s">
        <v>163</v>
      </c>
      <c r="I1589" s="61" t="s">
        <v>414</v>
      </c>
      <c r="J1589" s="60">
        <v>65400</v>
      </c>
      <c r="K1589" s="64">
        <v>43579</v>
      </c>
      <c r="L1589" s="61"/>
      <c r="M1589" s="61"/>
      <c r="N1589" s="127" t="s">
        <v>415</v>
      </c>
      <c r="O1589" s="37"/>
      <c r="P1589" s="37"/>
      <c r="Q1589" s="37"/>
      <c r="R1589" s="37"/>
      <c r="S1589" s="37"/>
      <c r="T1589" s="37"/>
      <c r="U1589" s="37"/>
    </row>
    <row r="1590" spans="1:21" ht="60" x14ac:dyDescent="0.25">
      <c r="A1590" s="74">
        <v>1228</v>
      </c>
      <c r="B1590" s="63">
        <v>43571</v>
      </c>
      <c r="C1590" s="59" t="s">
        <v>1967</v>
      </c>
      <c r="D1590" s="58" t="s">
        <v>804</v>
      </c>
      <c r="E1590" s="58" t="s">
        <v>1061</v>
      </c>
      <c r="F1590" s="59" t="s">
        <v>1968</v>
      </c>
      <c r="G1590" s="62" t="s">
        <v>1969</v>
      </c>
      <c r="H1590" s="61" t="s">
        <v>163</v>
      </c>
      <c r="I1590" s="61" t="s">
        <v>414</v>
      </c>
      <c r="J1590" s="60">
        <v>60480</v>
      </c>
      <c r="K1590" s="64">
        <v>43579</v>
      </c>
      <c r="L1590" s="61"/>
      <c r="M1590" s="61"/>
      <c r="N1590" s="127" t="s">
        <v>415</v>
      </c>
      <c r="O1590" s="37"/>
      <c r="P1590" s="37"/>
      <c r="Q1590" s="37"/>
      <c r="R1590" s="37"/>
      <c r="S1590" s="37"/>
      <c r="T1590" s="37"/>
      <c r="U1590" s="37"/>
    </row>
    <row r="1591" spans="1:21" ht="60" x14ac:dyDescent="0.25">
      <c r="A1591" s="74">
        <v>1229</v>
      </c>
      <c r="B1591" s="63">
        <v>43571</v>
      </c>
      <c r="C1591" s="59" t="s">
        <v>2008</v>
      </c>
      <c r="D1591" s="58" t="s">
        <v>804</v>
      </c>
      <c r="E1591" s="58" t="s">
        <v>805</v>
      </c>
      <c r="F1591" s="59" t="s">
        <v>2009</v>
      </c>
      <c r="G1591" s="62" t="s">
        <v>2010</v>
      </c>
      <c r="H1591" s="61" t="s">
        <v>163</v>
      </c>
      <c r="I1591" s="61" t="s">
        <v>414</v>
      </c>
      <c r="J1591" s="60">
        <v>88680</v>
      </c>
      <c r="K1591" s="64">
        <v>43579</v>
      </c>
      <c r="L1591" s="61"/>
      <c r="M1591" s="61"/>
      <c r="N1591" s="127" t="s">
        <v>415</v>
      </c>
      <c r="O1591" s="37"/>
      <c r="P1591" s="37"/>
      <c r="Q1591" s="37"/>
      <c r="R1591" s="37"/>
      <c r="S1591" s="37"/>
      <c r="T1591" s="37"/>
      <c r="U1591" s="37"/>
    </row>
    <row r="1592" spans="1:21" ht="45" x14ac:dyDescent="0.25">
      <c r="A1592" s="74">
        <v>1230</v>
      </c>
      <c r="B1592" s="63">
        <v>43573</v>
      </c>
      <c r="C1592" s="59" t="s">
        <v>2011</v>
      </c>
      <c r="D1592" s="58" t="s">
        <v>422</v>
      </c>
      <c r="E1592" s="58" t="s">
        <v>423</v>
      </c>
      <c r="F1592" s="59" t="s">
        <v>2012</v>
      </c>
      <c r="G1592" s="62" t="s">
        <v>2013</v>
      </c>
      <c r="H1592" s="61" t="s">
        <v>163</v>
      </c>
      <c r="I1592" s="61" t="s">
        <v>414</v>
      </c>
      <c r="J1592" s="60">
        <v>25320</v>
      </c>
      <c r="K1592" s="64">
        <v>43579</v>
      </c>
      <c r="L1592" s="61"/>
      <c r="M1592" s="61"/>
      <c r="N1592" s="127" t="s">
        <v>415</v>
      </c>
      <c r="O1592" s="37"/>
      <c r="P1592" s="37"/>
      <c r="Q1592" s="37"/>
      <c r="R1592" s="37"/>
      <c r="S1592" s="37"/>
      <c r="T1592" s="37"/>
      <c r="U1592" s="37"/>
    </row>
    <row r="1593" spans="1:21" ht="45" x14ac:dyDescent="0.25">
      <c r="A1593" s="74">
        <v>1231</v>
      </c>
      <c r="B1593" s="63">
        <v>43573</v>
      </c>
      <c r="C1593" s="59" t="s">
        <v>1974</v>
      </c>
      <c r="D1593" s="58" t="s">
        <v>422</v>
      </c>
      <c r="E1593" s="58" t="s">
        <v>423</v>
      </c>
      <c r="F1593" s="59" t="s">
        <v>1975</v>
      </c>
      <c r="G1593" s="62" t="s">
        <v>1976</v>
      </c>
      <c r="H1593" s="61" t="s">
        <v>163</v>
      </c>
      <c r="I1593" s="61" t="s">
        <v>414</v>
      </c>
      <c r="J1593" s="60">
        <v>63000</v>
      </c>
      <c r="K1593" s="64">
        <v>43579</v>
      </c>
      <c r="L1593" s="61"/>
      <c r="M1593" s="61"/>
      <c r="N1593" s="127" t="s">
        <v>415</v>
      </c>
      <c r="O1593" s="37"/>
      <c r="P1593" s="37"/>
      <c r="Q1593" s="37"/>
      <c r="R1593" s="37"/>
      <c r="S1593" s="37"/>
      <c r="T1593" s="37"/>
      <c r="U1593" s="37"/>
    </row>
    <row r="1594" spans="1:21" ht="45" x14ac:dyDescent="0.25">
      <c r="A1594" s="74">
        <v>1232</v>
      </c>
      <c r="B1594" s="63">
        <v>43571</v>
      </c>
      <c r="C1594" s="59" t="s">
        <v>1788</v>
      </c>
      <c r="D1594" s="58" t="s">
        <v>804</v>
      </c>
      <c r="E1594" s="58" t="s">
        <v>1365</v>
      </c>
      <c r="F1594" s="59"/>
      <c r="G1594" s="62" t="s">
        <v>1789</v>
      </c>
      <c r="H1594" s="61" t="s">
        <v>163</v>
      </c>
      <c r="I1594" s="61" t="s">
        <v>414</v>
      </c>
      <c r="J1594" s="60">
        <v>87000</v>
      </c>
      <c r="K1594" s="64">
        <v>43579</v>
      </c>
      <c r="L1594" s="61"/>
      <c r="M1594" s="61"/>
      <c r="N1594" s="127" t="s">
        <v>415</v>
      </c>
      <c r="O1594" s="37"/>
      <c r="P1594" s="37"/>
      <c r="Q1594" s="37"/>
      <c r="R1594" s="37"/>
      <c r="S1594" s="37"/>
      <c r="T1594" s="37"/>
      <c r="U1594" s="37"/>
    </row>
    <row r="1595" spans="1:21" ht="45" x14ac:dyDescent="0.25">
      <c r="A1595" s="74">
        <v>1233</v>
      </c>
      <c r="B1595" s="63">
        <v>43574</v>
      </c>
      <c r="C1595" s="59" t="s">
        <v>2014</v>
      </c>
      <c r="D1595" s="58" t="s">
        <v>442</v>
      </c>
      <c r="E1595" s="58" t="s">
        <v>2015</v>
      </c>
      <c r="F1595" s="59" t="s">
        <v>2016</v>
      </c>
      <c r="G1595" s="62" t="s">
        <v>2017</v>
      </c>
      <c r="H1595" s="61" t="s">
        <v>163</v>
      </c>
      <c r="I1595" s="61" t="s">
        <v>414</v>
      </c>
      <c r="J1595" s="60">
        <v>30000</v>
      </c>
      <c r="K1595" s="64">
        <v>43579</v>
      </c>
      <c r="L1595" s="61"/>
      <c r="M1595" s="61"/>
      <c r="N1595" s="127" t="s">
        <v>415</v>
      </c>
      <c r="O1595" s="37"/>
      <c r="P1595" s="37"/>
      <c r="Q1595" s="37"/>
      <c r="R1595" s="37"/>
      <c r="S1595" s="37"/>
      <c r="T1595" s="37"/>
      <c r="U1595" s="37"/>
    </row>
    <row r="1596" spans="1:21" ht="45" x14ac:dyDescent="0.25">
      <c r="A1596" s="74">
        <v>1234</v>
      </c>
      <c r="B1596" s="63">
        <v>43573</v>
      </c>
      <c r="C1596" s="59" t="s">
        <v>2018</v>
      </c>
      <c r="D1596" s="58" t="s">
        <v>524</v>
      </c>
      <c r="E1596" s="58" t="s">
        <v>719</v>
      </c>
      <c r="F1596" s="59" t="s">
        <v>2019</v>
      </c>
      <c r="G1596" s="62" t="s">
        <v>2020</v>
      </c>
      <c r="H1596" s="61" t="s">
        <v>163</v>
      </c>
      <c r="I1596" s="61" t="s">
        <v>414</v>
      </c>
      <c r="J1596" s="60">
        <v>31812</v>
      </c>
      <c r="K1596" s="64">
        <v>43579</v>
      </c>
      <c r="L1596" s="61"/>
      <c r="M1596" s="61"/>
      <c r="N1596" s="127" t="s">
        <v>415</v>
      </c>
      <c r="O1596" s="37"/>
      <c r="P1596" s="37"/>
      <c r="Q1596" s="37"/>
      <c r="R1596" s="37"/>
      <c r="S1596" s="37"/>
      <c r="T1596" s="37"/>
      <c r="U1596" s="37"/>
    </row>
    <row r="1597" spans="1:21" ht="45" x14ac:dyDescent="0.25">
      <c r="A1597" s="74">
        <v>1235</v>
      </c>
      <c r="B1597" s="63">
        <v>43571</v>
      </c>
      <c r="C1597" s="59" t="s">
        <v>2021</v>
      </c>
      <c r="D1597" s="58" t="s">
        <v>804</v>
      </c>
      <c r="E1597" s="58" t="s">
        <v>805</v>
      </c>
      <c r="F1597" s="59" t="s">
        <v>1753</v>
      </c>
      <c r="G1597" s="62" t="s">
        <v>2022</v>
      </c>
      <c r="H1597" s="61" t="s">
        <v>163</v>
      </c>
      <c r="I1597" s="61" t="s">
        <v>414</v>
      </c>
      <c r="J1597" s="60">
        <v>34800</v>
      </c>
      <c r="K1597" s="64">
        <v>43579</v>
      </c>
      <c r="L1597" s="61"/>
      <c r="M1597" s="61"/>
      <c r="N1597" s="127" t="s">
        <v>415</v>
      </c>
      <c r="O1597" s="37"/>
      <c r="P1597" s="37"/>
      <c r="Q1597" s="37"/>
      <c r="R1597" s="37"/>
      <c r="S1597" s="37"/>
      <c r="T1597" s="37"/>
      <c r="U1597" s="37"/>
    </row>
    <row r="1598" spans="1:21" ht="45" x14ac:dyDescent="0.25">
      <c r="A1598" s="74">
        <v>1236</v>
      </c>
      <c r="B1598" s="63">
        <v>43571</v>
      </c>
      <c r="C1598" s="59" t="s">
        <v>2023</v>
      </c>
      <c r="D1598" s="58"/>
      <c r="E1598" s="58"/>
      <c r="F1598" s="59"/>
      <c r="G1598" s="62" t="s">
        <v>2024</v>
      </c>
      <c r="H1598" s="61" t="s">
        <v>163</v>
      </c>
      <c r="I1598" s="61" t="s">
        <v>414</v>
      </c>
      <c r="J1598" s="60">
        <v>73680</v>
      </c>
      <c r="K1598" s="64">
        <v>43579</v>
      </c>
      <c r="L1598" s="61"/>
      <c r="M1598" s="61"/>
      <c r="N1598" s="127" t="s">
        <v>415</v>
      </c>
      <c r="O1598" s="37"/>
      <c r="P1598" s="37"/>
      <c r="Q1598" s="37"/>
      <c r="R1598" s="37"/>
      <c r="S1598" s="37"/>
      <c r="T1598" s="37"/>
      <c r="U1598" s="37"/>
    </row>
    <row r="1599" spans="1:21" ht="45" x14ac:dyDescent="0.25">
      <c r="A1599" s="74">
        <v>1237</v>
      </c>
      <c r="B1599" s="63">
        <v>43571</v>
      </c>
      <c r="C1599" s="59" t="s">
        <v>1992</v>
      </c>
      <c r="D1599" s="58" t="s">
        <v>804</v>
      </c>
      <c r="E1599" s="58" t="s">
        <v>821</v>
      </c>
      <c r="F1599" s="59" t="s">
        <v>1993</v>
      </c>
      <c r="G1599" s="62" t="s">
        <v>1994</v>
      </c>
      <c r="H1599" s="61" t="s">
        <v>163</v>
      </c>
      <c r="I1599" s="61" t="s">
        <v>414</v>
      </c>
      <c r="J1599" s="60">
        <v>23450</v>
      </c>
      <c r="K1599" s="64">
        <v>43579</v>
      </c>
      <c r="L1599" s="61"/>
      <c r="M1599" s="61"/>
      <c r="N1599" s="127" t="s">
        <v>415</v>
      </c>
      <c r="O1599" s="37"/>
      <c r="P1599" s="37"/>
      <c r="Q1599" s="37"/>
      <c r="R1599" s="37"/>
      <c r="S1599" s="37"/>
      <c r="T1599" s="37"/>
      <c r="U1599" s="37"/>
    </row>
    <row r="1600" spans="1:21" ht="45" x14ac:dyDescent="0.25">
      <c r="A1600" s="74">
        <v>1238</v>
      </c>
      <c r="B1600" s="63">
        <v>43571</v>
      </c>
      <c r="C1600" s="59" t="s">
        <v>1995</v>
      </c>
      <c r="D1600" s="58" t="s">
        <v>804</v>
      </c>
      <c r="E1600" s="58" t="s">
        <v>1061</v>
      </c>
      <c r="F1600" s="59" t="s">
        <v>1996</v>
      </c>
      <c r="G1600" s="62" t="s">
        <v>1997</v>
      </c>
      <c r="H1600" s="61" t="s">
        <v>163</v>
      </c>
      <c r="I1600" s="61" t="s">
        <v>414</v>
      </c>
      <c r="J1600" s="60">
        <v>26130</v>
      </c>
      <c r="K1600" s="64">
        <v>43579</v>
      </c>
      <c r="L1600" s="61"/>
      <c r="M1600" s="61"/>
      <c r="N1600" s="127" t="s">
        <v>415</v>
      </c>
      <c r="O1600" s="37"/>
      <c r="P1600" s="37"/>
      <c r="Q1600" s="37"/>
      <c r="R1600" s="37"/>
      <c r="S1600" s="37"/>
      <c r="T1600" s="37"/>
      <c r="U1600" s="37"/>
    </row>
    <row r="1601" spans="1:21" ht="45" x14ac:dyDescent="0.25">
      <c r="A1601" s="74">
        <v>1239</v>
      </c>
      <c r="B1601" s="63">
        <v>43573</v>
      </c>
      <c r="C1601" s="59" t="s">
        <v>426</v>
      </c>
      <c r="D1601" s="58" t="s">
        <v>422</v>
      </c>
      <c r="E1601" s="58" t="s">
        <v>427</v>
      </c>
      <c r="F1601" s="59" t="s">
        <v>428</v>
      </c>
      <c r="G1601" s="62" t="s">
        <v>429</v>
      </c>
      <c r="H1601" s="61" t="s">
        <v>163</v>
      </c>
      <c r="I1601" s="61" t="s">
        <v>414</v>
      </c>
      <c r="J1601" s="60">
        <v>94470</v>
      </c>
      <c r="K1601" s="64">
        <v>43579</v>
      </c>
      <c r="L1601" s="61"/>
      <c r="M1601" s="61"/>
      <c r="N1601" s="127" t="s">
        <v>415</v>
      </c>
      <c r="O1601" s="37"/>
      <c r="P1601" s="37"/>
      <c r="Q1601" s="37"/>
      <c r="R1601" s="37"/>
      <c r="S1601" s="37"/>
      <c r="T1601" s="37"/>
      <c r="U1601" s="37"/>
    </row>
    <row r="1602" spans="1:21" ht="30" x14ac:dyDescent="0.25">
      <c r="A1602" s="74">
        <v>1240</v>
      </c>
      <c r="B1602" s="63">
        <v>43552</v>
      </c>
      <c r="C1602" s="59" t="s">
        <v>817</v>
      </c>
      <c r="D1602" s="58" t="s">
        <v>422</v>
      </c>
      <c r="E1602" s="58" t="s">
        <v>672</v>
      </c>
      <c r="F1602" s="59" t="s">
        <v>818</v>
      </c>
      <c r="G1602" s="62" t="s">
        <v>819</v>
      </c>
      <c r="H1602" s="61" t="s">
        <v>163</v>
      </c>
      <c r="I1602" s="61" t="s">
        <v>414</v>
      </c>
      <c r="J1602" s="60">
        <v>56749</v>
      </c>
      <c r="K1602" s="64">
        <v>43579</v>
      </c>
      <c r="L1602" s="61"/>
      <c r="M1602" s="61"/>
      <c r="N1602" s="127" t="s">
        <v>415</v>
      </c>
      <c r="O1602" s="37"/>
      <c r="P1602" s="37"/>
      <c r="Q1602" s="37"/>
      <c r="R1602" s="37"/>
      <c r="S1602" s="37"/>
      <c r="T1602" s="37"/>
      <c r="U1602" s="37"/>
    </row>
    <row r="1603" spans="1:21" ht="60" x14ac:dyDescent="0.25">
      <c r="A1603" s="74">
        <v>1241</v>
      </c>
      <c r="B1603" s="63">
        <v>43571</v>
      </c>
      <c r="C1603" s="59" t="s">
        <v>2001</v>
      </c>
      <c r="D1603" s="58" t="s">
        <v>804</v>
      </c>
      <c r="E1603" s="58" t="s">
        <v>1061</v>
      </c>
      <c r="F1603" s="59"/>
      <c r="G1603" s="62" t="s">
        <v>2002</v>
      </c>
      <c r="H1603" s="61" t="s">
        <v>163</v>
      </c>
      <c r="I1603" s="61" t="s">
        <v>414</v>
      </c>
      <c r="J1603" s="60">
        <v>26800</v>
      </c>
      <c r="K1603" s="64">
        <v>43579</v>
      </c>
      <c r="L1603" s="61"/>
      <c r="M1603" s="61"/>
      <c r="N1603" s="127" t="s">
        <v>415</v>
      </c>
      <c r="O1603" s="37"/>
      <c r="P1603" s="37"/>
      <c r="Q1603" s="37"/>
      <c r="R1603" s="37"/>
      <c r="S1603" s="37"/>
      <c r="T1603" s="37"/>
      <c r="U1603" s="37"/>
    </row>
    <row r="1604" spans="1:21" ht="30" x14ac:dyDescent="0.25">
      <c r="A1604" s="74">
        <v>1242</v>
      </c>
      <c r="B1604" s="63">
        <v>43573</v>
      </c>
      <c r="C1604" s="59" t="s">
        <v>1780</v>
      </c>
      <c r="D1604" s="58" t="s">
        <v>804</v>
      </c>
      <c r="E1604" s="58" t="s">
        <v>1365</v>
      </c>
      <c r="F1604" s="59" t="s">
        <v>1781</v>
      </c>
      <c r="G1604" s="62" t="s">
        <v>1782</v>
      </c>
      <c r="H1604" s="61" t="s">
        <v>163</v>
      </c>
      <c r="I1604" s="61" t="s">
        <v>414</v>
      </c>
      <c r="J1604" s="60">
        <v>26130</v>
      </c>
      <c r="K1604" s="64">
        <v>43579</v>
      </c>
      <c r="L1604" s="61"/>
      <c r="M1604" s="61"/>
      <c r="N1604" s="127" t="s">
        <v>415</v>
      </c>
      <c r="O1604" s="37"/>
      <c r="P1604" s="37"/>
      <c r="Q1604" s="37"/>
      <c r="R1604" s="37"/>
      <c r="S1604" s="37"/>
      <c r="T1604" s="37"/>
      <c r="U1604" s="37"/>
    </row>
    <row r="1605" spans="1:21" ht="30" x14ac:dyDescent="0.25">
      <c r="A1605" s="74">
        <v>1243</v>
      </c>
      <c r="B1605" s="63">
        <v>43573</v>
      </c>
      <c r="C1605" s="59" t="s">
        <v>1889</v>
      </c>
      <c r="D1605" s="58" t="s">
        <v>422</v>
      </c>
      <c r="E1605" s="58" t="s">
        <v>542</v>
      </c>
      <c r="F1605" s="59"/>
      <c r="G1605" s="62" t="s">
        <v>1890</v>
      </c>
      <c r="H1605" s="61" t="s">
        <v>163</v>
      </c>
      <c r="I1605" s="61" t="s">
        <v>414</v>
      </c>
      <c r="J1605" s="60">
        <v>40870</v>
      </c>
      <c r="K1605" s="64">
        <v>43579</v>
      </c>
      <c r="L1605" s="61"/>
      <c r="M1605" s="61"/>
      <c r="N1605" s="127" t="s">
        <v>415</v>
      </c>
      <c r="O1605" s="37"/>
      <c r="P1605" s="37"/>
      <c r="Q1605" s="37"/>
      <c r="R1605" s="37"/>
      <c r="S1605" s="37"/>
      <c r="T1605" s="37"/>
      <c r="U1605" s="37"/>
    </row>
    <row r="1606" spans="1:21" ht="45" x14ac:dyDescent="0.25">
      <c r="A1606" s="74">
        <v>1244</v>
      </c>
      <c r="B1606" s="63">
        <v>43571</v>
      </c>
      <c r="C1606" s="59" t="s">
        <v>1956</v>
      </c>
      <c r="D1606" s="58" t="s">
        <v>804</v>
      </c>
      <c r="E1606" s="58" t="s">
        <v>964</v>
      </c>
      <c r="F1606" s="59" t="s">
        <v>1957</v>
      </c>
      <c r="G1606" s="62" t="s">
        <v>1958</v>
      </c>
      <c r="H1606" s="61" t="s">
        <v>163</v>
      </c>
      <c r="I1606" s="61" t="s">
        <v>414</v>
      </c>
      <c r="J1606" s="60">
        <v>47570</v>
      </c>
      <c r="K1606" s="64">
        <v>43579</v>
      </c>
      <c r="L1606" s="61"/>
      <c r="M1606" s="61"/>
      <c r="N1606" s="127" t="s">
        <v>415</v>
      </c>
      <c r="O1606" s="37"/>
      <c r="P1606" s="37"/>
      <c r="Q1606" s="37"/>
      <c r="R1606" s="37"/>
      <c r="S1606" s="37"/>
      <c r="T1606" s="37"/>
      <c r="U1606" s="37"/>
    </row>
    <row r="1607" spans="1:21" ht="30" x14ac:dyDescent="0.25">
      <c r="A1607" s="74">
        <v>1245</v>
      </c>
      <c r="B1607" s="63">
        <v>43572</v>
      </c>
      <c r="C1607" s="59" t="s">
        <v>1959</v>
      </c>
      <c r="D1607" s="58" t="s">
        <v>422</v>
      </c>
      <c r="E1607" s="58" t="s">
        <v>427</v>
      </c>
      <c r="F1607" s="59" t="s">
        <v>1960</v>
      </c>
      <c r="G1607" s="62" t="s">
        <v>1961</v>
      </c>
      <c r="H1607" s="61" t="s">
        <v>163</v>
      </c>
      <c r="I1607" s="61" t="s">
        <v>414</v>
      </c>
      <c r="J1607" s="60">
        <v>40870</v>
      </c>
      <c r="K1607" s="64">
        <v>43579</v>
      </c>
      <c r="L1607" s="61"/>
      <c r="M1607" s="61"/>
      <c r="N1607" s="127" t="s">
        <v>415</v>
      </c>
      <c r="O1607" s="37"/>
      <c r="P1607" s="37"/>
      <c r="Q1607" s="37"/>
      <c r="R1607" s="37"/>
      <c r="S1607" s="37"/>
      <c r="T1607" s="37"/>
      <c r="U1607" s="37"/>
    </row>
    <row r="1608" spans="1:21" ht="30" x14ac:dyDescent="0.25">
      <c r="A1608" s="74">
        <v>1246</v>
      </c>
      <c r="B1608" s="63">
        <v>43574</v>
      </c>
      <c r="C1608" s="59" t="s">
        <v>2003</v>
      </c>
      <c r="D1608" s="58" t="s">
        <v>524</v>
      </c>
      <c r="E1608" s="58" t="s">
        <v>561</v>
      </c>
      <c r="F1608" s="59" t="s">
        <v>2004</v>
      </c>
      <c r="G1608" s="62" t="s">
        <v>2005</v>
      </c>
      <c r="H1608" s="61" t="s">
        <v>163</v>
      </c>
      <c r="I1608" s="61" t="s">
        <v>414</v>
      </c>
      <c r="J1608" s="60">
        <v>43550</v>
      </c>
      <c r="K1608" s="64">
        <v>43579</v>
      </c>
      <c r="L1608" s="61"/>
      <c r="M1608" s="61"/>
      <c r="N1608" s="127" t="s">
        <v>415</v>
      </c>
      <c r="O1608" s="37"/>
      <c r="P1608" s="37"/>
      <c r="Q1608" s="37"/>
      <c r="R1608" s="37"/>
      <c r="S1608" s="37"/>
      <c r="T1608" s="37"/>
      <c r="U1608" s="37"/>
    </row>
    <row r="1609" spans="1:21" ht="30" x14ac:dyDescent="0.25">
      <c r="A1609" s="74">
        <v>1247</v>
      </c>
      <c r="B1609" s="63">
        <v>43571</v>
      </c>
      <c r="C1609" s="59" t="s">
        <v>2006</v>
      </c>
      <c r="D1609" s="58" t="s">
        <v>804</v>
      </c>
      <c r="E1609" s="58" t="s">
        <v>825</v>
      </c>
      <c r="F1609" s="59"/>
      <c r="G1609" s="62" t="s">
        <v>2007</v>
      </c>
      <c r="H1609" s="61" t="s">
        <v>163</v>
      </c>
      <c r="I1609" s="61" t="s">
        <v>414</v>
      </c>
      <c r="J1609" s="60">
        <v>25460</v>
      </c>
      <c r="K1609" s="64">
        <v>43579</v>
      </c>
      <c r="L1609" s="61"/>
      <c r="M1609" s="61"/>
      <c r="N1609" s="127" t="s">
        <v>415</v>
      </c>
      <c r="O1609" s="37"/>
      <c r="P1609" s="37"/>
      <c r="Q1609" s="37"/>
      <c r="R1609" s="37"/>
      <c r="S1609" s="37"/>
      <c r="T1609" s="37"/>
      <c r="U1609" s="37"/>
    </row>
    <row r="1610" spans="1:21" ht="45" x14ac:dyDescent="0.25">
      <c r="A1610" s="74">
        <v>1248</v>
      </c>
      <c r="B1610" s="63">
        <v>43574</v>
      </c>
      <c r="C1610" s="59" t="s">
        <v>2025</v>
      </c>
      <c r="D1610" s="58" t="s">
        <v>442</v>
      </c>
      <c r="E1610" s="58" t="s">
        <v>849</v>
      </c>
      <c r="F1610" s="59" t="s">
        <v>2026</v>
      </c>
      <c r="G1610" s="62" t="s">
        <v>2027</v>
      </c>
      <c r="H1610" s="61" t="s">
        <v>163</v>
      </c>
      <c r="I1610" s="61" t="s">
        <v>414</v>
      </c>
      <c r="J1610" s="60">
        <v>53600</v>
      </c>
      <c r="K1610" s="64">
        <v>43579</v>
      </c>
      <c r="L1610" s="61"/>
      <c r="M1610" s="61"/>
      <c r="N1610" s="127" t="s">
        <v>415</v>
      </c>
      <c r="O1610" s="37"/>
      <c r="P1610" s="37"/>
      <c r="Q1610" s="37"/>
      <c r="R1610" s="37"/>
      <c r="S1610" s="37"/>
      <c r="T1610" s="37"/>
      <c r="U1610" s="37"/>
    </row>
    <row r="1611" spans="1:21" ht="45" x14ac:dyDescent="0.25">
      <c r="A1611" s="74">
        <v>1249</v>
      </c>
      <c r="B1611" s="63">
        <v>43573</v>
      </c>
      <c r="C1611" s="59" t="s">
        <v>1962</v>
      </c>
      <c r="D1611" s="58" t="s">
        <v>442</v>
      </c>
      <c r="E1611" s="58" t="s">
        <v>676</v>
      </c>
      <c r="F1611" s="59" t="s">
        <v>1963</v>
      </c>
      <c r="G1611" s="62" t="s">
        <v>1964</v>
      </c>
      <c r="H1611" s="61" t="s">
        <v>163</v>
      </c>
      <c r="I1611" s="61" t="s">
        <v>414</v>
      </c>
      <c r="J1611" s="60">
        <v>38190</v>
      </c>
      <c r="K1611" s="64">
        <v>43579</v>
      </c>
      <c r="L1611" s="61"/>
      <c r="M1611" s="61"/>
      <c r="N1611" s="127" t="s">
        <v>415</v>
      </c>
      <c r="O1611" s="37"/>
      <c r="P1611" s="37"/>
      <c r="Q1611" s="37"/>
      <c r="R1611" s="37"/>
      <c r="S1611" s="37"/>
      <c r="T1611" s="37"/>
      <c r="U1611" s="37"/>
    </row>
    <row r="1612" spans="1:21" ht="30" x14ac:dyDescent="0.25">
      <c r="A1612" s="74">
        <v>1250</v>
      </c>
      <c r="B1612" s="63">
        <v>43574</v>
      </c>
      <c r="C1612" s="59" t="s">
        <v>1884</v>
      </c>
      <c r="D1612" s="58" t="s">
        <v>442</v>
      </c>
      <c r="E1612" s="58" t="s">
        <v>751</v>
      </c>
      <c r="F1612" s="59"/>
      <c r="G1612" s="62" t="s">
        <v>1885</v>
      </c>
      <c r="H1612" s="61" t="s">
        <v>163</v>
      </c>
      <c r="I1612" s="61" t="s">
        <v>414</v>
      </c>
      <c r="J1612" s="60">
        <v>29480</v>
      </c>
      <c r="K1612" s="64">
        <v>43579</v>
      </c>
      <c r="L1612" s="61"/>
      <c r="M1612" s="61"/>
      <c r="N1612" s="127" t="s">
        <v>415</v>
      </c>
      <c r="O1612" s="37"/>
      <c r="P1612" s="37"/>
      <c r="Q1612" s="37"/>
      <c r="R1612" s="37"/>
      <c r="S1612" s="37"/>
      <c r="T1612" s="37"/>
      <c r="U1612" s="37"/>
    </row>
    <row r="1613" spans="1:21" ht="45" x14ac:dyDescent="0.25">
      <c r="A1613" s="74">
        <v>1251</v>
      </c>
      <c r="B1613" s="63">
        <v>43573</v>
      </c>
      <c r="C1613" s="59" t="s">
        <v>1965</v>
      </c>
      <c r="D1613" s="58" t="s">
        <v>422</v>
      </c>
      <c r="E1613" s="58" t="s">
        <v>741</v>
      </c>
      <c r="F1613" s="59"/>
      <c r="G1613" s="62" t="s">
        <v>1966</v>
      </c>
      <c r="H1613" s="61" t="s">
        <v>163</v>
      </c>
      <c r="I1613" s="61" t="s">
        <v>414</v>
      </c>
      <c r="J1613" s="60">
        <v>26130</v>
      </c>
      <c r="K1613" s="64">
        <v>43579</v>
      </c>
      <c r="L1613" s="61"/>
      <c r="M1613" s="61"/>
      <c r="N1613" s="127" t="s">
        <v>415</v>
      </c>
      <c r="O1613" s="37"/>
      <c r="P1613" s="37"/>
      <c r="Q1613" s="37"/>
      <c r="R1613" s="37"/>
      <c r="S1613" s="37"/>
      <c r="T1613" s="37"/>
      <c r="U1613" s="37"/>
    </row>
    <row r="1614" spans="1:21" ht="45" x14ac:dyDescent="0.25">
      <c r="A1614" s="74">
        <v>1252</v>
      </c>
      <c r="B1614" s="63">
        <v>43574</v>
      </c>
      <c r="C1614" s="59" t="s">
        <v>1886</v>
      </c>
      <c r="D1614" s="58" t="s">
        <v>442</v>
      </c>
      <c r="E1614" s="58" t="s">
        <v>443</v>
      </c>
      <c r="F1614" s="59" t="s">
        <v>1887</v>
      </c>
      <c r="G1614" s="62" t="s">
        <v>1888</v>
      </c>
      <c r="H1614" s="61" t="s">
        <v>163</v>
      </c>
      <c r="I1614" s="61" t="s">
        <v>414</v>
      </c>
      <c r="J1614" s="60">
        <v>38860</v>
      </c>
      <c r="K1614" s="64">
        <v>43579</v>
      </c>
      <c r="L1614" s="61"/>
      <c r="M1614" s="61"/>
      <c r="N1614" s="127" t="s">
        <v>415</v>
      </c>
      <c r="O1614" s="37"/>
      <c r="P1614" s="37"/>
      <c r="Q1614" s="37"/>
      <c r="R1614" s="37"/>
      <c r="S1614" s="37"/>
      <c r="T1614" s="37"/>
      <c r="U1614" s="37"/>
    </row>
    <row r="1615" spans="1:21" ht="30" x14ac:dyDescent="0.25">
      <c r="A1615" s="74">
        <v>1253</v>
      </c>
      <c r="B1615" s="63">
        <v>43572</v>
      </c>
      <c r="C1615" s="59" t="s">
        <v>1970</v>
      </c>
      <c r="D1615" s="58"/>
      <c r="E1615" s="58"/>
      <c r="F1615" s="59"/>
      <c r="G1615" s="62" t="s">
        <v>1971</v>
      </c>
      <c r="H1615" s="61" t="s">
        <v>163</v>
      </c>
      <c r="I1615" s="61" t="s">
        <v>414</v>
      </c>
      <c r="J1615" s="60">
        <v>47905</v>
      </c>
      <c r="K1615" s="64">
        <v>43579</v>
      </c>
      <c r="L1615" s="61"/>
      <c r="M1615" s="61"/>
      <c r="N1615" s="127" t="s">
        <v>415</v>
      </c>
      <c r="O1615" s="37"/>
      <c r="P1615" s="37"/>
      <c r="Q1615" s="37"/>
      <c r="R1615" s="37"/>
      <c r="S1615" s="37"/>
      <c r="T1615" s="37"/>
      <c r="U1615" s="37"/>
    </row>
    <row r="1616" spans="1:21" ht="30" x14ac:dyDescent="0.25">
      <c r="A1616" s="74">
        <v>1254</v>
      </c>
      <c r="B1616" s="63">
        <v>43573</v>
      </c>
      <c r="C1616" s="59" t="s">
        <v>1972</v>
      </c>
      <c r="D1616" s="58" t="s">
        <v>524</v>
      </c>
      <c r="E1616" s="58" t="s">
        <v>691</v>
      </c>
      <c r="F1616" s="59" t="s">
        <v>419</v>
      </c>
      <c r="G1616" s="62" t="s">
        <v>1973</v>
      </c>
      <c r="H1616" s="61" t="s">
        <v>163</v>
      </c>
      <c r="I1616" s="61" t="s">
        <v>414</v>
      </c>
      <c r="J1616" s="60">
        <v>31490</v>
      </c>
      <c r="K1616" s="64">
        <v>43579</v>
      </c>
      <c r="L1616" s="61"/>
      <c r="M1616" s="61"/>
      <c r="N1616" s="127" t="s">
        <v>415</v>
      </c>
      <c r="O1616" s="37"/>
      <c r="P1616" s="37"/>
      <c r="Q1616" s="37"/>
      <c r="R1616" s="37"/>
      <c r="S1616" s="37"/>
      <c r="T1616" s="37"/>
      <c r="U1616" s="37"/>
    </row>
    <row r="1617" spans="1:21" ht="45" x14ac:dyDescent="0.25">
      <c r="A1617" s="74">
        <v>1255</v>
      </c>
      <c r="B1617" s="63">
        <v>43573</v>
      </c>
      <c r="C1617" s="59" t="s">
        <v>2011</v>
      </c>
      <c r="D1617" s="58" t="s">
        <v>422</v>
      </c>
      <c r="E1617" s="58" t="s">
        <v>423</v>
      </c>
      <c r="F1617" s="59" t="s">
        <v>2012</v>
      </c>
      <c r="G1617" s="62" t="s">
        <v>2013</v>
      </c>
      <c r="H1617" s="61" t="s">
        <v>163</v>
      </c>
      <c r="I1617" s="61" t="s">
        <v>414</v>
      </c>
      <c r="J1617" s="60">
        <v>40200</v>
      </c>
      <c r="K1617" s="64">
        <v>43579</v>
      </c>
      <c r="L1617" s="61"/>
      <c r="M1617" s="61"/>
      <c r="N1617" s="127" t="s">
        <v>415</v>
      </c>
      <c r="O1617" s="37"/>
      <c r="P1617" s="37"/>
      <c r="Q1617" s="37"/>
      <c r="R1617" s="37"/>
      <c r="S1617" s="37"/>
      <c r="T1617" s="37"/>
      <c r="U1617" s="37"/>
    </row>
    <row r="1618" spans="1:21" ht="45" x14ac:dyDescent="0.25">
      <c r="A1618" s="74">
        <v>1256</v>
      </c>
      <c r="B1618" s="63">
        <v>43573</v>
      </c>
      <c r="C1618" s="59" t="s">
        <v>1974</v>
      </c>
      <c r="D1618" s="58" t="s">
        <v>422</v>
      </c>
      <c r="E1618" s="58" t="s">
        <v>423</v>
      </c>
      <c r="F1618" s="59" t="s">
        <v>1975</v>
      </c>
      <c r="G1618" s="62" t="s">
        <v>1976</v>
      </c>
      <c r="H1618" s="61" t="s">
        <v>163</v>
      </c>
      <c r="I1618" s="61" t="s">
        <v>414</v>
      </c>
      <c r="J1618" s="60">
        <v>56950</v>
      </c>
      <c r="K1618" s="64">
        <v>43579</v>
      </c>
      <c r="L1618" s="61"/>
      <c r="M1618" s="61"/>
      <c r="N1618" s="127" t="s">
        <v>415</v>
      </c>
      <c r="O1618" s="37"/>
      <c r="P1618" s="37"/>
      <c r="Q1618" s="37"/>
      <c r="R1618" s="37"/>
      <c r="S1618" s="37"/>
      <c r="T1618" s="37"/>
      <c r="U1618" s="37"/>
    </row>
    <row r="1619" spans="1:21" ht="45" x14ac:dyDescent="0.25">
      <c r="A1619" s="74">
        <v>1257</v>
      </c>
      <c r="B1619" s="63">
        <v>43574</v>
      </c>
      <c r="C1619" s="59" t="s">
        <v>2028</v>
      </c>
      <c r="D1619" s="58" t="s">
        <v>410</v>
      </c>
      <c r="E1619" s="58" t="s">
        <v>459</v>
      </c>
      <c r="F1619" s="59" t="s">
        <v>2029</v>
      </c>
      <c r="G1619" s="62" t="s">
        <v>2030</v>
      </c>
      <c r="H1619" s="61" t="s">
        <v>163</v>
      </c>
      <c r="I1619" s="61" t="s">
        <v>414</v>
      </c>
      <c r="J1619" s="60">
        <v>33500</v>
      </c>
      <c r="K1619" s="64">
        <v>43579</v>
      </c>
      <c r="L1619" s="61"/>
      <c r="M1619" s="61"/>
      <c r="N1619" s="127" t="s">
        <v>415</v>
      </c>
      <c r="O1619" s="37"/>
      <c r="P1619" s="37"/>
      <c r="Q1619" s="37"/>
      <c r="R1619" s="37"/>
      <c r="S1619" s="37"/>
      <c r="T1619" s="37"/>
      <c r="U1619" s="37"/>
    </row>
    <row r="1620" spans="1:21" ht="45" x14ac:dyDescent="0.25">
      <c r="A1620" s="74">
        <v>1258</v>
      </c>
      <c r="B1620" s="63">
        <v>43571</v>
      </c>
      <c r="C1620" s="59" t="s">
        <v>1788</v>
      </c>
      <c r="D1620" s="58" t="s">
        <v>804</v>
      </c>
      <c r="E1620" s="58" t="s">
        <v>1365</v>
      </c>
      <c r="F1620" s="59"/>
      <c r="G1620" s="62" t="s">
        <v>1789</v>
      </c>
      <c r="H1620" s="61" t="s">
        <v>163</v>
      </c>
      <c r="I1620" s="61" t="s">
        <v>414</v>
      </c>
      <c r="J1620" s="60">
        <v>31490</v>
      </c>
      <c r="K1620" s="64">
        <v>43579</v>
      </c>
      <c r="L1620" s="61"/>
      <c r="M1620" s="61"/>
      <c r="N1620" s="127" t="s">
        <v>415</v>
      </c>
      <c r="O1620" s="37"/>
      <c r="P1620" s="37"/>
      <c r="Q1620" s="37"/>
      <c r="R1620" s="37"/>
      <c r="S1620" s="37"/>
      <c r="T1620" s="37"/>
      <c r="U1620" s="37"/>
    </row>
    <row r="1621" spans="1:21" ht="45" x14ac:dyDescent="0.25">
      <c r="A1621" s="74">
        <v>1259</v>
      </c>
      <c r="B1621" s="63">
        <v>43574</v>
      </c>
      <c r="C1621" s="59" t="s">
        <v>2014</v>
      </c>
      <c r="D1621" s="58" t="s">
        <v>442</v>
      </c>
      <c r="E1621" s="58" t="s">
        <v>2015</v>
      </c>
      <c r="F1621" s="59" t="s">
        <v>2016</v>
      </c>
      <c r="G1621" s="62" t="s">
        <v>2017</v>
      </c>
      <c r="H1621" s="61" t="s">
        <v>163</v>
      </c>
      <c r="I1621" s="61" t="s">
        <v>414</v>
      </c>
      <c r="J1621" s="60">
        <v>23450</v>
      </c>
      <c r="K1621" s="64">
        <v>43579</v>
      </c>
      <c r="L1621" s="61"/>
      <c r="M1621" s="61"/>
      <c r="N1621" s="127" t="s">
        <v>415</v>
      </c>
      <c r="O1621" s="37"/>
      <c r="P1621" s="37"/>
      <c r="Q1621" s="37"/>
      <c r="R1621" s="37"/>
      <c r="S1621" s="37"/>
      <c r="T1621" s="37"/>
      <c r="U1621" s="37"/>
    </row>
    <row r="1622" spans="1:21" ht="45" x14ac:dyDescent="0.25">
      <c r="A1622" s="74">
        <v>1260</v>
      </c>
      <c r="B1622" s="63">
        <v>43573</v>
      </c>
      <c r="C1622" s="59" t="s">
        <v>2018</v>
      </c>
      <c r="D1622" s="58" t="s">
        <v>524</v>
      </c>
      <c r="E1622" s="58" t="s">
        <v>719</v>
      </c>
      <c r="F1622" s="59" t="s">
        <v>2019</v>
      </c>
      <c r="G1622" s="62" t="s">
        <v>2020</v>
      </c>
      <c r="H1622" s="61" t="s">
        <v>163</v>
      </c>
      <c r="I1622" s="61" t="s">
        <v>414</v>
      </c>
      <c r="J1622" s="60">
        <v>47168</v>
      </c>
      <c r="K1622" s="64">
        <v>43579</v>
      </c>
      <c r="L1622" s="61"/>
      <c r="M1622" s="61"/>
      <c r="N1622" s="127" t="s">
        <v>415</v>
      </c>
      <c r="O1622" s="37"/>
      <c r="P1622" s="37"/>
      <c r="Q1622" s="37"/>
      <c r="R1622" s="37"/>
      <c r="S1622" s="37"/>
      <c r="T1622" s="37"/>
      <c r="U1622" s="37"/>
    </row>
    <row r="1623" spans="1:21" ht="45" x14ac:dyDescent="0.25">
      <c r="A1623" s="74">
        <v>1261</v>
      </c>
      <c r="B1623" s="63">
        <v>43571</v>
      </c>
      <c r="C1623" s="59" t="s">
        <v>2023</v>
      </c>
      <c r="D1623" s="58"/>
      <c r="E1623" s="58"/>
      <c r="F1623" s="59"/>
      <c r="G1623" s="62" t="s">
        <v>2024</v>
      </c>
      <c r="H1623" s="61" t="s">
        <v>163</v>
      </c>
      <c r="I1623" s="61" t="s">
        <v>414</v>
      </c>
      <c r="J1623" s="60">
        <v>24120</v>
      </c>
      <c r="K1623" s="64">
        <v>43579</v>
      </c>
      <c r="L1623" s="61"/>
      <c r="M1623" s="61"/>
      <c r="N1623" s="127" t="s">
        <v>415</v>
      </c>
      <c r="O1623" s="37"/>
      <c r="P1623" s="37"/>
      <c r="Q1623" s="37"/>
      <c r="R1623" s="37"/>
      <c r="S1623" s="37"/>
      <c r="T1623" s="37"/>
      <c r="U1623" s="37"/>
    </row>
    <row r="1624" spans="1:21" ht="30" x14ac:dyDescent="0.25">
      <c r="A1624" s="74">
        <v>1262</v>
      </c>
      <c r="B1624" s="63">
        <v>43573</v>
      </c>
      <c r="C1624" s="59" t="s">
        <v>2031</v>
      </c>
      <c r="D1624" s="58" t="s">
        <v>442</v>
      </c>
      <c r="E1624" s="58" t="s">
        <v>651</v>
      </c>
      <c r="F1624" s="59"/>
      <c r="G1624" s="62" t="s">
        <v>2032</v>
      </c>
      <c r="H1624" s="61" t="s">
        <v>163</v>
      </c>
      <c r="I1624" s="61" t="s">
        <v>414</v>
      </c>
      <c r="J1624" s="60">
        <v>44890</v>
      </c>
      <c r="K1624" s="64">
        <v>43579</v>
      </c>
      <c r="L1624" s="61"/>
      <c r="M1624" s="61"/>
      <c r="N1624" s="127" t="s">
        <v>415</v>
      </c>
      <c r="O1624" s="37"/>
      <c r="P1624" s="37"/>
      <c r="Q1624" s="37"/>
      <c r="R1624" s="37"/>
      <c r="S1624" s="37"/>
      <c r="T1624" s="37"/>
      <c r="U1624" s="37"/>
    </row>
    <row r="1625" spans="1:21" ht="45" x14ac:dyDescent="0.25">
      <c r="A1625" s="74">
        <v>1263</v>
      </c>
      <c r="B1625" s="63">
        <v>43553</v>
      </c>
      <c r="C1625" s="59" t="s">
        <v>2033</v>
      </c>
      <c r="D1625" s="58" t="s">
        <v>422</v>
      </c>
      <c r="E1625" s="58" t="s">
        <v>608</v>
      </c>
      <c r="F1625" s="59" t="s">
        <v>2034</v>
      </c>
      <c r="G1625" s="62" t="s">
        <v>2035</v>
      </c>
      <c r="H1625" s="61" t="s">
        <v>163</v>
      </c>
      <c r="I1625" s="61" t="s">
        <v>414</v>
      </c>
      <c r="J1625" s="60">
        <v>34170</v>
      </c>
      <c r="K1625" s="64">
        <v>43579</v>
      </c>
      <c r="L1625" s="61"/>
      <c r="M1625" s="61"/>
      <c r="N1625" s="127" t="s">
        <v>415</v>
      </c>
      <c r="O1625" s="37"/>
      <c r="P1625" s="37"/>
      <c r="Q1625" s="37"/>
      <c r="R1625" s="37"/>
      <c r="S1625" s="37"/>
      <c r="T1625" s="37"/>
      <c r="U1625" s="37"/>
    </row>
    <row r="1626" spans="1:21" ht="45" x14ac:dyDescent="0.25">
      <c r="A1626" s="74">
        <v>1264</v>
      </c>
      <c r="B1626" s="63">
        <v>43553</v>
      </c>
      <c r="C1626" s="59" t="s">
        <v>2033</v>
      </c>
      <c r="D1626" s="58" t="s">
        <v>422</v>
      </c>
      <c r="E1626" s="58" t="s">
        <v>608</v>
      </c>
      <c r="F1626" s="59" t="s">
        <v>2034</v>
      </c>
      <c r="G1626" s="62" t="s">
        <v>2035</v>
      </c>
      <c r="H1626" s="61" t="s">
        <v>163</v>
      </c>
      <c r="I1626" s="61" t="s">
        <v>414</v>
      </c>
      <c r="J1626" s="60">
        <v>24600</v>
      </c>
      <c r="K1626" s="64">
        <v>43579</v>
      </c>
      <c r="L1626" s="61"/>
      <c r="M1626" s="61"/>
      <c r="N1626" s="127" t="s">
        <v>415</v>
      </c>
      <c r="O1626" s="37"/>
      <c r="P1626" s="37"/>
      <c r="Q1626" s="37"/>
      <c r="R1626" s="37"/>
      <c r="S1626" s="37"/>
      <c r="T1626" s="37"/>
      <c r="U1626" s="37"/>
    </row>
    <row r="1627" spans="1:21" ht="30" x14ac:dyDescent="0.25">
      <c r="A1627" s="74">
        <v>1265</v>
      </c>
      <c r="B1627" s="63">
        <v>43571</v>
      </c>
      <c r="C1627" s="59" t="s">
        <v>2036</v>
      </c>
      <c r="D1627" s="58" t="s">
        <v>804</v>
      </c>
      <c r="E1627" s="58" t="s">
        <v>1337</v>
      </c>
      <c r="F1627" s="59" t="s">
        <v>2037</v>
      </c>
      <c r="G1627" s="62" t="s">
        <v>2038</v>
      </c>
      <c r="H1627" s="61" t="s">
        <v>163</v>
      </c>
      <c r="I1627" s="61" t="s">
        <v>414</v>
      </c>
      <c r="J1627" s="60">
        <v>6600</v>
      </c>
      <c r="K1627" s="64">
        <v>43580</v>
      </c>
      <c r="L1627" s="61"/>
      <c r="M1627" s="61"/>
      <c r="N1627" s="127" t="s">
        <v>415</v>
      </c>
      <c r="O1627" s="37"/>
      <c r="P1627" s="37"/>
      <c r="Q1627" s="37"/>
      <c r="R1627" s="37"/>
      <c r="S1627" s="37"/>
      <c r="T1627" s="37"/>
      <c r="U1627" s="37"/>
    </row>
    <row r="1628" spans="1:21" ht="30" x14ac:dyDescent="0.25">
      <c r="A1628" s="74">
        <v>1266</v>
      </c>
      <c r="B1628" s="63">
        <v>43571</v>
      </c>
      <c r="C1628" s="59" t="s">
        <v>2039</v>
      </c>
      <c r="D1628" s="58" t="s">
        <v>410</v>
      </c>
      <c r="E1628" s="58" t="s">
        <v>411</v>
      </c>
      <c r="F1628" s="59" t="s">
        <v>2040</v>
      </c>
      <c r="G1628" s="62" t="s">
        <v>2041</v>
      </c>
      <c r="H1628" s="61" t="s">
        <v>163</v>
      </c>
      <c r="I1628" s="61" t="s">
        <v>414</v>
      </c>
      <c r="J1628" s="60">
        <v>6600</v>
      </c>
      <c r="K1628" s="64">
        <v>43580</v>
      </c>
      <c r="L1628" s="61"/>
      <c r="M1628" s="61"/>
      <c r="N1628" s="127" t="s">
        <v>415</v>
      </c>
      <c r="O1628" s="37"/>
      <c r="P1628" s="37"/>
      <c r="Q1628" s="37"/>
      <c r="R1628" s="37"/>
      <c r="S1628" s="37"/>
      <c r="T1628" s="37"/>
      <c r="U1628" s="37"/>
    </row>
    <row r="1629" spans="1:21" ht="45" x14ac:dyDescent="0.25">
      <c r="A1629" s="74">
        <v>1267</v>
      </c>
      <c r="B1629" s="63">
        <v>43573</v>
      </c>
      <c r="C1629" s="59" t="s">
        <v>2042</v>
      </c>
      <c r="D1629" s="58" t="s">
        <v>804</v>
      </c>
      <c r="E1629" s="58" t="s">
        <v>941</v>
      </c>
      <c r="F1629" s="59" t="s">
        <v>1471</v>
      </c>
      <c r="G1629" s="62" t="s">
        <v>2043</v>
      </c>
      <c r="H1629" s="61" t="s">
        <v>163</v>
      </c>
      <c r="I1629" s="61" t="s">
        <v>414</v>
      </c>
      <c r="J1629" s="60">
        <v>6120</v>
      </c>
      <c r="K1629" s="64">
        <v>43580</v>
      </c>
      <c r="L1629" s="61"/>
      <c r="M1629" s="61"/>
      <c r="N1629" s="127" t="s">
        <v>415</v>
      </c>
      <c r="O1629" s="37"/>
      <c r="P1629" s="37"/>
      <c r="Q1629" s="37"/>
      <c r="R1629" s="37"/>
      <c r="S1629" s="37"/>
      <c r="T1629" s="37"/>
      <c r="U1629" s="37"/>
    </row>
    <row r="1630" spans="1:21" ht="30" x14ac:dyDescent="0.25">
      <c r="A1630" s="74">
        <v>1268</v>
      </c>
      <c r="B1630" s="63">
        <v>43573</v>
      </c>
      <c r="C1630" s="59" t="s">
        <v>2044</v>
      </c>
      <c r="D1630" s="58" t="s">
        <v>804</v>
      </c>
      <c r="E1630" s="58" t="s">
        <v>1337</v>
      </c>
      <c r="F1630" s="59" t="s">
        <v>2045</v>
      </c>
      <c r="G1630" s="62" t="s">
        <v>2046</v>
      </c>
      <c r="H1630" s="61" t="s">
        <v>163</v>
      </c>
      <c r="I1630" s="61" t="s">
        <v>414</v>
      </c>
      <c r="J1630" s="60">
        <v>10200</v>
      </c>
      <c r="K1630" s="64">
        <v>43580</v>
      </c>
      <c r="L1630" s="61"/>
      <c r="M1630" s="61"/>
      <c r="N1630" s="127" t="s">
        <v>415</v>
      </c>
      <c r="O1630" s="37"/>
      <c r="P1630" s="37"/>
      <c r="Q1630" s="37"/>
      <c r="R1630" s="37"/>
      <c r="S1630" s="37"/>
      <c r="T1630" s="37"/>
      <c r="U1630" s="37"/>
    </row>
    <row r="1631" spans="1:21" ht="90" x14ac:dyDescent="0.25">
      <c r="A1631" s="74">
        <v>1269</v>
      </c>
      <c r="B1631" s="63">
        <v>43574</v>
      </c>
      <c r="C1631" s="59" t="s">
        <v>2047</v>
      </c>
      <c r="D1631" s="58" t="s">
        <v>515</v>
      </c>
      <c r="E1631" s="58" t="s">
        <v>1951</v>
      </c>
      <c r="F1631" s="59" t="s">
        <v>2048</v>
      </c>
      <c r="G1631" s="62" t="s">
        <v>2049</v>
      </c>
      <c r="H1631" s="61" t="s">
        <v>163</v>
      </c>
      <c r="I1631" s="61" t="s">
        <v>414</v>
      </c>
      <c r="J1631" s="60">
        <v>7080</v>
      </c>
      <c r="K1631" s="64">
        <v>43580</v>
      </c>
      <c r="L1631" s="61"/>
      <c r="M1631" s="61"/>
      <c r="N1631" s="127" t="s">
        <v>415</v>
      </c>
      <c r="O1631" s="37"/>
      <c r="P1631" s="37"/>
      <c r="Q1631" s="37"/>
      <c r="R1631" s="37"/>
      <c r="S1631" s="37"/>
      <c r="T1631" s="37"/>
      <c r="U1631" s="37"/>
    </row>
    <row r="1632" spans="1:21" ht="45" x14ac:dyDescent="0.25">
      <c r="A1632" s="74">
        <v>1270</v>
      </c>
      <c r="B1632" s="63">
        <v>43574</v>
      </c>
      <c r="C1632" s="59" t="s">
        <v>2050</v>
      </c>
      <c r="D1632" s="58" t="s">
        <v>442</v>
      </c>
      <c r="E1632" s="58" t="s">
        <v>2015</v>
      </c>
      <c r="F1632" s="59" t="s">
        <v>2051</v>
      </c>
      <c r="G1632" s="62" t="s">
        <v>2052</v>
      </c>
      <c r="H1632" s="61" t="s">
        <v>163</v>
      </c>
      <c r="I1632" s="61" t="s">
        <v>414</v>
      </c>
      <c r="J1632" s="60">
        <v>7200</v>
      </c>
      <c r="K1632" s="64">
        <v>43580</v>
      </c>
      <c r="L1632" s="61"/>
      <c r="M1632" s="61"/>
      <c r="N1632" s="127" t="s">
        <v>415</v>
      </c>
      <c r="O1632" s="37"/>
      <c r="P1632" s="37"/>
      <c r="Q1632" s="37"/>
      <c r="R1632" s="37"/>
      <c r="S1632" s="37"/>
      <c r="T1632" s="37"/>
      <c r="U1632" s="37"/>
    </row>
    <row r="1633" spans="1:21" ht="45" x14ac:dyDescent="0.25">
      <c r="A1633" s="74">
        <v>1271</v>
      </c>
      <c r="B1633" s="63">
        <v>43574</v>
      </c>
      <c r="C1633" s="59" t="s">
        <v>2053</v>
      </c>
      <c r="D1633" s="58" t="s">
        <v>524</v>
      </c>
      <c r="E1633" s="58" t="s">
        <v>640</v>
      </c>
      <c r="F1633" s="59" t="s">
        <v>2054</v>
      </c>
      <c r="G1633" s="62" t="s">
        <v>2055</v>
      </c>
      <c r="H1633" s="61" t="s">
        <v>163</v>
      </c>
      <c r="I1633" s="61" t="s">
        <v>414</v>
      </c>
      <c r="J1633" s="60">
        <v>167960</v>
      </c>
      <c r="K1633" s="64">
        <v>43580</v>
      </c>
      <c r="L1633" s="61"/>
      <c r="M1633" s="61"/>
      <c r="N1633" s="127" t="s">
        <v>415</v>
      </c>
      <c r="O1633" s="37"/>
      <c r="P1633" s="37"/>
      <c r="Q1633" s="37"/>
      <c r="R1633" s="37"/>
      <c r="S1633" s="37"/>
      <c r="T1633" s="37"/>
      <c r="U1633" s="37"/>
    </row>
    <row r="1634" spans="1:21" ht="30" x14ac:dyDescent="0.25">
      <c r="A1634" s="74">
        <v>1272</v>
      </c>
      <c r="B1634" s="63">
        <v>43574</v>
      </c>
      <c r="C1634" s="59" t="s">
        <v>2056</v>
      </c>
      <c r="D1634" s="58" t="s">
        <v>700</v>
      </c>
      <c r="E1634" s="58" t="s">
        <v>1126</v>
      </c>
      <c r="F1634" s="59" t="s">
        <v>2057</v>
      </c>
      <c r="G1634" s="62" t="s">
        <v>2058</v>
      </c>
      <c r="H1634" s="61" t="s">
        <v>163</v>
      </c>
      <c r="I1634" s="61" t="s">
        <v>414</v>
      </c>
      <c r="J1634" s="60">
        <v>12480</v>
      </c>
      <c r="K1634" s="64">
        <v>43580</v>
      </c>
      <c r="L1634" s="61"/>
      <c r="M1634" s="61"/>
      <c r="N1634" s="127" t="s">
        <v>415</v>
      </c>
      <c r="O1634" s="37"/>
      <c r="P1634" s="37"/>
      <c r="Q1634" s="37"/>
      <c r="R1634" s="37"/>
      <c r="S1634" s="37"/>
      <c r="T1634" s="37"/>
      <c r="U1634" s="37"/>
    </row>
    <row r="1635" spans="1:21" ht="30" x14ac:dyDescent="0.25">
      <c r="A1635" s="74">
        <v>1273</v>
      </c>
      <c r="B1635" s="63">
        <v>43574</v>
      </c>
      <c r="C1635" s="59" t="s">
        <v>2059</v>
      </c>
      <c r="D1635" s="58" t="s">
        <v>700</v>
      </c>
      <c r="E1635" s="58" t="s">
        <v>1126</v>
      </c>
      <c r="F1635" s="59" t="s">
        <v>2060</v>
      </c>
      <c r="G1635" s="62" t="s">
        <v>2061</v>
      </c>
      <c r="H1635" s="61" t="s">
        <v>163</v>
      </c>
      <c r="I1635" s="61" t="s">
        <v>414</v>
      </c>
      <c r="J1635" s="60">
        <v>12600</v>
      </c>
      <c r="K1635" s="64">
        <v>43580</v>
      </c>
      <c r="L1635" s="61"/>
      <c r="M1635" s="61"/>
      <c r="N1635" s="127" t="s">
        <v>415</v>
      </c>
      <c r="O1635" s="37"/>
      <c r="P1635" s="37"/>
      <c r="Q1635" s="37"/>
      <c r="R1635" s="37"/>
      <c r="S1635" s="37"/>
      <c r="T1635" s="37"/>
      <c r="U1635" s="37"/>
    </row>
    <row r="1636" spans="1:21" ht="30" x14ac:dyDescent="0.25">
      <c r="A1636" s="74">
        <v>1274</v>
      </c>
      <c r="B1636" s="63">
        <v>43574</v>
      </c>
      <c r="C1636" s="59" t="s">
        <v>2062</v>
      </c>
      <c r="D1636" s="58" t="s">
        <v>442</v>
      </c>
      <c r="E1636" s="58" t="s">
        <v>651</v>
      </c>
      <c r="F1636" s="59" t="s">
        <v>2063</v>
      </c>
      <c r="G1636" s="62" t="s">
        <v>2064</v>
      </c>
      <c r="H1636" s="61" t="s">
        <v>163</v>
      </c>
      <c r="I1636" s="61" t="s">
        <v>414</v>
      </c>
      <c r="J1636" s="60">
        <v>9480</v>
      </c>
      <c r="K1636" s="64">
        <v>43580</v>
      </c>
      <c r="L1636" s="61"/>
      <c r="M1636" s="61"/>
      <c r="N1636" s="127" t="s">
        <v>415</v>
      </c>
      <c r="O1636" s="37"/>
      <c r="P1636" s="37"/>
      <c r="Q1636" s="37"/>
      <c r="R1636" s="37"/>
      <c r="S1636" s="37"/>
      <c r="T1636" s="37"/>
      <c r="U1636" s="37"/>
    </row>
    <row r="1637" spans="1:21" ht="45" x14ac:dyDescent="0.25">
      <c r="A1637" s="74">
        <v>1275</v>
      </c>
      <c r="B1637" s="63">
        <v>43571</v>
      </c>
      <c r="C1637" s="59" t="s">
        <v>2065</v>
      </c>
      <c r="D1637" s="58" t="s">
        <v>804</v>
      </c>
      <c r="E1637" s="58" t="s">
        <v>1061</v>
      </c>
      <c r="F1637" s="59" t="s">
        <v>2066</v>
      </c>
      <c r="G1637" s="62" t="s">
        <v>2067</v>
      </c>
      <c r="H1637" s="61" t="s">
        <v>163</v>
      </c>
      <c r="I1637" s="61" t="s">
        <v>414</v>
      </c>
      <c r="J1637" s="60">
        <v>26800</v>
      </c>
      <c r="K1637" s="64">
        <v>43580</v>
      </c>
      <c r="L1637" s="61"/>
      <c r="M1637" s="61"/>
      <c r="N1637" s="127" t="s">
        <v>415</v>
      </c>
      <c r="O1637" s="37"/>
      <c r="P1637" s="37"/>
      <c r="Q1637" s="37"/>
      <c r="R1637" s="37"/>
      <c r="S1637" s="37"/>
      <c r="T1637" s="37"/>
      <c r="U1637" s="37"/>
    </row>
    <row r="1638" spans="1:21" ht="45" x14ac:dyDescent="0.25">
      <c r="A1638" s="74">
        <v>1276</v>
      </c>
      <c r="B1638" s="63">
        <v>43573</v>
      </c>
      <c r="C1638" s="59" t="s">
        <v>2042</v>
      </c>
      <c r="D1638" s="58" t="s">
        <v>804</v>
      </c>
      <c r="E1638" s="58" t="s">
        <v>941</v>
      </c>
      <c r="F1638" s="59" t="s">
        <v>1471</v>
      </c>
      <c r="G1638" s="62" t="s">
        <v>2043</v>
      </c>
      <c r="H1638" s="61" t="s">
        <v>163</v>
      </c>
      <c r="I1638" s="61" t="s">
        <v>414</v>
      </c>
      <c r="J1638" s="60">
        <v>23450</v>
      </c>
      <c r="K1638" s="64">
        <v>43580</v>
      </c>
      <c r="L1638" s="61"/>
      <c r="M1638" s="61"/>
      <c r="N1638" s="127" t="s">
        <v>415</v>
      </c>
      <c r="O1638" s="37"/>
      <c r="P1638" s="37"/>
      <c r="Q1638" s="37"/>
      <c r="R1638" s="37"/>
      <c r="S1638" s="37"/>
      <c r="T1638" s="37"/>
      <c r="U1638" s="37"/>
    </row>
    <row r="1639" spans="1:21" ht="45" x14ac:dyDescent="0.25">
      <c r="A1639" s="74">
        <v>1277</v>
      </c>
      <c r="B1639" s="63">
        <v>43573</v>
      </c>
      <c r="C1639" s="59" t="s">
        <v>2068</v>
      </c>
      <c r="D1639" s="58" t="s">
        <v>524</v>
      </c>
      <c r="E1639" s="58" t="s">
        <v>774</v>
      </c>
      <c r="F1639" s="59" t="s">
        <v>2069</v>
      </c>
      <c r="G1639" s="62" t="s">
        <v>2070</v>
      </c>
      <c r="H1639" s="61" t="s">
        <v>163</v>
      </c>
      <c r="I1639" s="61" t="s">
        <v>414</v>
      </c>
      <c r="J1639" s="60">
        <v>34840</v>
      </c>
      <c r="K1639" s="64">
        <v>43580</v>
      </c>
      <c r="L1639" s="61"/>
      <c r="M1639" s="61"/>
      <c r="N1639" s="127" t="s">
        <v>415</v>
      </c>
      <c r="O1639" s="37"/>
      <c r="P1639" s="37"/>
      <c r="Q1639" s="37"/>
      <c r="R1639" s="37"/>
      <c r="S1639" s="37"/>
      <c r="T1639" s="37"/>
      <c r="U1639" s="37"/>
    </row>
    <row r="1640" spans="1:21" ht="45" x14ac:dyDescent="0.25">
      <c r="A1640" s="74">
        <v>1278</v>
      </c>
      <c r="B1640" s="63">
        <v>43574</v>
      </c>
      <c r="C1640" s="59" t="s">
        <v>2071</v>
      </c>
      <c r="D1640" s="58" t="s">
        <v>524</v>
      </c>
      <c r="E1640" s="58" t="s">
        <v>719</v>
      </c>
      <c r="F1640" s="59" t="s">
        <v>2072</v>
      </c>
      <c r="G1640" s="62" t="s">
        <v>2073</v>
      </c>
      <c r="H1640" s="61" t="s">
        <v>163</v>
      </c>
      <c r="I1640" s="61" t="s">
        <v>414</v>
      </c>
      <c r="J1640" s="60">
        <v>60434</v>
      </c>
      <c r="K1640" s="64">
        <v>43580</v>
      </c>
      <c r="L1640" s="61"/>
      <c r="M1640" s="61"/>
      <c r="N1640" s="127" t="s">
        <v>415</v>
      </c>
      <c r="O1640" s="37"/>
      <c r="P1640" s="37"/>
      <c r="Q1640" s="37"/>
      <c r="R1640" s="37"/>
      <c r="S1640" s="37"/>
      <c r="T1640" s="37"/>
      <c r="U1640" s="37"/>
    </row>
    <row r="1641" spans="1:21" ht="45" x14ac:dyDescent="0.25">
      <c r="A1641" s="74">
        <v>1279</v>
      </c>
      <c r="B1641" s="63">
        <v>43574</v>
      </c>
      <c r="C1641" s="59" t="s">
        <v>2050</v>
      </c>
      <c r="D1641" s="58" t="s">
        <v>442</v>
      </c>
      <c r="E1641" s="58" t="s">
        <v>2015</v>
      </c>
      <c r="F1641" s="59" t="s">
        <v>2051</v>
      </c>
      <c r="G1641" s="62" t="s">
        <v>2052</v>
      </c>
      <c r="H1641" s="61" t="s">
        <v>163</v>
      </c>
      <c r="I1641" s="61" t="s">
        <v>414</v>
      </c>
      <c r="J1641" s="60">
        <v>36850</v>
      </c>
      <c r="K1641" s="64">
        <v>43580</v>
      </c>
      <c r="L1641" s="61"/>
      <c r="M1641" s="61"/>
      <c r="N1641" s="127" t="s">
        <v>415</v>
      </c>
      <c r="O1641" s="37"/>
      <c r="P1641" s="37"/>
      <c r="Q1641" s="37"/>
      <c r="R1641" s="37"/>
      <c r="S1641" s="37"/>
      <c r="T1641" s="37"/>
      <c r="U1641" s="37"/>
    </row>
    <row r="1642" spans="1:21" ht="30" x14ac:dyDescent="0.25">
      <c r="A1642" s="74">
        <v>1280</v>
      </c>
      <c r="B1642" s="63">
        <v>43574</v>
      </c>
      <c r="C1642" s="59" t="s">
        <v>2056</v>
      </c>
      <c r="D1642" s="58" t="s">
        <v>700</v>
      </c>
      <c r="E1642" s="58" t="s">
        <v>1126</v>
      </c>
      <c r="F1642" s="59" t="s">
        <v>2057</v>
      </c>
      <c r="G1642" s="62" t="s">
        <v>2058</v>
      </c>
      <c r="H1642" s="61" t="s">
        <v>163</v>
      </c>
      <c r="I1642" s="61" t="s">
        <v>414</v>
      </c>
      <c r="J1642" s="60">
        <v>33500</v>
      </c>
      <c r="K1642" s="64">
        <v>43580</v>
      </c>
      <c r="L1642" s="61"/>
      <c r="M1642" s="61"/>
      <c r="N1642" s="127" t="s">
        <v>415</v>
      </c>
      <c r="O1642" s="37"/>
      <c r="P1642" s="37"/>
      <c r="Q1642" s="37"/>
      <c r="R1642" s="37"/>
      <c r="S1642" s="37"/>
      <c r="T1642" s="37"/>
      <c r="U1642" s="37"/>
    </row>
    <row r="1643" spans="1:21" ht="30" x14ac:dyDescent="0.25">
      <c r="A1643" s="74">
        <v>1281</v>
      </c>
      <c r="B1643" s="63">
        <v>43574</v>
      </c>
      <c r="C1643" s="59" t="s">
        <v>2059</v>
      </c>
      <c r="D1643" s="58" t="s">
        <v>700</v>
      </c>
      <c r="E1643" s="58" t="s">
        <v>1126</v>
      </c>
      <c r="F1643" s="59" t="s">
        <v>2060</v>
      </c>
      <c r="G1643" s="62" t="s">
        <v>2061</v>
      </c>
      <c r="H1643" s="61" t="s">
        <v>163</v>
      </c>
      <c r="I1643" s="61" t="s">
        <v>414</v>
      </c>
      <c r="J1643" s="60">
        <v>26800</v>
      </c>
      <c r="K1643" s="64">
        <v>43580</v>
      </c>
      <c r="L1643" s="61"/>
      <c r="M1643" s="61"/>
      <c r="N1643" s="127" t="s">
        <v>415</v>
      </c>
      <c r="O1643" s="37"/>
      <c r="P1643" s="37"/>
      <c r="Q1643" s="37"/>
      <c r="R1643" s="37"/>
      <c r="S1643" s="37"/>
      <c r="T1643" s="37"/>
      <c r="U1643" s="37"/>
    </row>
    <row r="1644" spans="1:21" ht="30" x14ac:dyDescent="0.25">
      <c r="A1644" s="74">
        <v>1282</v>
      </c>
      <c r="B1644" s="63">
        <v>43574</v>
      </c>
      <c r="C1644" s="59" t="s">
        <v>2074</v>
      </c>
      <c r="D1644" s="58" t="s">
        <v>700</v>
      </c>
      <c r="E1644" s="58" t="s">
        <v>1130</v>
      </c>
      <c r="F1644" s="59" t="s">
        <v>2075</v>
      </c>
      <c r="G1644" s="62" t="s">
        <v>2076</v>
      </c>
      <c r="H1644" s="61" t="s">
        <v>163</v>
      </c>
      <c r="I1644" s="61" t="s">
        <v>414</v>
      </c>
      <c r="J1644" s="60">
        <v>42746</v>
      </c>
      <c r="K1644" s="64">
        <v>43580</v>
      </c>
      <c r="L1644" s="61"/>
      <c r="M1644" s="61"/>
      <c r="N1644" s="127" t="s">
        <v>415</v>
      </c>
      <c r="O1644" s="37"/>
      <c r="P1644" s="37"/>
      <c r="Q1644" s="37"/>
      <c r="R1644" s="37"/>
      <c r="S1644" s="37"/>
      <c r="T1644" s="37"/>
      <c r="U1644" s="37"/>
    </row>
    <row r="1645" spans="1:21" ht="30" x14ac:dyDescent="0.25">
      <c r="A1645" s="74">
        <v>1283</v>
      </c>
      <c r="B1645" s="63">
        <v>43574</v>
      </c>
      <c r="C1645" s="59" t="s">
        <v>2062</v>
      </c>
      <c r="D1645" s="58" t="s">
        <v>442</v>
      </c>
      <c r="E1645" s="58" t="s">
        <v>651</v>
      </c>
      <c r="F1645" s="59" t="s">
        <v>2063</v>
      </c>
      <c r="G1645" s="62" t="s">
        <v>2064</v>
      </c>
      <c r="H1645" s="61" t="s">
        <v>163</v>
      </c>
      <c r="I1645" s="61" t="s">
        <v>414</v>
      </c>
      <c r="J1645" s="60">
        <v>44220</v>
      </c>
      <c r="K1645" s="64">
        <v>43580</v>
      </c>
      <c r="L1645" s="61"/>
      <c r="M1645" s="61"/>
      <c r="N1645" s="127" t="s">
        <v>415</v>
      </c>
      <c r="O1645" s="37"/>
      <c r="P1645" s="37"/>
      <c r="Q1645" s="37"/>
      <c r="R1645" s="37"/>
      <c r="S1645" s="37"/>
      <c r="T1645" s="37"/>
      <c r="U1645" s="37"/>
    </row>
    <row r="1646" spans="1:21" ht="30" x14ac:dyDescent="0.25">
      <c r="A1646" s="74">
        <v>1284</v>
      </c>
      <c r="B1646" s="63">
        <v>43571</v>
      </c>
      <c r="C1646" s="59" t="s">
        <v>2036</v>
      </c>
      <c r="D1646" s="58" t="s">
        <v>804</v>
      </c>
      <c r="E1646" s="58" t="s">
        <v>1337</v>
      </c>
      <c r="F1646" s="59" t="s">
        <v>2037</v>
      </c>
      <c r="G1646" s="62" t="s">
        <v>2038</v>
      </c>
      <c r="H1646" s="61" t="s">
        <v>163</v>
      </c>
      <c r="I1646" s="61" t="s">
        <v>414</v>
      </c>
      <c r="J1646" s="60">
        <v>27720</v>
      </c>
      <c r="K1646" s="64">
        <v>43580</v>
      </c>
      <c r="L1646" s="61"/>
      <c r="M1646" s="61"/>
      <c r="N1646" s="127" t="s">
        <v>415</v>
      </c>
      <c r="O1646" s="37"/>
      <c r="P1646" s="37"/>
      <c r="Q1646" s="37"/>
      <c r="R1646" s="37"/>
      <c r="S1646" s="37"/>
      <c r="T1646" s="37"/>
      <c r="U1646" s="37"/>
    </row>
    <row r="1647" spans="1:21" ht="45" x14ac:dyDescent="0.25">
      <c r="A1647" s="74">
        <v>1285</v>
      </c>
      <c r="B1647" s="63">
        <v>43571</v>
      </c>
      <c r="C1647" s="59" t="s">
        <v>2065</v>
      </c>
      <c r="D1647" s="58" t="s">
        <v>804</v>
      </c>
      <c r="E1647" s="58" t="s">
        <v>1061</v>
      </c>
      <c r="F1647" s="59" t="s">
        <v>2066</v>
      </c>
      <c r="G1647" s="62" t="s">
        <v>2067</v>
      </c>
      <c r="H1647" s="61" t="s">
        <v>163</v>
      </c>
      <c r="I1647" s="61" t="s">
        <v>414</v>
      </c>
      <c r="J1647" s="60">
        <v>25800</v>
      </c>
      <c r="K1647" s="64">
        <v>43580</v>
      </c>
      <c r="L1647" s="61"/>
      <c r="M1647" s="61"/>
      <c r="N1647" s="127" t="s">
        <v>415</v>
      </c>
      <c r="O1647" s="37"/>
      <c r="P1647" s="37"/>
      <c r="Q1647" s="37"/>
      <c r="R1647" s="37"/>
      <c r="S1647" s="37"/>
      <c r="T1647" s="37"/>
      <c r="U1647" s="37"/>
    </row>
    <row r="1648" spans="1:21" ht="75" x14ac:dyDescent="0.25">
      <c r="A1648" s="74">
        <v>1286</v>
      </c>
      <c r="B1648" s="63">
        <v>43573</v>
      </c>
      <c r="C1648" s="59" t="s">
        <v>2077</v>
      </c>
      <c r="D1648" s="58" t="s">
        <v>804</v>
      </c>
      <c r="E1648" s="58" t="s">
        <v>1213</v>
      </c>
      <c r="F1648" s="59"/>
      <c r="G1648" s="62" t="s">
        <v>2078</v>
      </c>
      <c r="H1648" s="61" t="s">
        <v>163</v>
      </c>
      <c r="I1648" s="61" t="s">
        <v>414</v>
      </c>
      <c r="J1648" s="60">
        <v>60600</v>
      </c>
      <c r="K1648" s="64">
        <v>43580</v>
      </c>
      <c r="L1648" s="61"/>
      <c r="M1648" s="61"/>
      <c r="N1648" s="127" t="s">
        <v>415</v>
      </c>
      <c r="O1648" s="37"/>
      <c r="P1648" s="37"/>
      <c r="Q1648" s="37"/>
      <c r="R1648" s="37"/>
      <c r="S1648" s="37"/>
      <c r="T1648" s="37"/>
      <c r="U1648" s="37"/>
    </row>
    <row r="1649" spans="1:21" ht="45" x14ac:dyDescent="0.25">
      <c r="A1649" s="74">
        <v>1287</v>
      </c>
      <c r="B1649" s="63">
        <v>43574</v>
      </c>
      <c r="C1649" s="59" t="s">
        <v>2071</v>
      </c>
      <c r="D1649" s="58" t="s">
        <v>524</v>
      </c>
      <c r="E1649" s="58" t="s">
        <v>719</v>
      </c>
      <c r="F1649" s="59" t="s">
        <v>2072</v>
      </c>
      <c r="G1649" s="62" t="s">
        <v>2073</v>
      </c>
      <c r="H1649" s="61" t="s">
        <v>163</v>
      </c>
      <c r="I1649" s="61" t="s">
        <v>414</v>
      </c>
      <c r="J1649" s="60">
        <v>43560</v>
      </c>
      <c r="K1649" s="64">
        <v>43580</v>
      </c>
      <c r="L1649" s="61"/>
      <c r="M1649" s="61"/>
      <c r="N1649" s="127" t="s">
        <v>415</v>
      </c>
      <c r="O1649" s="37"/>
      <c r="P1649" s="37"/>
      <c r="Q1649" s="37"/>
      <c r="R1649" s="37"/>
      <c r="S1649" s="37"/>
      <c r="T1649" s="37"/>
      <c r="U1649" s="37"/>
    </row>
    <row r="1650" spans="1:21" ht="30" x14ac:dyDescent="0.25">
      <c r="A1650" s="74">
        <v>1288</v>
      </c>
      <c r="B1650" s="63">
        <v>43571</v>
      </c>
      <c r="C1650" s="59" t="s">
        <v>2039</v>
      </c>
      <c r="D1650" s="58" t="s">
        <v>410</v>
      </c>
      <c r="E1650" s="58" t="s">
        <v>411</v>
      </c>
      <c r="F1650" s="59" t="s">
        <v>2040</v>
      </c>
      <c r="G1650" s="62" t="s">
        <v>2041</v>
      </c>
      <c r="H1650" s="61" t="s">
        <v>163</v>
      </c>
      <c r="I1650" s="61" t="s">
        <v>414</v>
      </c>
      <c r="J1650" s="60">
        <v>25800</v>
      </c>
      <c r="K1650" s="64">
        <v>43580</v>
      </c>
      <c r="L1650" s="61"/>
      <c r="M1650" s="61"/>
      <c r="N1650" s="127" t="s">
        <v>415</v>
      </c>
      <c r="O1650" s="37"/>
      <c r="P1650" s="37"/>
      <c r="Q1650" s="37"/>
      <c r="R1650" s="37"/>
      <c r="S1650" s="37"/>
      <c r="T1650" s="37"/>
      <c r="U1650" s="37"/>
    </row>
    <row r="1651" spans="1:21" ht="30" x14ac:dyDescent="0.25">
      <c r="A1651" s="74">
        <v>1289</v>
      </c>
      <c r="B1651" s="63">
        <v>43573</v>
      </c>
      <c r="C1651" s="59" t="s">
        <v>2044</v>
      </c>
      <c r="D1651" s="58" t="s">
        <v>804</v>
      </c>
      <c r="E1651" s="58" t="s">
        <v>1337</v>
      </c>
      <c r="F1651" s="59" t="s">
        <v>2045</v>
      </c>
      <c r="G1651" s="62" t="s">
        <v>2046</v>
      </c>
      <c r="H1651" s="61" t="s">
        <v>163</v>
      </c>
      <c r="I1651" s="61" t="s">
        <v>414</v>
      </c>
      <c r="J1651" s="60">
        <v>33600</v>
      </c>
      <c r="K1651" s="64">
        <v>43580</v>
      </c>
      <c r="L1651" s="61"/>
      <c r="M1651" s="61"/>
      <c r="N1651" s="127" t="s">
        <v>415</v>
      </c>
      <c r="O1651" s="37"/>
      <c r="P1651" s="37"/>
      <c r="Q1651" s="37"/>
      <c r="R1651" s="37"/>
      <c r="S1651" s="37"/>
      <c r="T1651" s="37"/>
      <c r="U1651" s="37"/>
    </row>
    <row r="1652" spans="1:21" ht="30" x14ac:dyDescent="0.25">
      <c r="A1652" s="74">
        <v>1290</v>
      </c>
      <c r="B1652" s="63">
        <v>43573</v>
      </c>
      <c r="C1652" s="59" t="s">
        <v>2079</v>
      </c>
      <c r="D1652" s="58" t="s">
        <v>804</v>
      </c>
      <c r="E1652" s="58" t="s">
        <v>825</v>
      </c>
      <c r="F1652" s="59" t="s">
        <v>2080</v>
      </c>
      <c r="G1652" s="62" t="s">
        <v>2081</v>
      </c>
      <c r="H1652" s="61" t="s">
        <v>163</v>
      </c>
      <c r="I1652" s="61" t="s">
        <v>414</v>
      </c>
      <c r="J1652" s="60">
        <v>36960</v>
      </c>
      <c r="K1652" s="64">
        <v>43580</v>
      </c>
      <c r="L1652" s="61"/>
      <c r="M1652" s="61"/>
      <c r="N1652" s="127" t="s">
        <v>415</v>
      </c>
      <c r="O1652" s="37"/>
      <c r="P1652" s="37"/>
      <c r="Q1652" s="37"/>
      <c r="R1652" s="37"/>
      <c r="S1652" s="37"/>
      <c r="T1652" s="37"/>
      <c r="U1652" s="37"/>
    </row>
    <row r="1653" spans="1:21" ht="45" x14ac:dyDescent="0.25">
      <c r="A1653" s="74">
        <v>1291</v>
      </c>
      <c r="B1653" s="63">
        <v>43573</v>
      </c>
      <c r="C1653" s="59" t="s">
        <v>2082</v>
      </c>
      <c r="D1653" s="58" t="s">
        <v>410</v>
      </c>
      <c r="E1653" s="58" t="s">
        <v>512</v>
      </c>
      <c r="F1653" s="59" t="s">
        <v>2083</v>
      </c>
      <c r="G1653" s="62" t="s">
        <v>2084</v>
      </c>
      <c r="H1653" s="61" t="s">
        <v>163</v>
      </c>
      <c r="I1653" s="61" t="s">
        <v>414</v>
      </c>
      <c r="J1653" s="60">
        <v>37800</v>
      </c>
      <c r="K1653" s="64">
        <v>43580</v>
      </c>
      <c r="L1653" s="61"/>
      <c r="M1653" s="61"/>
      <c r="N1653" s="127" t="s">
        <v>415</v>
      </c>
      <c r="O1653" s="37"/>
      <c r="P1653" s="37"/>
      <c r="Q1653" s="37"/>
      <c r="R1653" s="37"/>
      <c r="S1653" s="37"/>
      <c r="T1653" s="37"/>
      <c r="U1653" s="37"/>
    </row>
    <row r="1654" spans="1:21" ht="45" x14ac:dyDescent="0.25">
      <c r="A1654" s="74">
        <v>1292</v>
      </c>
      <c r="B1654" s="63">
        <v>43574</v>
      </c>
      <c r="C1654" s="59" t="s">
        <v>2050</v>
      </c>
      <c r="D1654" s="58" t="s">
        <v>442</v>
      </c>
      <c r="E1654" s="58" t="s">
        <v>2015</v>
      </c>
      <c r="F1654" s="59" t="s">
        <v>2051</v>
      </c>
      <c r="G1654" s="62" t="s">
        <v>2052</v>
      </c>
      <c r="H1654" s="61" t="s">
        <v>163</v>
      </c>
      <c r="I1654" s="61" t="s">
        <v>414</v>
      </c>
      <c r="J1654" s="60">
        <v>25320</v>
      </c>
      <c r="K1654" s="64">
        <v>43580</v>
      </c>
      <c r="L1654" s="61"/>
      <c r="M1654" s="61"/>
      <c r="N1654" s="127" t="s">
        <v>415</v>
      </c>
      <c r="O1654" s="37"/>
      <c r="P1654" s="37"/>
      <c r="Q1654" s="37"/>
      <c r="R1654" s="37"/>
      <c r="S1654" s="37"/>
      <c r="T1654" s="37"/>
      <c r="U1654" s="37"/>
    </row>
    <row r="1655" spans="1:21" ht="30" x14ac:dyDescent="0.25">
      <c r="A1655" s="74">
        <v>1293</v>
      </c>
      <c r="B1655" s="63">
        <v>43574</v>
      </c>
      <c r="C1655" s="59" t="s">
        <v>2059</v>
      </c>
      <c r="D1655" s="58" t="s">
        <v>700</v>
      </c>
      <c r="E1655" s="58" t="s">
        <v>1126</v>
      </c>
      <c r="F1655" s="59" t="s">
        <v>2060</v>
      </c>
      <c r="G1655" s="62" t="s">
        <v>2061</v>
      </c>
      <c r="H1655" s="61" t="s">
        <v>163</v>
      </c>
      <c r="I1655" s="61" t="s">
        <v>414</v>
      </c>
      <c r="J1655" s="60">
        <v>28200</v>
      </c>
      <c r="K1655" s="64">
        <v>43580</v>
      </c>
      <c r="L1655" s="61"/>
      <c r="M1655" s="61"/>
      <c r="N1655" s="127" t="s">
        <v>415</v>
      </c>
      <c r="O1655" s="37"/>
      <c r="P1655" s="37"/>
      <c r="Q1655" s="37"/>
      <c r="R1655" s="37"/>
      <c r="S1655" s="37"/>
      <c r="T1655" s="37"/>
      <c r="U1655" s="37"/>
    </row>
    <row r="1656" spans="1:21" ht="30" x14ac:dyDescent="0.25">
      <c r="A1656" s="74">
        <v>1294</v>
      </c>
      <c r="B1656" s="63">
        <v>43535</v>
      </c>
      <c r="C1656" s="59" t="s">
        <v>528</v>
      </c>
      <c r="D1656" s="58" t="s">
        <v>417</v>
      </c>
      <c r="E1656" s="58" t="s">
        <v>529</v>
      </c>
      <c r="F1656" s="59" t="s">
        <v>530</v>
      </c>
      <c r="G1656" s="62" t="s">
        <v>531</v>
      </c>
      <c r="H1656" s="61" t="s">
        <v>163</v>
      </c>
      <c r="I1656" s="61" t="s">
        <v>414</v>
      </c>
      <c r="J1656" s="60">
        <v>91878.65</v>
      </c>
      <c r="K1656" s="64">
        <v>43580</v>
      </c>
      <c r="L1656" s="61"/>
      <c r="M1656" s="61"/>
      <c r="N1656" s="127" t="s">
        <v>415</v>
      </c>
      <c r="O1656" s="37"/>
      <c r="P1656" s="37"/>
      <c r="Q1656" s="37"/>
      <c r="R1656" s="37"/>
      <c r="S1656" s="37"/>
      <c r="T1656" s="37"/>
      <c r="U1656" s="37"/>
    </row>
    <row r="1657" spans="1:21" ht="45" x14ac:dyDescent="0.25">
      <c r="A1657" s="74">
        <v>1295</v>
      </c>
      <c r="B1657" s="63">
        <v>43535</v>
      </c>
      <c r="C1657" s="59" t="s">
        <v>535</v>
      </c>
      <c r="D1657" s="58" t="s">
        <v>417</v>
      </c>
      <c r="E1657" s="58" t="s">
        <v>536</v>
      </c>
      <c r="F1657" s="59" t="s">
        <v>2085</v>
      </c>
      <c r="G1657" s="62" t="s">
        <v>537</v>
      </c>
      <c r="H1657" s="61" t="s">
        <v>163</v>
      </c>
      <c r="I1657" s="61" t="s">
        <v>414</v>
      </c>
      <c r="J1657" s="60">
        <v>27629.25</v>
      </c>
      <c r="K1657" s="64">
        <v>43580</v>
      </c>
      <c r="L1657" s="61"/>
      <c r="M1657" s="61"/>
      <c r="N1657" s="127" t="s">
        <v>415</v>
      </c>
      <c r="O1657" s="37"/>
      <c r="P1657" s="37"/>
      <c r="Q1657" s="37"/>
      <c r="R1657" s="37"/>
      <c r="S1657" s="37"/>
      <c r="T1657" s="37"/>
      <c r="U1657" s="37"/>
    </row>
    <row r="1658" spans="1:21" ht="30" x14ac:dyDescent="0.25">
      <c r="A1658" s="74">
        <v>1296</v>
      </c>
      <c r="B1658" s="63">
        <v>43577</v>
      </c>
      <c r="C1658" s="59" t="s">
        <v>2086</v>
      </c>
      <c r="D1658" s="58" t="s">
        <v>524</v>
      </c>
      <c r="E1658" s="58" t="s">
        <v>572</v>
      </c>
      <c r="F1658" s="59" t="s">
        <v>2087</v>
      </c>
      <c r="G1658" s="62" t="s">
        <v>2088</v>
      </c>
      <c r="H1658" s="61" t="s">
        <v>163</v>
      </c>
      <c r="I1658" s="61" t="s">
        <v>414</v>
      </c>
      <c r="J1658" s="60">
        <v>1053825</v>
      </c>
      <c r="K1658" s="64">
        <v>43580</v>
      </c>
      <c r="L1658" s="61"/>
      <c r="M1658" s="61"/>
      <c r="N1658" s="127" t="s">
        <v>415</v>
      </c>
      <c r="O1658" s="37"/>
      <c r="P1658" s="37"/>
      <c r="Q1658" s="37"/>
      <c r="R1658" s="37"/>
      <c r="S1658" s="37"/>
      <c r="T1658" s="37"/>
      <c r="U1658" s="37"/>
    </row>
    <row r="1659" spans="1:21" ht="45" x14ac:dyDescent="0.25">
      <c r="A1659" s="74">
        <v>1297</v>
      </c>
      <c r="B1659" s="63">
        <v>43550</v>
      </c>
      <c r="C1659" s="59" t="s">
        <v>1051</v>
      </c>
      <c r="D1659" s="58" t="s">
        <v>524</v>
      </c>
      <c r="E1659" s="58" t="s">
        <v>691</v>
      </c>
      <c r="F1659" s="59" t="s">
        <v>1052</v>
      </c>
      <c r="G1659" s="62" t="s">
        <v>1053</v>
      </c>
      <c r="H1659" s="61" t="s">
        <v>163</v>
      </c>
      <c r="I1659" s="61" t="s">
        <v>414</v>
      </c>
      <c r="J1659" s="60">
        <v>69800</v>
      </c>
      <c r="K1659" s="64">
        <v>43580</v>
      </c>
      <c r="L1659" s="61"/>
      <c r="M1659" s="61"/>
      <c r="N1659" s="127" t="s">
        <v>415</v>
      </c>
      <c r="O1659" s="37"/>
      <c r="P1659" s="37"/>
      <c r="Q1659" s="37"/>
      <c r="R1659" s="37"/>
      <c r="S1659" s="37"/>
      <c r="T1659" s="37"/>
      <c r="U1659" s="37"/>
    </row>
    <row r="1660" spans="1:21" x14ac:dyDescent="0.25">
      <c r="A1660" s="74">
        <v>1298</v>
      </c>
      <c r="B1660" s="63">
        <v>43577</v>
      </c>
      <c r="C1660" s="59" t="s">
        <v>2089</v>
      </c>
      <c r="D1660" s="58" t="s">
        <v>410</v>
      </c>
      <c r="E1660" s="58" t="s">
        <v>411</v>
      </c>
      <c r="F1660" s="59" t="s">
        <v>2090</v>
      </c>
      <c r="G1660" s="62" t="s">
        <v>2091</v>
      </c>
      <c r="H1660" s="61" t="s">
        <v>163</v>
      </c>
      <c r="I1660" s="61" t="s">
        <v>414</v>
      </c>
      <c r="J1660" s="60">
        <v>51904</v>
      </c>
      <c r="K1660" s="64">
        <v>43580</v>
      </c>
      <c r="L1660" s="61"/>
      <c r="M1660" s="61"/>
      <c r="N1660" s="127" t="s">
        <v>415</v>
      </c>
      <c r="O1660" s="37"/>
      <c r="P1660" s="37"/>
      <c r="Q1660" s="37"/>
      <c r="R1660" s="37"/>
      <c r="S1660" s="37"/>
      <c r="T1660" s="37"/>
      <c r="U1660" s="37"/>
    </row>
    <row r="1661" spans="1:21" ht="30" x14ac:dyDescent="0.25">
      <c r="A1661" s="74">
        <v>1299</v>
      </c>
      <c r="B1661" s="63">
        <v>43578</v>
      </c>
      <c r="C1661" s="59" t="s">
        <v>2092</v>
      </c>
      <c r="D1661" s="58" t="s">
        <v>422</v>
      </c>
      <c r="E1661" s="58" t="s">
        <v>427</v>
      </c>
      <c r="F1661" s="59" t="s">
        <v>2093</v>
      </c>
      <c r="G1661" s="62" t="s">
        <v>2094</v>
      </c>
      <c r="H1661" s="61" t="s">
        <v>163</v>
      </c>
      <c r="I1661" s="61" t="s">
        <v>414</v>
      </c>
      <c r="J1661" s="60">
        <v>27000</v>
      </c>
      <c r="K1661" s="64">
        <v>43581</v>
      </c>
      <c r="L1661" s="61"/>
      <c r="M1661" s="61"/>
      <c r="N1661" s="127" t="s">
        <v>415</v>
      </c>
      <c r="O1661" s="37"/>
      <c r="P1661" s="37"/>
      <c r="Q1661" s="37"/>
      <c r="R1661" s="37"/>
      <c r="S1661" s="37"/>
      <c r="T1661" s="37"/>
      <c r="U1661" s="37"/>
    </row>
    <row r="1662" spans="1:21" ht="45" x14ac:dyDescent="0.25">
      <c r="A1662" s="74">
        <v>1300</v>
      </c>
      <c r="B1662" s="63">
        <v>43578</v>
      </c>
      <c r="C1662" s="59" t="s">
        <v>2095</v>
      </c>
      <c r="D1662" s="58" t="s">
        <v>422</v>
      </c>
      <c r="E1662" s="58" t="s">
        <v>661</v>
      </c>
      <c r="F1662" s="59" t="s">
        <v>2096</v>
      </c>
      <c r="G1662" s="62" t="s">
        <v>2097</v>
      </c>
      <c r="H1662" s="61" t="s">
        <v>163</v>
      </c>
      <c r="I1662" s="61" t="s">
        <v>414</v>
      </c>
      <c r="J1662" s="60">
        <v>46680</v>
      </c>
      <c r="K1662" s="64">
        <v>43581</v>
      </c>
      <c r="L1662" s="61"/>
      <c r="M1662" s="61"/>
      <c r="N1662" s="127" t="s">
        <v>415</v>
      </c>
      <c r="O1662" s="37"/>
      <c r="P1662" s="37"/>
      <c r="Q1662" s="37"/>
      <c r="R1662" s="37"/>
      <c r="S1662" s="37"/>
      <c r="T1662" s="37"/>
      <c r="U1662" s="37"/>
    </row>
    <row r="1663" spans="1:21" ht="30" x14ac:dyDescent="0.25">
      <c r="A1663" s="74">
        <v>1301</v>
      </c>
      <c r="B1663" s="63">
        <v>43578</v>
      </c>
      <c r="C1663" s="59" t="s">
        <v>2098</v>
      </c>
      <c r="D1663" s="58" t="s">
        <v>804</v>
      </c>
      <c r="E1663" s="58" t="s">
        <v>821</v>
      </c>
      <c r="F1663" s="59" t="s">
        <v>2099</v>
      </c>
      <c r="G1663" s="62" t="s">
        <v>2100</v>
      </c>
      <c r="H1663" s="61" t="s">
        <v>163</v>
      </c>
      <c r="I1663" s="61" t="s">
        <v>414</v>
      </c>
      <c r="J1663" s="60">
        <v>147000</v>
      </c>
      <c r="K1663" s="64">
        <v>43581</v>
      </c>
      <c r="L1663" s="61"/>
      <c r="M1663" s="61"/>
      <c r="N1663" s="127" t="s">
        <v>415</v>
      </c>
      <c r="O1663" s="37"/>
      <c r="P1663" s="37"/>
      <c r="Q1663" s="37"/>
      <c r="R1663" s="37"/>
      <c r="S1663" s="37"/>
      <c r="T1663" s="37"/>
      <c r="U1663" s="37"/>
    </row>
    <row r="1664" spans="1:21" ht="45" x14ac:dyDescent="0.25">
      <c r="A1664" s="74">
        <v>1302</v>
      </c>
      <c r="B1664" s="63">
        <v>43564</v>
      </c>
      <c r="C1664" s="59" t="s">
        <v>468</v>
      </c>
      <c r="D1664" s="58" t="s">
        <v>422</v>
      </c>
      <c r="E1664" s="58" t="s">
        <v>427</v>
      </c>
      <c r="F1664" s="59" t="s">
        <v>2101</v>
      </c>
      <c r="G1664" s="62" t="s">
        <v>469</v>
      </c>
      <c r="H1664" s="61" t="s">
        <v>163</v>
      </c>
      <c r="I1664" s="61" t="s">
        <v>414</v>
      </c>
      <c r="J1664" s="60">
        <v>85920</v>
      </c>
      <c r="K1664" s="64">
        <v>43581</v>
      </c>
      <c r="L1664" s="61"/>
      <c r="M1664" s="61"/>
      <c r="N1664" s="127" t="s">
        <v>415</v>
      </c>
      <c r="O1664" s="37"/>
      <c r="P1664" s="37"/>
      <c r="Q1664" s="37"/>
      <c r="R1664" s="37"/>
      <c r="S1664" s="37"/>
      <c r="T1664" s="37"/>
      <c r="U1664" s="37"/>
    </row>
    <row r="1665" spans="1:21" ht="30" x14ac:dyDescent="0.25">
      <c r="A1665" s="74">
        <v>1303</v>
      </c>
      <c r="B1665" s="63">
        <v>43578</v>
      </c>
      <c r="C1665" s="59" t="s">
        <v>2102</v>
      </c>
      <c r="D1665" s="58" t="s">
        <v>804</v>
      </c>
      <c r="E1665" s="58" t="s">
        <v>964</v>
      </c>
      <c r="F1665" s="59" t="s">
        <v>2103</v>
      </c>
      <c r="G1665" s="62" t="s">
        <v>2104</v>
      </c>
      <c r="H1665" s="61" t="s">
        <v>163</v>
      </c>
      <c r="I1665" s="61" t="s">
        <v>414</v>
      </c>
      <c r="J1665" s="60">
        <v>41160</v>
      </c>
      <c r="K1665" s="64">
        <v>43581</v>
      </c>
      <c r="L1665" s="61"/>
      <c r="M1665" s="61"/>
      <c r="N1665" s="127" t="s">
        <v>415</v>
      </c>
      <c r="O1665" s="37"/>
      <c r="P1665" s="37"/>
      <c r="Q1665" s="37"/>
      <c r="R1665" s="37"/>
      <c r="S1665" s="37"/>
      <c r="T1665" s="37"/>
      <c r="U1665" s="37"/>
    </row>
    <row r="1666" spans="1:21" ht="45" x14ac:dyDescent="0.25">
      <c r="A1666" s="74">
        <v>1304</v>
      </c>
      <c r="B1666" s="63">
        <v>43578</v>
      </c>
      <c r="C1666" s="59" t="s">
        <v>2105</v>
      </c>
      <c r="D1666" s="58" t="s">
        <v>804</v>
      </c>
      <c r="E1666" s="58" t="s">
        <v>1213</v>
      </c>
      <c r="F1666" s="59"/>
      <c r="G1666" s="62" t="s">
        <v>2106</v>
      </c>
      <c r="H1666" s="61" t="s">
        <v>163</v>
      </c>
      <c r="I1666" s="61" t="s">
        <v>414</v>
      </c>
      <c r="J1666" s="60">
        <v>97200</v>
      </c>
      <c r="K1666" s="64">
        <v>43581</v>
      </c>
      <c r="L1666" s="61"/>
      <c r="M1666" s="61"/>
      <c r="N1666" s="127" t="s">
        <v>415</v>
      </c>
      <c r="O1666" s="37"/>
      <c r="P1666" s="37"/>
      <c r="Q1666" s="37"/>
      <c r="R1666" s="37"/>
      <c r="S1666" s="37"/>
      <c r="T1666" s="37"/>
      <c r="U1666" s="37"/>
    </row>
    <row r="1667" spans="1:21" ht="30" x14ac:dyDescent="0.25">
      <c r="A1667" s="74">
        <v>1305</v>
      </c>
      <c r="B1667" s="63">
        <v>43578</v>
      </c>
      <c r="C1667" s="59" t="s">
        <v>2107</v>
      </c>
      <c r="D1667" s="58" t="s">
        <v>804</v>
      </c>
      <c r="E1667" s="58" t="s">
        <v>821</v>
      </c>
      <c r="F1667" s="59" t="s">
        <v>2108</v>
      </c>
      <c r="G1667" s="62" t="s">
        <v>2109</v>
      </c>
      <c r="H1667" s="61" t="s">
        <v>163</v>
      </c>
      <c r="I1667" s="61" t="s">
        <v>414</v>
      </c>
      <c r="J1667" s="60">
        <v>249360</v>
      </c>
      <c r="K1667" s="64">
        <v>43581</v>
      </c>
      <c r="L1667" s="61"/>
      <c r="M1667" s="61"/>
      <c r="N1667" s="127" t="s">
        <v>415</v>
      </c>
      <c r="O1667" s="37"/>
      <c r="P1667" s="37"/>
      <c r="Q1667" s="37"/>
      <c r="R1667" s="37"/>
      <c r="S1667" s="37"/>
      <c r="T1667" s="37"/>
      <c r="U1667" s="37"/>
    </row>
    <row r="1668" spans="1:21" ht="30" x14ac:dyDescent="0.25">
      <c r="A1668" s="74">
        <v>1306</v>
      </c>
      <c r="B1668" s="63">
        <v>43578</v>
      </c>
      <c r="C1668" s="59" t="s">
        <v>2110</v>
      </c>
      <c r="D1668" s="58" t="s">
        <v>524</v>
      </c>
      <c r="E1668" s="58" t="s">
        <v>719</v>
      </c>
      <c r="F1668" s="59" t="s">
        <v>2111</v>
      </c>
      <c r="G1668" s="62" t="s">
        <v>2112</v>
      </c>
      <c r="H1668" s="61" t="s">
        <v>163</v>
      </c>
      <c r="I1668" s="61" t="s">
        <v>414</v>
      </c>
      <c r="J1668" s="60">
        <v>40920</v>
      </c>
      <c r="K1668" s="64">
        <v>43581</v>
      </c>
      <c r="L1668" s="61"/>
      <c r="M1668" s="61"/>
      <c r="N1668" s="127" t="s">
        <v>415</v>
      </c>
      <c r="O1668" s="37"/>
      <c r="P1668" s="37"/>
      <c r="Q1668" s="37"/>
      <c r="R1668" s="37"/>
      <c r="S1668" s="37"/>
      <c r="T1668" s="37"/>
      <c r="U1668" s="37"/>
    </row>
    <row r="1669" spans="1:21" ht="30" x14ac:dyDescent="0.25">
      <c r="A1669" s="74">
        <v>1307</v>
      </c>
      <c r="B1669" s="63">
        <v>43578</v>
      </c>
      <c r="C1669" s="59" t="s">
        <v>2092</v>
      </c>
      <c r="D1669" s="58" t="s">
        <v>422</v>
      </c>
      <c r="E1669" s="58" t="s">
        <v>427</v>
      </c>
      <c r="F1669" s="59" t="s">
        <v>2093</v>
      </c>
      <c r="G1669" s="62" t="s">
        <v>2094</v>
      </c>
      <c r="H1669" s="61" t="s">
        <v>163</v>
      </c>
      <c r="I1669" s="61" t="s">
        <v>414</v>
      </c>
      <c r="J1669" s="60">
        <v>39530</v>
      </c>
      <c r="K1669" s="64">
        <v>43581</v>
      </c>
      <c r="L1669" s="61"/>
      <c r="M1669" s="61"/>
      <c r="N1669" s="127" t="s">
        <v>415</v>
      </c>
      <c r="O1669" s="37"/>
      <c r="P1669" s="37"/>
      <c r="Q1669" s="37"/>
      <c r="R1669" s="37"/>
      <c r="S1669" s="37"/>
      <c r="T1669" s="37"/>
      <c r="U1669" s="37"/>
    </row>
    <row r="1670" spans="1:21" ht="30" x14ac:dyDescent="0.25">
      <c r="A1670" s="74">
        <v>1308</v>
      </c>
      <c r="B1670" s="63">
        <v>43578</v>
      </c>
      <c r="C1670" s="59" t="s">
        <v>655</v>
      </c>
      <c r="D1670" s="58" t="s">
        <v>422</v>
      </c>
      <c r="E1670" s="58" t="s">
        <v>542</v>
      </c>
      <c r="F1670" s="59"/>
      <c r="G1670" s="62" t="s">
        <v>656</v>
      </c>
      <c r="H1670" s="61" t="s">
        <v>163</v>
      </c>
      <c r="I1670" s="61" t="s">
        <v>414</v>
      </c>
      <c r="J1670" s="60">
        <v>77720</v>
      </c>
      <c r="K1670" s="64">
        <v>43581</v>
      </c>
      <c r="L1670" s="61"/>
      <c r="M1670" s="61"/>
      <c r="N1670" s="127" t="s">
        <v>415</v>
      </c>
      <c r="O1670" s="37"/>
      <c r="P1670" s="37"/>
      <c r="Q1670" s="37"/>
      <c r="R1670" s="37"/>
      <c r="S1670" s="37"/>
      <c r="T1670" s="37"/>
      <c r="U1670" s="37"/>
    </row>
    <row r="1671" spans="1:21" ht="45" x14ac:dyDescent="0.25">
      <c r="A1671" s="74">
        <v>1309</v>
      </c>
      <c r="B1671" s="63">
        <v>43564</v>
      </c>
      <c r="C1671" s="59" t="s">
        <v>468</v>
      </c>
      <c r="D1671" s="58" t="s">
        <v>422</v>
      </c>
      <c r="E1671" s="58" t="s">
        <v>427</v>
      </c>
      <c r="F1671" s="59" t="s">
        <v>2101</v>
      </c>
      <c r="G1671" s="62" t="s">
        <v>469</v>
      </c>
      <c r="H1671" s="61" t="s">
        <v>163</v>
      </c>
      <c r="I1671" s="61" t="s">
        <v>414</v>
      </c>
      <c r="J1671" s="60">
        <v>78390</v>
      </c>
      <c r="K1671" s="64">
        <v>43581</v>
      </c>
      <c r="L1671" s="61"/>
      <c r="M1671" s="61"/>
      <c r="N1671" s="127" t="s">
        <v>415</v>
      </c>
      <c r="O1671" s="37"/>
      <c r="P1671" s="37"/>
      <c r="Q1671" s="37"/>
      <c r="R1671" s="37"/>
      <c r="S1671" s="37"/>
      <c r="T1671" s="37"/>
      <c r="U1671" s="37"/>
    </row>
    <row r="1672" spans="1:21" ht="30" x14ac:dyDescent="0.25">
      <c r="A1672" s="74">
        <v>1310</v>
      </c>
      <c r="B1672" s="63">
        <v>43578</v>
      </c>
      <c r="C1672" s="59" t="s">
        <v>2113</v>
      </c>
      <c r="D1672" s="58" t="s">
        <v>422</v>
      </c>
      <c r="E1672" s="58" t="s">
        <v>427</v>
      </c>
      <c r="F1672" s="59" t="s">
        <v>2114</v>
      </c>
      <c r="G1672" s="62" t="s">
        <v>2115</v>
      </c>
      <c r="H1672" s="61" t="s">
        <v>163</v>
      </c>
      <c r="I1672" s="61" t="s">
        <v>414</v>
      </c>
      <c r="J1672" s="60">
        <v>34840</v>
      </c>
      <c r="K1672" s="64">
        <v>43581</v>
      </c>
      <c r="L1672" s="61"/>
      <c r="M1672" s="61"/>
      <c r="N1672" s="127" t="s">
        <v>415</v>
      </c>
      <c r="O1672" s="37"/>
      <c r="P1672" s="37"/>
      <c r="Q1672" s="37"/>
      <c r="R1672" s="37"/>
      <c r="S1672" s="37"/>
      <c r="T1672" s="37"/>
      <c r="U1672" s="37"/>
    </row>
    <row r="1673" spans="1:21" ht="30" x14ac:dyDescent="0.25">
      <c r="A1673" s="74">
        <v>1311</v>
      </c>
      <c r="B1673" s="63">
        <v>43578</v>
      </c>
      <c r="C1673" s="59" t="s">
        <v>2107</v>
      </c>
      <c r="D1673" s="58" t="s">
        <v>804</v>
      </c>
      <c r="E1673" s="58" t="s">
        <v>821</v>
      </c>
      <c r="F1673" s="59" t="s">
        <v>2108</v>
      </c>
      <c r="G1673" s="62" t="s">
        <v>2109</v>
      </c>
      <c r="H1673" s="61" t="s">
        <v>163</v>
      </c>
      <c r="I1673" s="61" t="s">
        <v>414</v>
      </c>
      <c r="J1673" s="60">
        <v>64990</v>
      </c>
      <c r="K1673" s="64">
        <v>43581</v>
      </c>
      <c r="L1673" s="61"/>
      <c r="M1673" s="61"/>
      <c r="N1673" s="127" t="s">
        <v>415</v>
      </c>
      <c r="O1673" s="37"/>
      <c r="P1673" s="37"/>
      <c r="Q1673" s="37"/>
      <c r="R1673" s="37"/>
      <c r="S1673" s="37"/>
      <c r="T1673" s="37"/>
      <c r="U1673" s="37"/>
    </row>
    <row r="1674" spans="1:21" ht="45" x14ac:dyDescent="0.25">
      <c r="A1674" s="74">
        <v>1312</v>
      </c>
      <c r="B1674" s="63">
        <v>43578</v>
      </c>
      <c r="C1674" s="59" t="s">
        <v>2116</v>
      </c>
      <c r="D1674" s="58" t="s">
        <v>422</v>
      </c>
      <c r="E1674" s="58" t="s">
        <v>431</v>
      </c>
      <c r="F1674" s="59" t="s">
        <v>790</v>
      </c>
      <c r="G1674" s="62" t="s">
        <v>2117</v>
      </c>
      <c r="H1674" s="61" t="s">
        <v>163</v>
      </c>
      <c r="I1674" s="61" t="s">
        <v>414</v>
      </c>
      <c r="J1674" s="60">
        <v>27470</v>
      </c>
      <c r="K1674" s="64">
        <v>43581</v>
      </c>
      <c r="L1674" s="61"/>
      <c r="M1674" s="61"/>
      <c r="N1674" s="127" t="s">
        <v>415</v>
      </c>
      <c r="O1674" s="37"/>
      <c r="P1674" s="37"/>
      <c r="Q1674" s="37"/>
      <c r="R1674" s="37"/>
      <c r="S1674" s="37"/>
      <c r="T1674" s="37"/>
      <c r="U1674" s="37"/>
    </row>
    <row r="1675" spans="1:21" ht="45" x14ac:dyDescent="0.25">
      <c r="A1675" s="74">
        <v>1313</v>
      </c>
      <c r="B1675" s="63">
        <v>43578</v>
      </c>
      <c r="C1675" s="59" t="s">
        <v>2118</v>
      </c>
      <c r="D1675" s="58" t="s">
        <v>442</v>
      </c>
      <c r="E1675" s="58" t="s">
        <v>1219</v>
      </c>
      <c r="F1675" s="59" t="s">
        <v>1985</v>
      </c>
      <c r="G1675" s="62" t="s">
        <v>2119</v>
      </c>
      <c r="H1675" s="61" t="s">
        <v>163</v>
      </c>
      <c r="I1675" s="61" t="s">
        <v>414</v>
      </c>
      <c r="J1675" s="60">
        <v>56280</v>
      </c>
      <c r="K1675" s="64">
        <v>43581</v>
      </c>
      <c r="L1675" s="61"/>
      <c r="M1675" s="61"/>
      <c r="N1675" s="127" t="s">
        <v>415</v>
      </c>
      <c r="O1675" s="37"/>
      <c r="P1675" s="37"/>
      <c r="Q1675" s="37"/>
      <c r="R1675" s="37"/>
      <c r="S1675" s="37"/>
      <c r="T1675" s="37"/>
      <c r="U1675" s="37"/>
    </row>
    <row r="1676" spans="1:21" ht="30" x14ac:dyDescent="0.25">
      <c r="A1676" s="74">
        <v>1314</v>
      </c>
      <c r="B1676" s="63">
        <v>43577</v>
      </c>
      <c r="C1676" s="59" t="s">
        <v>1605</v>
      </c>
      <c r="D1676" s="58" t="s">
        <v>422</v>
      </c>
      <c r="E1676" s="58" t="s">
        <v>661</v>
      </c>
      <c r="F1676" s="59" t="s">
        <v>1606</v>
      </c>
      <c r="G1676" s="62" t="s">
        <v>1607</v>
      </c>
      <c r="H1676" s="61" t="s">
        <v>163</v>
      </c>
      <c r="I1676" s="61" t="s">
        <v>414</v>
      </c>
      <c r="J1676" s="60">
        <v>93600</v>
      </c>
      <c r="K1676" s="64">
        <v>43581</v>
      </c>
      <c r="L1676" s="61"/>
      <c r="M1676" s="61"/>
      <c r="N1676" s="127" t="s">
        <v>415</v>
      </c>
      <c r="O1676" s="37"/>
      <c r="P1676" s="37"/>
      <c r="Q1676" s="37"/>
      <c r="R1676" s="37"/>
      <c r="S1676" s="37"/>
      <c r="T1676" s="37"/>
      <c r="U1676" s="37"/>
    </row>
    <row r="1677" spans="1:21" ht="30" x14ac:dyDescent="0.25">
      <c r="A1677" s="74">
        <v>1315</v>
      </c>
      <c r="B1677" s="63">
        <v>43577</v>
      </c>
      <c r="C1677" s="59" t="s">
        <v>642</v>
      </c>
      <c r="D1677" s="58" t="s">
        <v>410</v>
      </c>
      <c r="E1677" s="58" t="s">
        <v>643</v>
      </c>
      <c r="F1677" s="59" t="s">
        <v>1357</v>
      </c>
      <c r="G1677" s="62" t="s">
        <v>644</v>
      </c>
      <c r="H1677" s="61" t="s">
        <v>163</v>
      </c>
      <c r="I1677" s="61" t="s">
        <v>414</v>
      </c>
      <c r="J1677" s="60">
        <v>2316840</v>
      </c>
      <c r="K1677" s="64">
        <v>43581</v>
      </c>
      <c r="L1677" s="61"/>
      <c r="M1677" s="61"/>
      <c r="N1677" s="127" t="s">
        <v>415</v>
      </c>
      <c r="O1677" s="37"/>
      <c r="P1677" s="37"/>
      <c r="Q1677" s="37"/>
      <c r="R1677" s="37"/>
      <c r="S1677" s="37"/>
      <c r="T1677" s="37"/>
      <c r="U1677" s="37"/>
    </row>
    <row r="1678" spans="1:21" ht="30" x14ac:dyDescent="0.25">
      <c r="A1678" s="74">
        <v>1316</v>
      </c>
      <c r="B1678" s="63">
        <v>43577</v>
      </c>
      <c r="C1678" s="59" t="s">
        <v>1902</v>
      </c>
      <c r="D1678" s="58" t="s">
        <v>804</v>
      </c>
      <c r="E1678" s="58" t="s">
        <v>1365</v>
      </c>
      <c r="F1678" s="59" t="s">
        <v>1903</v>
      </c>
      <c r="G1678" s="62" t="s">
        <v>1904</v>
      </c>
      <c r="H1678" s="61" t="s">
        <v>163</v>
      </c>
      <c r="I1678" s="61" t="s">
        <v>414</v>
      </c>
      <c r="J1678" s="60">
        <v>325600</v>
      </c>
      <c r="K1678" s="64">
        <v>43581</v>
      </c>
      <c r="L1678" s="61"/>
      <c r="M1678" s="61"/>
      <c r="N1678" s="127" t="s">
        <v>415</v>
      </c>
      <c r="O1678" s="37"/>
      <c r="P1678" s="37"/>
      <c r="Q1678" s="37"/>
      <c r="R1678" s="37"/>
      <c r="S1678" s="37"/>
      <c r="T1678" s="37"/>
      <c r="U1678" s="37"/>
    </row>
    <row r="1679" spans="1:21" ht="30" x14ac:dyDescent="0.25">
      <c r="A1679" s="74">
        <v>1317</v>
      </c>
      <c r="B1679" s="63">
        <v>43577</v>
      </c>
      <c r="C1679" s="59" t="s">
        <v>2120</v>
      </c>
      <c r="D1679" s="58" t="s">
        <v>410</v>
      </c>
      <c r="E1679" s="58" t="s">
        <v>521</v>
      </c>
      <c r="F1679" s="59" t="s">
        <v>2121</v>
      </c>
      <c r="G1679" s="62" t="s">
        <v>2122</v>
      </c>
      <c r="H1679" s="61" t="s">
        <v>163</v>
      </c>
      <c r="I1679" s="61" t="s">
        <v>414</v>
      </c>
      <c r="J1679" s="60">
        <v>1489059</v>
      </c>
      <c r="K1679" s="64">
        <v>43581</v>
      </c>
      <c r="L1679" s="61"/>
      <c r="M1679" s="61"/>
      <c r="N1679" s="127" t="s">
        <v>415</v>
      </c>
      <c r="O1679" s="37"/>
      <c r="P1679" s="37"/>
      <c r="Q1679" s="37"/>
      <c r="R1679" s="37"/>
      <c r="S1679" s="37"/>
      <c r="T1679" s="37"/>
      <c r="U1679" s="37"/>
    </row>
    <row r="1680" spans="1:21" ht="30" x14ac:dyDescent="0.25">
      <c r="A1680" s="74">
        <v>1318</v>
      </c>
      <c r="B1680" s="63">
        <v>43577</v>
      </c>
      <c r="C1680" s="59" t="s">
        <v>456</v>
      </c>
      <c r="D1680" s="58" t="s">
        <v>410</v>
      </c>
      <c r="E1680" s="58" t="s">
        <v>509</v>
      </c>
      <c r="F1680" s="59" t="s">
        <v>1691</v>
      </c>
      <c r="G1680" s="62" t="s">
        <v>457</v>
      </c>
      <c r="H1680" s="61" t="s">
        <v>163</v>
      </c>
      <c r="I1680" s="61" t="s">
        <v>414</v>
      </c>
      <c r="J1680" s="60">
        <v>1348620</v>
      </c>
      <c r="K1680" s="64">
        <v>43581</v>
      </c>
      <c r="L1680" s="61"/>
      <c r="M1680" s="61"/>
      <c r="N1680" s="127" t="s">
        <v>415</v>
      </c>
      <c r="O1680" s="37"/>
      <c r="P1680" s="37"/>
      <c r="Q1680" s="37"/>
      <c r="R1680" s="37"/>
      <c r="S1680" s="37"/>
      <c r="T1680" s="37"/>
      <c r="U1680" s="37"/>
    </row>
    <row r="1681" spans="1:21" ht="30" x14ac:dyDescent="0.25">
      <c r="A1681" s="74">
        <v>1319</v>
      </c>
      <c r="B1681" s="63">
        <v>43577</v>
      </c>
      <c r="C1681" s="59" t="s">
        <v>2123</v>
      </c>
      <c r="D1681" s="58" t="s">
        <v>442</v>
      </c>
      <c r="E1681" s="58" t="s">
        <v>1219</v>
      </c>
      <c r="F1681" s="59" t="s">
        <v>1049</v>
      </c>
      <c r="G1681" s="62" t="s">
        <v>2124</v>
      </c>
      <c r="H1681" s="61" t="s">
        <v>163</v>
      </c>
      <c r="I1681" s="61" t="s">
        <v>414</v>
      </c>
      <c r="J1681" s="60">
        <v>568400</v>
      </c>
      <c r="K1681" s="64">
        <v>43581</v>
      </c>
      <c r="L1681" s="61"/>
      <c r="M1681" s="61"/>
      <c r="N1681" s="127" t="s">
        <v>415</v>
      </c>
      <c r="O1681" s="37"/>
      <c r="P1681" s="37"/>
      <c r="Q1681" s="37"/>
      <c r="R1681" s="37"/>
      <c r="S1681" s="37"/>
      <c r="T1681" s="37"/>
      <c r="U1681" s="37"/>
    </row>
    <row r="1682" spans="1:21" ht="30" x14ac:dyDescent="0.25">
      <c r="A1682" s="74">
        <v>1320</v>
      </c>
      <c r="B1682" s="63">
        <v>43577</v>
      </c>
      <c r="C1682" s="59" t="s">
        <v>601</v>
      </c>
      <c r="D1682" s="58" t="s">
        <v>422</v>
      </c>
      <c r="E1682" s="58" t="s">
        <v>423</v>
      </c>
      <c r="F1682" s="59" t="s">
        <v>602</v>
      </c>
      <c r="G1682" s="62" t="s">
        <v>603</v>
      </c>
      <c r="H1682" s="61" t="s">
        <v>163</v>
      </c>
      <c r="I1682" s="61" t="s">
        <v>414</v>
      </c>
      <c r="J1682" s="60">
        <v>9396552</v>
      </c>
      <c r="K1682" s="64">
        <v>43581</v>
      </c>
      <c r="L1682" s="61"/>
      <c r="M1682" s="61"/>
      <c r="N1682" s="127" t="s">
        <v>415</v>
      </c>
      <c r="O1682" s="37"/>
      <c r="P1682" s="37"/>
      <c r="Q1682" s="37"/>
      <c r="R1682" s="37"/>
      <c r="S1682" s="37"/>
      <c r="T1682" s="37"/>
      <c r="U1682" s="37"/>
    </row>
    <row r="1683" spans="1:21" ht="30" x14ac:dyDescent="0.25">
      <c r="A1683" s="74">
        <v>1321</v>
      </c>
      <c r="B1683" s="63">
        <v>43577</v>
      </c>
      <c r="C1683" s="59" t="s">
        <v>511</v>
      </c>
      <c r="D1683" s="58" t="s">
        <v>410</v>
      </c>
      <c r="E1683" s="58" t="s">
        <v>512</v>
      </c>
      <c r="F1683" s="59" t="s">
        <v>1695</v>
      </c>
      <c r="G1683" s="62" t="s">
        <v>513</v>
      </c>
      <c r="H1683" s="61" t="s">
        <v>163</v>
      </c>
      <c r="I1683" s="61" t="s">
        <v>414</v>
      </c>
      <c r="J1683" s="60">
        <v>739200</v>
      </c>
      <c r="K1683" s="64">
        <v>43581</v>
      </c>
      <c r="L1683" s="61"/>
      <c r="M1683" s="61"/>
      <c r="N1683" s="127" t="s">
        <v>415</v>
      </c>
      <c r="O1683" s="37"/>
      <c r="P1683" s="37"/>
      <c r="Q1683" s="37"/>
      <c r="R1683" s="37"/>
      <c r="S1683" s="37"/>
      <c r="T1683" s="37"/>
      <c r="U1683" s="37"/>
    </row>
    <row r="1684" spans="1:21" x14ac:dyDescent="0.25">
      <c r="A1684" s="74">
        <v>1322</v>
      </c>
      <c r="B1684" s="63">
        <v>43577</v>
      </c>
      <c r="C1684" s="59" t="s">
        <v>803</v>
      </c>
      <c r="D1684" s="58" t="s">
        <v>804</v>
      </c>
      <c r="E1684" s="58" t="s">
        <v>805</v>
      </c>
      <c r="F1684" s="59" t="s">
        <v>806</v>
      </c>
      <c r="G1684" s="62" t="s">
        <v>807</v>
      </c>
      <c r="H1684" s="61" t="s">
        <v>163</v>
      </c>
      <c r="I1684" s="61" t="s">
        <v>414</v>
      </c>
      <c r="J1684" s="60">
        <v>361050</v>
      </c>
      <c r="K1684" s="64">
        <v>43581</v>
      </c>
      <c r="L1684" s="61"/>
      <c r="M1684" s="61"/>
      <c r="N1684" s="127" t="s">
        <v>415</v>
      </c>
      <c r="O1684" s="37"/>
      <c r="P1684" s="37"/>
      <c r="Q1684" s="37"/>
      <c r="R1684" s="37"/>
      <c r="S1684" s="37"/>
      <c r="T1684" s="37"/>
      <c r="U1684" s="37"/>
    </row>
    <row r="1685" spans="1:21" ht="30" x14ac:dyDescent="0.25">
      <c r="A1685" s="74">
        <v>1323</v>
      </c>
      <c r="B1685" s="63">
        <v>43577</v>
      </c>
      <c r="C1685" s="59" t="s">
        <v>478</v>
      </c>
      <c r="D1685" s="58" t="s">
        <v>442</v>
      </c>
      <c r="E1685" s="58" t="s">
        <v>479</v>
      </c>
      <c r="F1685" s="59" t="s">
        <v>480</v>
      </c>
      <c r="G1685" s="62" t="s">
        <v>481</v>
      </c>
      <c r="H1685" s="61" t="s">
        <v>163</v>
      </c>
      <c r="I1685" s="61" t="s">
        <v>414</v>
      </c>
      <c r="J1685" s="60">
        <v>3848782.68</v>
      </c>
      <c r="K1685" s="64">
        <v>43581</v>
      </c>
      <c r="L1685" s="61"/>
      <c r="M1685" s="61"/>
      <c r="N1685" s="127" t="s">
        <v>415</v>
      </c>
      <c r="O1685" s="37"/>
      <c r="P1685" s="37"/>
      <c r="Q1685" s="37"/>
      <c r="R1685" s="37"/>
      <c r="S1685" s="37"/>
      <c r="T1685" s="37"/>
      <c r="U1685" s="37"/>
    </row>
    <row r="1686" spans="1:21" ht="30" x14ac:dyDescent="0.25">
      <c r="A1686" s="74">
        <v>1324</v>
      </c>
      <c r="B1686" s="63">
        <v>43573</v>
      </c>
      <c r="C1686" s="59" t="s">
        <v>2125</v>
      </c>
      <c r="D1686" s="58" t="s">
        <v>804</v>
      </c>
      <c r="E1686" s="58" t="s">
        <v>821</v>
      </c>
      <c r="F1686" s="59" t="s">
        <v>1831</v>
      </c>
      <c r="G1686" s="62" t="s">
        <v>2126</v>
      </c>
      <c r="H1686" s="61" t="s">
        <v>163</v>
      </c>
      <c r="I1686" s="61" t="s">
        <v>414</v>
      </c>
      <c r="J1686" s="60">
        <v>58800</v>
      </c>
      <c r="K1686" s="64">
        <v>43581</v>
      </c>
      <c r="L1686" s="61"/>
      <c r="M1686" s="61"/>
      <c r="N1686" s="127" t="s">
        <v>415</v>
      </c>
      <c r="O1686" s="37"/>
      <c r="P1686" s="37"/>
      <c r="Q1686" s="37"/>
      <c r="R1686" s="37"/>
      <c r="S1686" s="37"/>
      <c r="T1686" s="37"/>
      <c r="U1686" s="37"/>
    </row>
    <row r="1687" spans="1:21" ht="30" x14ac:dyDescent="0.25">
      <c r="A1687" s="74">
        <v>1325</v>
      </c>
      <c r="B1687" s="63">
        <v>43578</v>
      </c>
      <c r="C1687" s="59" t="s">
        <v>1151</v>
      </c>
      <c r="D1687" s="58" t="s">
        <v>700</v>
      </c>
      <c r="E1687" s="58" t="s">
        <v>1126</v>
      </c>
      <c r="F1687" s="59" t="s">
        <v>1152</v>
      </c>
      <c r="G1687" s="62" t="s">
        <v>1153</v>
      </c>
      <c r="H1687" s="61" t="s">
        <v>163</v>
      </c>
      <c r="I1687" s="61" t="s">
        <v>414</v>
      </c>
      <c r="J1687" s="60">
        <v>25500</v>
      </c>
      <c r="K1687" s="64">
        <v>43581</v>
      </c>
      <c r="L1687" s="61"/>
      <c r="M1687" s="61"/>
      <c r="N1687" s="127" t="s">
        <v>415</v>
      </c>
      <c r="O1687" s="37"/>
      <c r="P1687" s="37"/>
      <c r="Q1687" s="37"/>
      <c r="R1687" s="37"/>
      <c r="S1687" s="37"/>
      <c r="T1687" s="37"/>
      <c r="U1687" s="37"/>
    </row>
    <row r="1688" spans="1:21" ht="30" x14ac:dyDescent="0.25">
      <c r="A1688" s="74">
        <v>1326</v>
      </c>
      <c r="B1688" s="63">
        <v>43577</v>
      </c>
      <c r="C1688" s="59" t="s">
        <v>1175</v>
      </c>
      <c r="D1688" s="58" t="s">
        <v>422</v>
      </c>
      <c r="E1688" s="58" t="s">
        <v>598</v>
      </c>
      <c r="F1688" s="59" t="s">
        <v>1176</v>
      </c>
      <c r="G1688" s="62" t="s">
        <v>1177</v>
      </c>
      <c r="H1688" s="61" t="s">
        <v>163</v>
      </c>
      <c r="I1688" s="61" t="s">
        <v>414</v>
      </c>
      <c r="J1688" s="60">
        <v>12800</v>
      </c>
      <c r="K1688" s="64">
        <v>43581</v>
      </c>
      <c r="L1688" s="61"/>
      <c r="M1688" s="61"/>
      <c r="N1688" s="127" t="s">
        <v>415</v>
      </c>
      <c r="O1688" s="37"/>
      <c r="P1688" s="37"/>
      <c r="Q1688" s="37"/>
      <c r="R1688" s="37"/>
      <c r="S1688" s="37"/>
      <c r="T1688" s="37"/>
      <c r="U1688" s="37"/>
    </row>
    <row r="1689" spans="1:21" ht="30" x14ac:dyDescent="0.25">
      <c r="A1689" s="74">
        <v>1327</v>
      </c>
      <c r="B1689" s="63">
        <v>43577</v>
      </c>
      <c r="C1689" s="59" t="s">
        <v>2127</v>
      </c>
      <c r="D1689" s="58" t="s">
        <v>422</v>
      </c>
      <c r="E1689" s="58" t="s">
        <v>2128</v>
      </c>
      <c r="F1689" s="59"/>
      <c r="G1689" s="62" t="s">
        <v>2129</v>
      </c>
      <c r="H1689" s="61" t="s">
        <v>163</v>
      </c>
      <c r="I1689" s="61" t="s">
        <v>414</v>
      </c>
      <c r="J1689" s="60">
        <v>32000</v>
      </c>
      <c r="K1689" s="64">
        <v>43581</v>
      </c>
      <c r="L1689" s="61"/>
      <c r="M1689" s="61"/>
      <c r="N1689" s="127" t="s">
        <v>415</v>
      </c>
      <c r="O1689" s="37"/>
      <c r="P1689" s="37"/>
      <c r="Q1689" s="37"/>
      <c r="R1689" s="37"/>
      <c r="S1689" s="37"/>
      <c r="T1689" s="37"/>
      <c r="U1689" s="37"/>
    </row>
    <row r="1690" spans="1:21" ht="30" x14ac:dyDescent="0.25">
      <c r="A1690" s="74">
        <v>1328</v>
      </c>
      <c r="B1690" s="63">
        <v>43577</v>
      </c>
      <c r="C1690" s="59" t="s">
        <v>2130</v>
      </c>
      <c r="D1690" s="58" t="s">
        <v>422</v>
      </c>
      <c r="E1690" s="58" t="s">
        <v>427</v>
      </c>
      <c r="F1690" s="59" t="s">
        <v>2131</v>
      </c>
      <c r="G1690" s="62" t="s">
        <v>2132</v>
      </c>
      <c r="H1690" s="61" t="s">
        <v>163</v>
      </c>
      <c r="I1690" s="61" t="s">
        <v>414</v>
      </c>
      <c r="J1690" s="60">
        <v>12800</v>
      </c>
      <c r="K1690" s="64">
        <v>43581</v>
      </c>
      <c r="L1690" s="61"/>
      <c r="M1690" s="61"/>
      <c r="N1690" s="127" t="s">
        <v>415</v>
      </c>
      <c r="O1690" s="37"/>
      <c r="P1690" s="37"/>
      <c r="Q1690" s="37"/>
      <c r="R1690" s="37"/>
      <c r="S1690" s="37"/>
      <c r="T1690" s="37"/>
      <c r="U1690" s="37"/>
    </row>
    <row r="1691" spans="1:21" ht="45" x14ac:dyDescent="0.25">
      <c r="A1691" s="74">
        <v>1329</v>
      </c>
      <c r="B1691" s="63">
        <v>43577</v>
      </c>
      <c r="C1691" s="59" t="s">
        <v>1184</v>
      </c>
      <c r="D1691" s="58" t="s">
        <v>422</v>
      </c>
      <c r="E1691" s="58" t="s">
        <v>1185</v>
      </c>
      <c r="F1691" s="59" t="s">
        <v>1186</v>
      </c>
      <c r="G1691" s="62" t="s">
        <v>1187</v>
      </c>
      <c r="H1691" s="61" t="s">
        <v>163</v>
      </c>
      <c r="I1691" s="61" t="s">
        <v>414</v>
      </c>
      <c r="J1691" s="60">
        <v>19200</v>
      </c>
      <c r="K1691" s="64">
        <v>43581</v>
      </c>
      <c r="L1691" s="61"/>
      <c r="M1691" s="61"/>
      <c r="N1691" s="127" t="s">
        <v>415</v>
      </c>
      <c r="O1691" s="37"/>
      <c r="P1691" s="37"/>
      <c r="Q1691" s="37"/>
      <c r="R1691" s="37"/>
      <c r="S1691" s="37"/>
      <c r="T1691" s="37"/>
      <c r="U1691" s="37"/>
    </row>
    <row r="1692" spans="1:21" ht="30" x14ac:dyDescent="0.25">
      <c r="A1692" s="74">
        <v>1330</v>
      </c>
      <c r="B1692" s="63">
        <v>43577</v>
      </c>
      <c r="C1692" s="59" t="s">
        <v>836</v>
      </c>
      <c r="D1692" s="58" t="s">
        <v>422</v>
      </c>
      <c r="E1692" s="58" t="s">
        <v>542</v>
      </c>
      <c r="F1692" s="59" t="s">
        <v>837</v>
      </c>
      <c r="G1692" s="62" t="s">
        <v>838</v>
      </c>
      <c r="H1692" s="61" t="s">
        <v>163</v>
      </c>
      <c r="I1692" s="61" t="s">
        <v>414</v>
      </c>
      <c r="J1692" s="60">
        <v>30080</v>
      </c>
      <c r="K1692" s="64">
        <v>43581</v>
      </c>
      <c r="L1692" s="61"/>
      <c r="M1692" s="61"/>
      <c r="N1692" s="127" t="s">
        <v>415</v>
      </c>
      <c r="O1692" s="37"/>
      <c r="P1692" s="37"/>
      <c r="Q1692" s="37"/>
      <c r="R1692" s="37"/>
      <c r="S1692" s="37"/>
      <c r="T1692" s="37"/>
      <c r="U1692" s="37"/>
    </row>
    <row r="1693" spans="1:21" ht="30" x14ac:dyDescent="0.25">
      <c r="A1693" s="74">
        <v>1331</v>
      </c>
      <c r="B1693" s="63">
        <v>43577</v>
      </c>
      <c r="C1693" s="59" t="s">
        <v>1889</v>
      </c>
      <c r="D1693" s="58" t="s">
        <v>422</v>
      </c>
      <c r="E1693" s="58" t="s">
        <v>542</v>
      </c>
      <c r="F1693" s="59"/>
      <c r="G1693" s="62" t="s">
        <v>1890</v>
      </c>
      <c r="H1693" s="61" t="s">
        <v>163</v>
      </c>
      <c r="I1693" s="61" t="s">
        <v>414</v>
      </c>
      <c r="J1693" s="60">
        <v>10730.26</v>
      </c>
      <c r="K1693" s="64">
        <v>43581</v>
      </c>
      <c r="L1693" s="61"/>
      <c r="M1693" s="61"/>
      <c r="N1693" s="127" t="s">
        <v>415</v>
      </c>
      <c r="O1693" s="37"/>
      <c r="P1693" s="37"/>
      <c r="Q1693" s="37"/>
      <c r="R1693" s="37"/>
      <c r="S1693" s="37"/>
      <c r="T1693" s="37"/>
      <c r="U1693" s="37"/>
    </row>
    <row r="1694" spans="1:21" ht="30" x14ac:dyDescent="0.25">
      <c r="A1694" s="74">
        <v>1332</v>
      </c>
      <c r="B1694" s="63">
        <v>43577</v>
      </c>
      <c r="C1694" s="59" t="s">
        <v>2133</v>
      </c>
      <c r="D1694" s="58" t="s">
        <v>422</v>
      </c>
      <c r="E1694" s="58" t="s">
        <v>1185</v>
      </c>
      <c r="F1694" s="59"/>
      <c r="G1694" s="62" t="s">
        <v>2134</v>
      </c>
      <c r="H1694" s="61" t="s">
        <v>163</v>
      </c>
      <c r="I1694" s="61" t="s">
        <v>414</v>
      </c>
      <c r="J1694" s="60">
        <v>22400</v>
      </c>
      <c r="K1694" s="64">
        <v>43581</v>
      </c>
      <c r="L1694" s="61"/>
      <c r="M1694" s="61"/>
      <c r="N1694" s="127" t="s">
        <v>415</v>
      </c>
      <c r="O1694" s="37"/>
      <c r="P1694" s="37"/>
      <c r="Q1694" s="37"/>
      <c r="R1694" s="37"/>
      <c r="S1694" s="37"/>
      <c r="T1694" s="37"/>
      <c r="U1694" s="37"/>
    </row>
    <row r="1695" spans="1:21" ht="45" x14ac:dyDescent="0.25">
      <c r="A1695" s="74">
        <v>1333</v>
      </c>
      <c r="B1695" s="63">
        <v>43577</v>
      </c>
      <c r="C1695" s="59" t="s">
        <v>1235</v>
      </c>
      <c r="D1695" s="58" t="s">
        <v>422</v>
      </c>
      <c r="E1695" s="58" t="s">
        <v>427</v>
      </c>
      <c r="F1695" s="59" t="s">
        <v>1236</v>
      </c>
      <c r="G1695" s="62" t="s">
        <v>1237</v>
      </c>
      <c r="H1695" s="61" t="s">
        <v>163</v>
      </c>
      <c r="I1695" s="61" t="s">
        <v>414</v>
      </c>
      <c r="J1695" s="60">
        <v>17280</v>
      </c>
      <c r="K1695" s="64">
        <v>43581</v>
      </c>
      <c r="L1695" s="61"/>
      <c r="M1695" s="61"/>
      <c r="N1695" s="127" t="s">
        <v>415</v>
      </c>
      <c r="O1695" s="37"/>
      <c r="P1695" s="37"/>
      <c r="Q1695" s="37"/>
      <c r="R1695" s="37"/>
      <c r="S1695" s="37"/>
      <c r="T1695" s="37"/>
      <c r="U1695" s="37"/>
    </row>
    <row r="1696" spans="1:21" ht="45" x14ac:dyDescent="0.25">
      <c r="A1696" s="74">
        <v>1334</v>
      </c>
      <c r="B1696" s="63">
        <v>43577</v>
      </c>
      <c r="C1696" s="59" t="s">
        <v>2033</v>
      </c>
      <c r="D1696" s="58" t="s">
        <v>422</v>
      </c>
      <c r="E1696" s="58" t="s">
        <v>608</v>
      </c>
      <c r="F1696" s="59" t="s">
        <v>2034</v>
      </c>
      <c r="G1696" s="62" t="s">
        <v>2035</v>
      </c>
      <c r="H1696" s="61" t="s">
        <v>163</v>
      </c>
      <c r="I1696" s="61" t="s">
        <v>414</v>
      </c>
      <c r="J1696" s="60">
        <v>37120</v>
      </c>
      <c r="K1696" s="64">
        <v>43581</v>
      </c>
      <c r="L1696" s="61"/>
      <c r="M1696" s="61"/>
      <c r="N1696" s="127" t="s">
        <v>415</v>
      </c>
      <c r="O1696" s="37"/>
      <c r="P1696" s="37"/>
      <c r="Q1696" s="37"/>
      <c r="R1696" s="37"/>
      <c r="S1696" s="37"/>
      <c r="T1696" s="37"/>
      <c r="U1696" s="37"/>
    </row>
    <row r="1697" spans="1:21" ht="30" x14ac:dyDescent="0.25">
      <c r="A1697" s="74">
        <v>1335</v>
      </c>
      <c r="B1697" s="63">
        <v>43537</v>
      </c>
      <c r="C1697" s="59" t="s">
        <v>740</v>
      </c>
      <c r="D1697" s="58" t="s">
        <v>422</v>
      </c>
      <c r="E1697" s="58" t="s">
        <v>741</v>
      </c>
      <c r="F1697" s="59" t="s">
        <v>742</v>
      </c>
      <c r="G1697" s="62" t="s">
        <v>743</v>
      </c>
      <c r="H1697" s="61" t="s">
        <v>163</v>
      </c>
      <c r="I1697" s="61" t="s">
        <v>414</v>
      </c>
      <c r="J1697" s="60">
        <v>16000</v>
      </c>
      <c r="K1697" s="64">
        <v>43581</v>
      </c>
      <c r="L1697" s="61"/>
      <c r="M1697" s="61"/>
      <c r="N1697" s="127" t="s">
        <v>415</v>
      </c>
      <c r="O1697" s="37"/>
      <c r="P1697" s="37"/>
      <c r="Q1697" s="37"/>
      <c r="R1697" s="37"/>
      <c r="S1697" s="37"/>
      <c r="T1697" s="37"/>
      <c r="U1697" s="37"/>
    </row>
    <row r="1698" spans="1:21" ht="30" x14ac:dyDescent="0.25">
      <c r="A1698" s="74">
        <v>1336</v>
      </c>
      <c r="B1698" s="63">
        <v>43577</v>
      </c>
      <c r="C1698" s="59" t="s">
        <v>1258</v>
      </c>
      <c r="D1698" s="58" t="s">
        <v>422</v>
      </c>
      <c r="E1698" s="58" t="s">
        <v>1185</v>
      </c>
      <c r="F1698" s="59" t="s">
        <v>1259</v>
      </c>
      <c r="G1698" s="62" t="s">
        <v>1260</v>
      </c>
      <c r="H1698" s="61" t="s">
        <v>163</v>
      </c>
      <c r="I1698" s="61" t="s">
        <v>414</v>
      </c>
      <c r="J1698" s="60">
        <v>11520</v>
      </c>
      <c r="K1698" s="64">
        <v>43581</v>
      </c>
      <c r="L1698" s="61"/>
      <c r="M1698" s="61"/>
      <c r="N1698" s="127" t="s">
        <v>415</v>
      </c>
      <c r="O1698" s="37"/>
      <c r="P1698" s="37"/>
      <c r="Q1698" s="37"/>
      <c r="R1698" s="37"/>
      <c r="S1698" s="37"/>
      <c r="T1698" s="37"/>
      <c r="U1698" s="37"/>
    </row>
    <row r="1699" spans="1:21" ht="45" x14ac:dyDescent="0.25">
      <c r="A1699" s="74">
        <v>1337</v>
      </c>
      <c r="B1699" s="63">
        <v>43577</v>
      </c>
      <c r="C1699" s="59" t="s">
        <v>1051</v>
      </c>
      <c r="D1699" s="58" t="s">
        <v>524</v>
      </c>
      <c r="E1699" s="58" t="s">
        <v>691</v>
      </c>
      <c r="F1699" s="59" t="s">
        <v>1052</v>
      </c>
      <c r="G1699" s="62" t="s">
        <v>1053</v>
      </c>
      <c r="H1699" s="61" t="s">
        <v>163</v>
      </c>
      <c r="I1699" s="61" t="s">
        <v>414</v>
      </c>
      <c r="J1699" s="60">
        <v>32000</v>
      </c>
      <c r="K1699" s="64">
        <v>43581</v>
      </c>
      <c r="L1699" s="61"/>
      <c r="M1699" s="61"/>
      <c r="N1699" s="127" t="s">
        <v>415</v>
      </c>
      <c r="O1699" s="37"/>
      <c r="P1699" s="37"/>
      <c r="Q1699" s="37"/>
      <c r="R1699" s="37"/>
      <c r="S1699" s="37"/>
      <c r="T1699" s="37"/>
      <c r="U1699" s="37"/>
    </row>
    <row r="1700" spans="1:21" ht="30" x14ac:dyDescent="0.25">
      <c r="A1700" s="74">
        <v>1338</v>
      </c>
      <c r="B1700" s="63">
        <v>43577</v>
      </c>
      <c r="C1700" s="59" t="s">
        <v>1653</v>
      </c>
      <c r="D1700" s="58" t="s">
        <v>422</v>
      </c>
      <c r="E1700" s="58" t="s">
        <v>423</v>
      </c>
      <c r="F1700" s="59" t="s">
        <v>1654</v>
      </c>
      <c r="G1700" s="62" t="s">
        <v>1655</v>
      </c>
      <c r="H1700" s="61" t="s">
        <v>163</v>
      </c>
      <c r="I1700" s="61" t="s">
        <v>414</v>
      </c>
      <c r="J1700" s="60">
        <v>38400</v>
      </c>
      <c r="K1700" s="64">
        <v>43581</v>
      </c>
      <c r="L1700" s="61"/>
      <c r="M1700" s="61"/>
      <c r="N1700" s="127" t="s">
        <v>415</v>
      </c>
      <c r="O1700" s="37"/>
      <c r="P1700" s="37"/>
      <c r="Q1700" s="37"/>
      <c r="R1700" s="37"/>
      <c r="S1700" s="37"/>
      <c r="T1700" s="37"/>
      <c r="U1700" s="37"/>
    </row>
    <row r="1701" spans="1:21" ht="30" x14ac:dyDescent="0.25">
      <c r="A1701" s="74">
        <v>1339</v>
      </c>
      <c r="B1701" s="63">
        <v>43577</v>
      </c>
      <c r="C1701" s="59" t="s">
        <v>1277</v>
      </c>
      <c r="D1701" s="58" t="s">
        <v>422</v>
      </c>
      <c r="E1701" s="58" t="s">
        <v>672</v>
      </c>
      <c r="F1701" s="59" t="s">
        <v>1278</v>
      </c>
      <c r="G1701" s="62" t="s">
        <v>1279</v>
      </c>
      <c r="H1701" s="61" t="s">
        <v>163</v>
      </c>
      <c r="I1701" s="61" t="s">
        <v>414</v>
      </c>
      <c r="J1701" s="60">
        <v>42240</v>
      </c>
      <c r="K1701" s="64">
        <v>43581</v>
      </c>
      <c r="L1701" s="61"/>
      <c r="M1701" s="61"/>
      <c r="N1701" s="127" t="s">
        <v>415</v>
      </c>
      <c r="O1701" s="37"/>
      <c r="P1701" s="37"/>
      <c r="Q1701" s="37"/>
      <c r="R1701" s="37"/>
      <c r="S1701" s="37"/>
      <c r="T1701" s="37"/>
      <c r="U1701" s="37"/>
    </row>
    <row r="1702" spans="1:21" ht="45" x14ac:dyDescent="0.25">
      <c r="A1702" s="74">
        <v>1340</v>
      </c>
      <c r="B1702" s="63">
        <v>43577</v>
      </c>
      <c r="C1702" s="59" t="s">
        <v>2135</v>
      </c>
      <c r="D1702" s="58" t="s">
        <v>422</v>
      </c>
      <c r="E1702" s="58" t="s">
        <v>427</v>
      </c>
      <c r="F1702" s="59" t="s">
        <v>2136</v>
      </c>
      <c r="G1702" s="62" t="s">
        <v>2137</v>
      </c>
      <c r="H1702" s="61" t="s">
        <v>163</v>
      </c>
      <c r="I1702" s="61" t="s">
        <v>414</v>
      </c>
      <c r="J1702" s="60">
        <v>29440</v>
      </c>
      <c r="K1702" s="64">
        <v>43581</v>
      </c>
      <c r="L1702" s="61"/>
      <c r="M1702" s="61"/>
      <c r="N1702" s="127" t="s">
        <v>415</v>
      </c>
      <c r="O1702" s="37"/>
      <c r="P1702" s="37"/>
      <c r="Q1702" s="37"/>
      <c r="R1702" s="37"/>
      <c r="S1702" s="37"/>
      <c r="T1702" s="37"/>
      <c r="U1702" s="37"/>
    </row>
    <row r="1703" spans="1:21" ht="75" x14ac:dyDescent="0.25">
      <c r="A1703" s="74">
        <v>1341</v>
      </c>
      <c r="B1703" s="63">
        <v>43577</v>
      </c>
      <c r="C1703" s="59" t="s">
        <v>896</v>
      </c>
      <c r="D1703" s="58" t="s">
        <v>422</v>
      </c>
      <c r="E1703" s="58" t="s">
        <v>423</v>
      </c>
      <c r="F1703" s="59" t="s">
        <v>897</v>
      </c>
      <c r="G1703" s="62" t="s">
        <v>898</v>
      </c>
      <c r="H1703" s="61" t="s">
        <v>163</v>
      </c>
      <c r="I1703" s="61" t="s">
        <v>414</v>
      </c>
      <c r="J1703" s="60">
        <v>32000</v>
      </c>
      <c r="K1703" s="64">
        <v>43581</v>
      </c>
      <c r="L1703" s="61"/>
      <c r="M1703" s="61"/>
      <c r="N1703" s="127" t="s">
        <v>415</v>
      </c>
      <c r="O1703" s="37"/>
      <c r="P1703" s="37"/>
      <c r="Q1703" s="37"/>
      <c r="R1703" s="37"/>
      <c r="S1703" s="37"/>
      <c r="T1703" s="37"/>
      <c r="U1703" s="37"/>
    </row>
    <row r="1704" spans="1:21" ht="30" x14ac:dyDescent="0.25">
      <c r="A1704" s="74">
        <v>1342</v>
      </c>
      <c r="B1704" s="63">
        <v>43537</v>
      </c>
      <c r="C1704" s="59" t="s">
        <v>1513</v>
      </c>
      <c r="D1704" s="58" t="s">
        <v>422</v>
      </c>
      <c r="E1704" s="58" t="s">
        <v>1185</v>
      </c>
      <c r="F1704" s="59" t="s">
        <v>1514</v>
      </c>
      <c r="G1704" s="62" t="s">
        <v>1515</v>
      </c>
      <c r="H1704" s="61" t="s">
        <v>163</v>
      </c>
      <c r="I1704" s="61" t="s">
        <v>414</v>
      </c>
      <c r="J1704" s="60">
        <v>12800</v>
      </c>
      <c r="K1704" s="64">
        <v>43581</v>
      </c>
      <c r="L1704" s="61"/>
      <c r="M1704" s="61"/>
      <c r="N1704" s="127" t="s">
        <v>415</v>
      </c>
      <c r="O1704" s="37"/>
      <c r="P1704" s="37"/>
      <c r="Q1704" s="37"/>
      <c r="R1704" s="37"/>
      <c r="S1704" s="37"/>
      <c r="T1704" s="37"/>
      <c r="U1704" s="37"/>
    </row>
    <row r="1705" spans="1:21" ht="30" x14ac:dyDescent="0.25">
      <c r="A1705" s="74">
        <v>1343</v>
      </c>
      <c r="B1705" s="63">
        <v>43578</v>
      </c>
      <c r="C1705" s="59" t="s">
        <v>2092</v>
      </c>
      <c r="D1705" s="58" t="s">
        <v>422</v>
      </c>
      <c r="E1705" s="58" t="s">
        <v>427</v>
      </c>
      <c r="F1705" s="59" t="s">
        <v>2093</v>
      </c>
      <c r="G1705" s="62" t="s">
        <v>2094</v>
      </c>
      <c r="H1705" s="61" t="s">
        <v>163</v>
      </c>
      <c r="I1705" s="61" t="s">
        <v>414</v>
      </c>
      <c r="J1705" s="60">
        <v>7200</v>
      </c>
      <c r="K1705" s="64">
        <v>43581</v>
      </c>
      <c r="L1705" s="61"/>
      <c r="M1705" s="61"/>
      <c r="N1705" s="127" t="s">
        <v>415</v>
      </c>
      <c r="O1705" s="37"/>
      <c r="P1705" s="37"/>
      <c r="Q1705" s="37"/>
      <c r="R1705" s="37"/>
      <c r="S1705" s="37"/>
      <c r="T1705" s="37"/>
      <c r="U1705" s="37"/>
    </row>
    <row r="1706" spans="1:21" ht="30" x14ac:dyDescent="0.25">
      <c r="A1706" s="74">
        <v>1344</v>
      </c>
      <c r="B1706" s="63">
        <v>43578</v>
      </c>
      <c r="C1706" s="59" t="s">
        <v>655</v>
      </c>
      <c r="D1706" s="58" t="s">
        <v>422</v>
      </c>
      <c r="E1706" s="58" t="s">
        <v>542</v>
      </c>
      <c r="F1706" s="59"/>
      <c r="G1706" s="62" t="s">
        <v>656</v>
      </c>
      <c r="H1706" s="61" t="s">
        <v>163</v>
      </c>
      <c r="I1706" s="61" t="s">
        <v>414</v>
      </c>
      <c r="J1706" s="60">
        <v>182240</v>
      </c>
      <c r="K1706" s="64">
        <v>43581</v>
      </c>
      <c r="L1706" s="61"/>
      <c r="M1706" s="61"/>
      <c r="N1706" s="127" t="s">
        <v>415</v>
      </c>
      <c r="O1706" s="37"/>
      <c r="P1706" s="37"/>
      <c r="Q1706" s="37"/>
      <c r="R1706" s="37"/>
      <c r="S1706" s="37"/>
      <c r="T1706" s="37"/>
      <c r="U1706" s="37"/>
    </row>
    <row r="1707" spans="1:21" ht="45" x14ac:dyDescent="0.25">
      <c r="A1707" s="74">
        <v>1345</v>
      </c>
      <c r="B1707" s="63">
        <v>43564</v>
      </c>
      <c r="C1707" s="59" t="s">
        <v>468</v>
      </c>
      <c r="D1707" s="58" t="s">
        <v>422</v>
      </c>
      <c r="E1707" s="58" t="s">
        <v>427</v>
      </c>
      <c r="F1707" s="59" t="s">
        <v>2101</v>
      </c>
      <c r="G1707" s="62" t="s">
        <v>469</v>
      </c>
      <c r="H1707" s="61" t="s">
        <v>163</v>
      </c>
      <c r="I1707" s="61" t="s">
        <v>414</v>
      </c>
      <c r="J1707" s="60">
        <v>20760</v>
      </c>
      <c r="K1707" s="64">
        <v>43581</v>
      </c>
      <c r="L1707" s="61"/>
      <c r="M1707" s="61"/>
      <c r="N1707" s="127" t="s">
        <v>415</v>
      </c>
      <c r="O1707" s="37"/>
      <c r="P1707" s="37"/>
      <c r="Q1707" s="37"/>
      <c r="R1707" s="37"/>
      <c r="S1707" s="37"/>
      <c r="T1707" s="37"/>
      <c r="U1707" s="37"/>
    </row>
    <row r="1708" spans="1:21" ht="30" x14ac:dyDescent="0.25">
      <c r="A1708" s="74">
        <v>1346</v>
      </c>
      <c r="B1708" s="63">
        <v>43578</v>
      </c>
      <c r="C1708" s="59" t="s">
        <v>2138</v>
      </c>
      <c r="D1708" s="58" t="s">
        <v>442</v>
      </c>
      <c r="E1708" s="58" t="s">
        <v>443</v>
      </c>
      <c r="F1708" s="59" t="s">
        <v>738</v>
      </c>
      <c r="G1708" s="62" t="s">
        <v>2139</v>
      </c>
      <c r="H1708" s="61" t="s">
        <v>163</v>
      </c>
      <c r="I1708" s="61" t="s">
        <v>414</v>
      </c>
      <c r="J1708" s="60">
        <v>194560</v>
      </c>
      <c r="K1708" s="64">
        <v>43581</v>
      </c>
      <c r="L1708" s="61"/>
      <c r="M1708" s="61"/>
      <c r="N1708" s="127" t="s">
        <v>415</v>
      </c>
      <c r="O1708" s="37"/>
      <c r="P1708" s="37"/>
      <c r="Q1708" s="37"/>
      <c r="R1708" s="37"/>
      <c r="S1708" s="37"/>
      <c r="T1708" s="37"/>
      <c r="U1708" s="37"/>
    </row>
    <row r="1709" spans="1:21" ht="45" x14ac:dyDescent="0.25">
      <c r="A1709" s="74">
        <v>1347</v>
      </c>
      <c r="B1709" s="63">
        <v>43578</v>
      </c>
      <c r="C1709" s="59" t="s">
        <v>2105</v>
      </c>
      <c r="D1709" s="58" t="s">
        <v>804</v>
      </c>
      <c r="E1709" s="58" t="s">
        <v>1213</v>
      </c>
      <c r="F1709" s="59"/>
      <c r="G1709" s="62" t="s">
        <v>2106</v>
      </c>
      <c r="H1709" s="61" t="s">
        <v>163</v>
      </c>
      <c r="I1709" s="61" t="s">
        <v>414</v>
      </c>
      <c r="J1709" s="60">
        <v>10800</v>
      </c>
      <c r="K1709" s="64">
        <v>43581</v>
      </c>
      <c r="L1709" s="61"/>
      <c r="M1709" s="61"/>
      <c r="N1709" s="127" t="s">
        <v>415</v>
      </c>
      <c r="O1709" s="37"/>
      <c r="P1709" s="37"/>
      <c r="Q1709" s="37"/>
      <c r="R1709" s="37"/>
      <c r="S1709" s="37"/>
      <c r="T1709" s="37"/>
      <c r="U1709" s="37"/>
    </row>
    <row r="1710" spans="1:21" ht="30" x14ac:dyDescent="0.25">
      <c r="A1710" s="74">
        <v>1348</v>
      </c>
      <c r="B1710" s="63">
        <v>43578</v>
      </c>
      <c r="C1710" s="59" t="s">
        <v>2107</v>
      </c>
      <c r="D1710" s="58" t="s">
        <v>804</v>
      </c>
      <c r="E1710" s="58" t="s">
        <v>821</v>
      </c>
      <c r="F1710" s="59" t="s">
        <v>2108</v>
      </c>
      <c r="G1710" s="62" t="s">
        <v>2109</v>
      </c>
      <c r="H1710" s="61" t="s">
        <v>163</v>
      </c>
      <c r="I1710" s="61" t="s">
        <v>414</v>
      </c>
      <c r="J1710" s="60">
        <v>60840</v>
      </c>
      <c r="K1710" s="64">
        <v>43581</v>
      </c>
      <c r="L1710" s="61"/>
      <c r="M1710" s="61"/>
      <c r="N1710" s="127" t="s">
        <v>415</v>
      </c>
      <c r="O1710" s="37"/>
      <c r="P1710" s="37"/>
      <c r="Q1710" s="37"/>
      <c r="R1710" s="37"/>
      <c r="S1710" s="37"/>
      <c r="T1710" s="37"/>
      <c r="U1710" s="37"/>
    </row>
    <row r="1711" spans="1:21" ht="45" x14ac:dyDescent="0.25">
      <c r="A1711" s="74">
        <v>1349</v>
      </c>
      <c r="B1711" s="63">
        <v>43578</v>
      </c>
      <c r="C1711" s="59" t="s">
        <v>409</v>
      </c>
      <c r="D1711" s="58" t="s">
        <v>410</v>
      </c>
      <c r="E1711" s="58" t="s">
        <v>411</v>
      </c>
      <c r="F1711" s="59" t="s">
        <v>412</v>
      </c>
      <c r="G1711" s="62" t="s">
        <v>413</v>
      </c>
      <c r="H1711" s="61" t="s">
        <v>163</v>
      </c>
      <c r="I1711" s="61" t="s">
        <v>414</v>
      </c>
      <c r="J1711" s="60">
        <v>1690575.6</v>
      </c>
      <c r="K1711" s="64">
        <v>43585</v>
      </c>
      <c r="L1711" s="61"/>
      <c r="M1711" s="61"/>
      <c r="N1711" s="127" t="s">
        <v>415</v>
      </c>
      <c r="O1711" s="37"/>
      <c r="P1711" s="37"/>
      <c r="Q1711" s="37"/>
      <c r="R1711" s="37"/>
      <c r="S1711" s="37"/>
      <c r="T1711" s="37"/>
      <c r="U1711" s="37"/>
    </row>
    <row r="1712" spans="1:21" ht="30" x14ac:dyDescent="0.25">
      <c r="A1712" s="74">
        <v>1350</v>
      </c>
      <c r="B1712" s="63">
        <v>43577</v>
      </c>
      <c r="C1712" s="59" t="s">
        <v>2140</v>
      </c>
      <c r="D1712" s="58" t="s">
        <v>422</v>
      </c>
      <c r="E1712" s="58" t="s">
        <v>1484</v>
      </c>
      <c r="F1712" s="59" t="s">
        <v>735</v>
      </c>
      <c r="G1712" s="62" t="s">
        <v>2141</v>
      </c>
      <c r="H1712" s="61" t="s">
        <v>163</v>
      </c>
      <c r="I1712" s="61" t="s">
        <v>414</v>
      </c>
      <c r="J1712" s="60">
        <v>12800</v>
      </c>
      <c r="K1712" s="64">
        <v>43585</v>
      </c>
      <c r="L1712" s="61"/>
      <c r="M1712" s="61"/>
      <c r="N1712" s="127" t="s">
        <v>415</v>
      </c>
      <c r="O1712" s="37"/>
      <c r="P1712" s="37"/>
      <c r="Q1712" s="37"/>
      <c r="R1712" s="37"/>
      <c r="S1712" s="37"/>
      <c r="T1712" s="37"/>
      <c r="U1712" s="37"/>
    </row>
    <row r="1713" spans="1:21" ht="60" x14ac:dyDescent="0.25">
      <c r="A1713" s="74">
        <v>1351</v>
      </c>
      <c r="B1713" s="63">
        <v>43580</v>
      </c>
      <c r="C1713" s="59" t="s">
        <v>1063</v>
      </c>
      <c r="D1713" s="58" t="s">
        <v>422</v>
      </c>
      <c r="E1713" s="58" t="s">
        <v>427</v>
      </c>
      <c r="F1713" s="59" t="s">
        <v>1064</v>
      </c>
      <c r="G1713" s="62" t="s">
        <v>1065</v>
      </c>
      <c r="H1713" s="61" t="s">
        <v>163</v>
      </c>
      <c r="I1713" s="61" t="s">
        <v>414</v>
      </c>
      <c r="J1713" s="60">
        <v>32000</v>
      </c>
      <c r="K1713" s="64">
        <v>43585</v>
      </c>
      <c r="L1713" s="61"/>
      <c r="M1713" s="61"/>
      <c r="N1713" s="127" t="s">
        <v>415</v>
      </c>
      <c r="O1713" s="37"/>
      <c r="P1713" s="37"/>
      <c r="Q1713" s="37"/>
      <c r="R1713" s="37"/>
      <c r="S1713" s="37"/>
      <c r="T1713" s="37"/>
      <c r="U1713" s="37"/>
    </row>
    <row r="1714" spans="1:21" ht="30" x14ac:dyDescent="0.25">
      <c r="A1714" s="74">
        <v>1352</v>
      </c>
      <c r="B1714" s="63">
        <v>43580</v>
      </c>
      <c r="C1714" s="59" t="s">
        <v>1238</v>
      </c>
      <c r="D1714" s="58" t="s">
        <v>524</v>
      </c>
      <c r="E1714" s="58" t="s">
        <v>719</v>
      </c>
      <c r="F1714" s="59" t="s">
        <v>1239</v>
      </c>
      <c r="G1714" s="62" t="s">
        <v>1240</v>
      </c>
      <c r="H1714" s="61" t="s">
        <v>163</v>
      </c>
      <c r="I1714" s="61" t="s">
        <v>414</v>
      </c>
      <c r="J1714" s="60">
        <v>38400</v>
      </c>
      <c r="K1714" s="64">
        <v>43585</v>
      </c>
      <c r="L1714" s="61"/>
      <c r="M1714" s="61"/>
      <c r="N1714" s="127" t="s">
        <v>415</v>
      </c>
      <c r="O1714" s="37"/>
      <c r="P1714" s="37"/>
      <c r="Q1714" s="37"/>
      <c r="R1714" s="37"/>
      <c r="S1714" s="37"/>
      <c r="T1714" s="37"/>
      <c r="U1714" s="37"/>
    </row>
    <row r="1715" spans="1:21" ht="45" x14ac:dyDescent="0.25">
      <c r="A1715" s="74">
        <v>1353</v>
      </c>
      <c r="B1715" s="63">
        <v>43580</v>
      </c>
      <c r="C1715" s="59" t="s">
        <v>1373</v>
      </c>
      <c r="D1715" s="58" t="s">
        <v>422</v>
      </c>
      <c r="E1715" s="58" t="s">
        <v>427</v>
      </c>
      <c r="F1715" s="59"/>
      <c r="G1715" s="62" t="s">
        <v>1374</v>
      </c>
      <c r="H1715" s="61" t="s">
        <v>163</v>
      </c>
      <c r="I1715" s="61" t="s">
        <v>414</v>
      </c>
      <c r="J1715" s="60">
        <v>16640</v>
      </c>
      <c r="K1715" s="64">
        <v>43585</v>
      </c>
      <c r="L1715" s="61"/>
      <c r="M1715" s="61"/>
      <c r="N1715" s="127" t="s">
        <v>415</v>
      </c>
      <c r="O1715" s="37"/>
      <c r="P1715" s="37"/>
      <c r="Q1715" s="37"/>
      <c r="R1715" s="37"/>
      <c r="S1715" s="37"/>
      <c r="T1715" s="37"/>
      <c r="U1715" s="37"/>
    </row>
    <row r="1716" spans="1:21" ht="30" x14ac:dyDescent="0.25">
      <c r="A1716" s="74">
        <v>1354</v>
      </c>
      <c r="B1716" s="63">
        <v>43580</v>
      </c>
      <c r="C1716" s="59" t="s">
        <v>1375</v>
      </c>
      <c r="D1716" s="58" t="s">
        <v>422</v>
      </c>
      <c r="E1716" s="58" t="s">
        <v>494</v>
      </c>
      <c r="F1716" s="59" t="s">
        <v>1376</v>
      </c>
      <c r="G1716" s="62" t="s">
        <v>1377</v>
      </c>
      <c r="H1716" s="61" t="s">
        <v>163</v>
      </c>
      <c r="I1716" s="61" t="s">
        <v>414</v>
      </c>
      <c r="J1716" s="60">
        <v>19200</v>
      </c>
      <c r="K1716" s="64">
        <v>43585</v>
      </c>
      <c r="L1716" s="61"/>
      <c r="M1716" s="61"/>
      <c r="N1716" s="127" t="s">
        <v>415</v>
      </c>
      <c r="O1716" s="37"/>
      <c r="P1716" s="37"/>
      <c r="Q1716" s="37"/>
      <c r="R1716" s="37"/>
      <c r="S1716" s="37"/>
      <c r="T1716" s="37"/>
      <c r="U1716" s="37"/>
    </row>
    <row r="1717" spans="1:21" ht="30" x14ac:dyDescent="0.25">
      <c r="A1717" s="74">
        <v>1355</v>
      </c>
      <c r="B1717" s="63">
        <v>43577</v>
      </c>
      <c r="C1717" s="59" t="s">
        <v>1889</v>
      </c>
      <c r="D1717" s="58" t="s">
        <v>422</v>
      </c>
      <c r="E1717" s="58" t="s">
        <v>542</v>
      </c>
      <c r="F1717" s="59"/>
      <c r="G1717" s="62" t="s">
        <v>1890</v>
      </c>
      <c r="H1717" s="61" t="s">
        <v>163</v>
      </c>
      <c r="I1717" s="61" t="s">
        <v>414</v>
      </c>
      <c r="J1717" s="60">
        <v>42389.74</v>
      </c>
      <c r="K1717" s="64">
        <v>43585</v>
      </c>
      <c r="L1717" s="61"/>
      <c r="M1717" s="61"/>
      <c r="N1717" s="127" t="s">
        <v>415</v>
      </c>
      <c r="O1717" s="37"/>
      <c r="P1717" s="37"/>
      <c r="Q1717" s="37"/>
      <c r="R1717" s="37"/>
      <c r="S1717" s="37"/>
      <c r="T1717" s="37"/>
      <c r="U1717" s="37"/>
    </row>
    <row r="1718" spans="1:21" ht="30" x14ac:dyDescent="0.25">
      <c r="A1718" s="74">
        <v>1356</v>
      </c>
      <c r="B1718" s="63">
        <v>43580</v>
      </c>
      <c r="C1718" s="59" t="s">
        <v>795</v>
      </c>
      <c r="D1718" s="58" t="s">
        <v>524</v>
      </c>
      <c r="E1718" s="58" t="s">
        <v>719</v>
      </c>
      <c r="F1718" s="59" t="s">
        <v>474</v>
      </c>
      <c r="G1718" s="62" t="s">
        <v>796</v>
      </c>
      <c r="H1718" s="61" t="s">
        <v>163</v>
      </c>
      <c r="I1718" s="61" t="s">
        <v>414</v>
      </c>
      <c r="J1718" s="60">
        <v>19200</v>
      </c>
      <c r="K1718" s="64">
        <v>43585</v>
      </c>
      <c r="L1718" s="61"/>
      <c r="M1718" s="61"/>
      <c r="N1718" s="127" t="s">
        <v>415</v>
      </c>
      <c r="O1718" s="37"/>
      <c r="P1718" s="37"/>
      <c r="Q1718" s="37"/>
      <c r="R1718" s="37"/>
      <c r="S1718" s="37"/>
      <c r="T1718" s="37"/>
      <c r="U1718" s="37"/>
    </row>
    <row r="1719" spans="1:21" ht="30" x14ac:dyDescent="0.25">
      <c r="A1719" s="74">
        <v>1357</v>
      </c>
      <c r="B1719" s="63">
        <v>43580</v>
      </c>
      <c r="C1719" s="59" t="s">
        <v>1911</v>
      </c>
      <c r="D1719" s="58" t="s">
        <v>410</v>
      </c>
      <c r="E1719" s="58" t="s">
        <v>459</v>
      </c>
      <c r="F1719" s="59" t="s">
        <v>1912</v>
      </c>
      <c r="G1719" s="62" t="s">
        <v>1913</v>
      </c>
      <c r="H1719" s="61" t="s">
        <v>163</v>
      </c>
      <c r="I1719" s="61" t="s">
        <v>414</v>
      </c>
      <c r="J1719" s="60">
        <v>19200</v>
      </c>
      <c r="K1719" s="64">
        <v>43585</v>
      </c>
      <c r="L1719" s="61"/>
      <c r="M1719" s="61"/>
      <c r="N1719" s="127" t="s">
        <v>415</v>
      </c>
      <c r="O1719" s="37"/>
      <c r="P1719" s="37"/>
      <c r="Q1719" s="37"/>
      <c r="R1719" s="37"/>
      <c r="S1719" s="37"/>
      <c r="T1719" s="37"/>
      <c r="U1719" s="37"/>
    </row>
    <row r="1720" spans="1:21" ht="45" x14ac:dyDescent="0.25">
      <c r="A1720" s="74">
        <v>1358</v>
      </c>
      <c r="B1720" s="63">
        <v>43577</v>
      </c>
      <c r="C1720" s="59" t="s">
        <v>1662</v>
      </c>
      <c r="D1720" s="58" t="s">
        <v>422</v>
      </c>
      <c r="E1720" s="58" t="s">
        <v>427</v>
      </c>
      <c r="F1720" s="59" t="s">
        <v>1663</v>
      </c>
      <c r="G1720" s="62" t="s">
        <v>1664</v>
      </c>
      <c r="H1720" s="61" t="s">
        <v>163</v>
      </c>
      <c r="I1720" s="61" t="s">
        <v>414</v>
      </c>
      <c r="J1720" s="60">
        <v>16000</v>
      </c>
      <c r="K1720" s="64">
        <v>43585</v>
      </c>
      <c r="L1720" s="61"/>
      <c r="M1720" s="61"/>
      <c r="N1720" s="127" t="s">
        <v>415</v>
      </c>
      <c r="O1720" s="37"/>
      <c r="P1720" s="37"/>
      <c r="Q1720" s="37"/>
      <c r="R1720" s="37"/>
      <c r="S1720" s="37"/>
      <c r="T1720" s="37"/>
      <c r="U1720" s="37"/>
    </row>
    <row r="1721" spans="1:21" ht="30" x14ac:dyDescent="0.25">
      <c r="A1721" s="74">
        <v>1359</v>
      </c>
      <c r="B1721" s="63">
        <v>43580</v>
      </c>
      <c r="C1721" s="59" t="s">
        <v>1483</v>
      </c>
      <c r="D1721" s="58" t="s">
        <v>422</v>
      </c>
      <c r="E1721" s="58" t="s">
        <v>1484</v>
      </c>
      <c r="F1721" s="59" t="s">
        <v>1485</v>
      </c>
      <c r="G1721" s="62" t="s">
        <v>1486</v>
      </c>
      <c r="H1721" s="61" t="s">
        <v>163</v>
      </c>
      <c r="I1721" s="61" t="s">
        <v>414</v>
      </c>
      <c r="J1721" s="60">
        <v>21760</v>
      </c>
      <c r="K1721" s="64">
        <v>43585</v>
      </c>
      <c r="L1721" s="61"/>
      <c r="M1721" s="61"/>
      <c r="N1721" s="127" t="s">
        <v>415</v>
      </c>
      <c r="O1721" s="37"/>
      <c r="P1721" s="37"/>
      <c r="Q1721" s="37"/>
      <c r="R1721" s="37"/>
      <c r="S1721" s="37"/>
      <c r="T1721" s="37"/>
      <c r="U1721" s="37"/>
    </row>
    <row r="1722" spans="1:21" ht="45" x14ac:dyDescent="0.25">
      <c r="A1722" s="74">
        <v>1360</v>
      </c>
      <c r="B1722" s="63">
        <v>43580</v>
      </c>
      <c r="C1722" s="59" t="s">
        <v>1950</v>
      </c>
      <c r="D1722" s="58" t="s">
        <v>515</v>
      </c>
      <c r="E1722" s="58" t="s">
        <v>1951</v>
      </c>
      <c r="F1722" s="59" t="s">
        <v>1583</v>
      </c>
      <c r="G1722" s="62" t="s">
        <v>1952</v>
      </c>
      <c r="H1722" s="61" t="s">
        <v>163</v>
      </c>
      <c r="I1722" s="61" t="s">
        <v>414</v>
      </c>
      <c r="J1722" s="60">
        <v>27936</v>
      </c>
      <c r="K1722" s="64">
        <v>43585</v>
      </c>
      <c r="L1722" s="61"/>
      <c r="M1722" s="61"/>
      <c r="N1722" s="127" t="s">
        <v>415</v>
      </c>
      <c r="O1722" s="37"/>
      <c r="P1722" s="37"/>
      <c r="Q1722" s="37"/>
      <c r="R1722" s="37"/>
      <c r="S1722" s="37"/>
      <c r="T1722" s="37"/>
      <c r="U1722" s="37"/>
    </row>
    <row r="1723" spans="1:21" ht="30" x14ac:dyDescent="0.25">
      <c r="A1723" s="74">
        <v>1361</v>
      </c>
      <c r="B1723" s="63">
        <v>43577</v>
      </c>
      <c r="C1723" s="59" t="s">
        <v>2142</v>
      </c>
      <c r="D1723" s="58" t="s">
        <v>417</v>
      </c>
      <c r="E1723" s="58" t="s">
        <v>1864</v>
      </c>
      <c r="F1723" s="59" t="s">
        <v>2143</v>
      </c>
      <c r="G1723" s="62" t="s">
        <v>2144</v>
      </c>
      <c r="H1723" s="61" t="s">
        <v>163</v>
      </c>
      <c r="I1723" s="61" t="s">
        <v>414</v>
      </c>
      <c r="J1723" s="60">
        <v>70000</v>
      </c>
      <c r="K1723" s="64">
        <v>43585</v>
      </c>
      <c r="L1723" s="61"/>
      <c r="M1723" s="61"/>
      <c r="N1723" s="127" t="s">
        <v>415</v>
      </c>
      <c r="O1723" s="37"/>
      <c r="P1723" s="37"/>
      <c r="Q1723" s="37"/>
      <c r="R1723" s="37"/>
      <c r="S1723" s="37"/>
      <c r="T1723" s="37"/>
      <c r="U1723" s="37"/>
    </row>
    <row r="1724" spans="1:21" ht="45" x14ac:dyDescent="0.25">
      <c r="A1724" s="74">
        <v>1362</v>
      </c>
      <c r="B1724" s="63">
        <v>43580</v>
      </c>
      <c r="C1724" s="59" t="s">
        <v>1412</v>
      </c>
      <c r="D1724" s="58" t="s">
        <v>422</v>
      </c>
      <c r="E1724" s="58" t="s">
        <v>431</v>
      </c>
      <c r="F1724" s="59" t="s">
        <v>707</v>
      </c>
      <c r="G1724" s="62" t="s">
        <v>1413</v>
      </c>
      <c r="H1724" s="61" t="s">
        <v>163</v>
      </c>
      <c r="I1724" s="61" t="s">
        <v>414</v>
      </c>
      <c r="J1724" s="60">
        <v>12800</v>
      </c>
      <c r="K1724" s="64">
        <v>43585</v>
      </c>
      <c r="L1724" s="61"/>
      <c r="M1724" s="61"/>
      <c r="N1724" s="127" t="s">
        <v>415</v>
      </c>
      <c r="O1724" s="37"/>
      <c r="P1724" s="37"/>
      <c r="Q1724" s="37"/>
      <c r="R1724" s="37"/>
      <c r="S1724" s="37"/>
      <c r="T1724" s="37"/>
      <c r="U1724" s="37"/>
    </row>
    <row r="1725" spans="1:21" ht="30" x14ac:dyDescent="0.25">
      <c r="A1725" s="74">
        <v>1363</v>
      </c>
      <c r="B1725" s="63">
        <v>43580</v>
      </c>
      <c r="C1725" s="59" t="s">
        <v>1972</v>
      </c>
      <c r="D1725" s="58" t="s">
        <v>524</v>
      </c>
      <c r="E1725" s="58" t="s">
        <v>691</v>
      </c>
      <c r="F1725" s="59" t="s">
        <v>419</v>
      </c>
      <c r="G1725" s="62" t="s">
        <v>1973</v>
      </c>
      <c r="H1725" s="61" t="s">
        <v>163</v>
      </c>
      <c r="I1725" s="61" t="s">
        <v>414</v>
      </c>
      <c r="J1725" s="60">
        <v>32000</v>
      </c>
      <c r="K1725" s="64">
        <v>43585</v>
      </c>
      <c r="L1725" s="61"/>
      <c r="M1725" s="61"/>
      <c r="N1725" s="127" t="s">
        <v>415</v>
      </c>
      <c r="O1725" s="37"/>
      <c r="P1725" s="37"/>
      <c r="Q1725" s="37"/>
      <c r="R1725" s="37"/>
      <c r="S1725" s="37"/>
      <c r="T1725" s="37"/>
      <c r="U1725" s="37"/>
    </row>
    <row r="1726" spans="1:21" ht="30" x14ac:dyDescent="0.25">
      <c r="A1726" s="74">
        <v>1364</v>
      </c>
      <c r="B1726" s="63">
        <v>43580</v>
      </c>
      <c r="C1726" s="59" t="s">
        <v>1264</v>
      </c>
      <c r="D1726" s="58" t="s">
        <v>422</v>
      </c>
      <c r="E1726" s="58" t="s">
        <v>539</v>
      </c>
      <c r="F1726" s="59" t="s">
        <v>1265</v>
      </c>
      <c r="G1726" s="62" t="s">
        <v>1266</v>
      </c>
      <c r="H1726" s="61" t="s">
        <v>163</v>
      </c>
      <c r="I1726" s="61" t="s">
        <v>414</v>
      </c>
      <c r="J1726" s="60">
        <v>17920</v>
      </c>
      <c r="K1726" s="64">
        <v>43585</v>
      </c>
      <c r="L1726" s="61"/>
      <c r="M1726" s="61"/>
      <c r="N1726" s="127" t="s">
        <v>415</v>
      </c>
      <c r="O1726" s="37"/>
      <c r="P1726" s="37"/>
      <c r="Q1726" s="37"/>
      <c r="R1726" s="37"/>
      <c r="S1726" s="37"/>
      <c r="T1726" s="37"/>
      <c r="U1726" s="37"/>
    </row>
    <row r="1727" spans="1:21" ht="30" x14ac:dyDescent="0.25">
      <c r="A1727" s="74">
        <v>1365</v>
      </c>
      <c r="B1727" s="63">
        <v>43580</v>
      </c>
      <c r="C1727" s="59" t="s">
        <v>765</v>
      </c>
      <c r="D1727" s="58" t="s">
        <v>422</v>
      </c>
      <c r="E1727" s="58" t="s">
        <v>542</v>
      </c>
      <c r="F1727" s="59"/>
      <c r="G1727" s="62" t="s">
        <v>766</v>
      </c>
      <c r="H1727" s="61" t="s">
        <v>163</v>
      </c>
      <c r="I1727" s="61" t="s">
        <v>414</v>
      </c>
      <c r="J1727" s="60">
        <v>25600</v>
      </c>
      <c r="K1727" s="64">
        <v>43585</v>
      </c>
      <c r="L1727" s="61"/>
      <c r="M1727" s="61"/>
      <c r="N1727" s="127" t="s">
        <v>415</v>
      </c>
      <c r="O1727" s="37"/>
      <c r="P1727" s="37"/>
      <c r="Q1727" s="37"/>
      <c r="R1727" s="37"/>
      <c r="S1727" s="37"/>
      <c r="T1727" s="37"/>
      <c r="U1727" s="37"/>
    </row>
    <row r="1728" spans="1:21" ht="45" x14ac:dyDescent="0.25">
      <c r="A1728" s="74">
        <v>1366</v>
      </c>
      <c r="B1728" s="63">
        <v>43580</v>
      </c>
      <c r="C1728" s="59" t="s">
        <v>1280</v>
      </c>
      <c r="D1728" s="58" t="s">
        <v>422</v>
      </c>
      <c r="E1728" s="58" t="s">
        <v>431</v>
      </c>
      <c r="F1728" s="59" t="s">
        <v>1281</v>
      </c>
      <c r="G1728" s="62" t="s">
        <v>1282</v>
      </c>
      <c r="H1728" s="61" t="s">
        <v>163</v>
      </c>
      <c r="I1728" s="61" t="s">
        <v>414</v>
      </c>
      <c r="J1728" s="60">
        <v>15360</v>
      </c>
      <c r="K1728" s="64">
        <v>43585</v>
      </c>
      <c r="L1728" s="61"/>
      <c r="M1728" s="61"/>
      <c r="N1728" s="127" t="s">
        <v>415</v>
      </c>
      <c r="O1728" s="37"/>
      <c r="P1728" s="37"/>
      <c r="Q1728" s="37"/>
      <c r="R1728" s="37"/>
      <c r="S1728" s="37"/>
      <c r="T1728" s="37"/>
      <c r="U1728" s="37"/>
    </row>
    <row r="1729" spans="1:21" ht="45" x14ac:dyDescent="0.25">
      <c r="A1729" s="74">
        <v>1367</v>
      </c>
      <c r="B1729" s="63">
        <v>43580</v>
      </c>
      <c r="C1729" s="59" t="s">
        <v>1460</v>
      </c>
      <c r="D1729" s="58" t="s">
        <v>422</v>
      </c>
      <c r="E1729" s="58" t="s">
        <v>423</v>
      </c>
      <c r="F1729" s="59" t="s">
        <v>1461</v>
      </c>
      <c r="G1729" s="62" t="s">
        <v>1462</v>
      </c>
      <c r="H1729" s="61" t="s">
        <v>163</v>
      </c>
      <c r="I1729" s="61" t="s">
        <v>414</v>
      </c>
      <c r="J1729" s="60">
        <v>25600</v>
      </c>
      <c r="K1729" s="64">
        <v>43585</v>
      </c>
      <c r="L1729" s="61"/>
      <c r="M1729" s="61"/>
      <c r="N1729" s="127" t="s">
        <v>415</v>
      </c>
      <c r="O1729" s="37"/>
      <c r="P1729" s="37"/>
      <c r="Q1729" s="37"/>
      <c r="R1729" s="37"/>
      <c r="S1729" s="37"/>
      <c r="T1729" s="37"/>
      <c r="U1729" s="37"/>
    </row>
    <row r="1730" spans="1:21" customFormat="1" ht="45" x14ac:dyDescent="0.25">
      <c r="A1730" s="74">
        <v>1368</v>
      </c>
      <c r="B1730" s="63">
        <v>43578</v>
      </c>
      <c r="C1730" s="59" t="s">
        <v>2095</v>
      </c>
      <c r="D1730" s="58" t="s">
        <v>422</v>
      </c>
      <c r="E1730" s="58" t="s">
        <v>661</v>
      </c>
      <c r="F1730" s="59" t="s">
        <v>2096</v>
      </c>
      <c r="G1730" s="62" t="s">
        <v>2097</v>
      </c>
      <c r="H1730" s="61" t="s">
        <v>163</v>
      </c>
      <c r="I1730" s="61" t="s">
        <v>414</v>
      </c>
      <c r="J1730" s="60">
        <v>34840</v>
      </c>
      <c r="K1730" s="64">
        <v>43599</v>
      </c>
      <c r="L1730" s="61"/>
      <c r="M1730" s="61"/>
      <c r="N1730" s="127" t="s">
        <v>415</v>
      </c>
      <c r="O1730" s="37"/>
      <c r="P1730" s="37"/>
      <c r="Q1730" s="37"/>
      <c r="R1730" s="37"/>
      <c r="S1730" s="37"/>
      <c r="T1730" s="37"/>
      <c r="U1730" s="37"/>
    </row>
    <row r="1731" spans="1:21" customFormat="1" ht="30" x14ac:dyDescent="0.25">
      <c r="A1731" s="74">
        <v>1369</v>
      </c>
      <c r="B1731" s="63">
        <v>43578</v>
      </c>
      <c r="C1731" s="59" t="s">
        <v>2098</v>
      </c>
      <c r="D1731" s="58" t="s">
        <v>804</v>
      </c>
      <c r="E1731" s="58" t="s">
        <v>821</v>
      </c>
      <c r="F1731" s="59" t="s">
        <v>2099</v>
      </c>
      <c r="G1731" s="62" t="s">
        <v>2100</v>
      </c>
      <c r="H1731" s="61" t="s">
        <v>163</v>
      </c>
      <c r="I1731" s="61" t="s">
        <v>414</v>
      </c>
      <c r="J1731" s="60">
        <v>37520</v>
      </c>
      <c r="K1731" s="64">
        <v>43599</v>
      </c>
      <c r="L1731" s="61"/>
      <c r="M1731" s="61"/>
      <c r="N1731" s="127" t="s">
        <v>415</v>
      </c>
      <c r="O1731" s="37"/>
      <c r="P1731" s="37"/>
      <c r="Q1731" s="37"/>
      <c r="R1731" s="37"/>
      <c r="S1731" s="37"/>
      <c r="T1731" s="37"/>
      <c r="U1731" s="37"/>
    </row>
    <row r="1732" spans="1:21" customFormat="1" ht="30" x14ac:dyDescent="0.25">
      <c r="A1732" s="74">
        <v>1370</v>
      </c>
      <c r="B1732" s="63">
        <v>43578</v>
      </c>
      <c r="C1732" s="59" t="s">
        <v>2102</v>
      </c>
      <c r="D1732" s="58" t="s">
        <v>804</v>
      </c>
      <c r="E1732" s="58" t="s">
        <v>964</v>
      </c>
      <c r="F1732" s="59" t="s">
        <v>2103</v>
      </c>
      <c r="G1732" s="62" t="s">
        <v>2104</v>
      </c>
      <c r="H1732" s="61" t="s">
        <v>163</v>
      </c>
      <c r="I1732" s="61" t="s">
        <v>414</v>
      </c>
      <c r="J1732" s="60">
        <v>24790</v>
      </c>
      <c r="K1732" s="64">
        <v>43599</v>
      </c>
      <c r="L1732" s="61"/>
      <c r="M1732" s="61"/>
      <c r="N1732" s="127" t="s">
        <v>415</v>
      </c>
      <c r="O1732" s="37"/>
      <c r="P1732" s="37"/>
      <c r="Q1732" s="37"/>
      <c r="R1732" s="37"/>
      <c r="S1732" s="37"/>
      <c r="T1732" s="37"/>
      <c r="U1732" s="37"/>
    </row>
    <row r="1733" spans="1:21" customFormat="1" ht="45" x14ac:dyDescent="0.25">
      <c r="A1733" s="74">
        <v>1371</v>
      </c>
      <c r="B1733" s="63">
        <v>43578</v>
      </c>
      <c r="C1733" s="59" t="s">
        <v>2105</v>
      </c>
      <c r="D1733" s="58" t="s">
        <v>804</v>
      </c>
      <c r="E1733" s="58" t="s">
        <v>1213</v>
      </c>
      <c r="F1733" s="59"/>
      <c r="G1733" s="62" t="s">
        <v>2106</v>
      </c>
      <c r="H1733" s="61" t="s">
        <v>163</v>
      </c>
      <c r="I1733" s="61" t="s">
        <v>414</v>
      </c>
      <c r="J1733" s="60">
        <v>36850</v>
      </c>
      <c r="K1733" s="64">
        <v>43599</v>
      </c>
      <c r="L1733" s="61"/>
      <c r="M1733" s="61"/>
      <c r="N1733" s="127" t="s">
        <v>415</v>
      </c>
      <c r="O1733" s="37"/>
      <c r="P1733" s="37"/>
      <c r="Q1733" s="37"/>
      <c r="R1733" s="37"/>
      <c r="S1733" s="37"/>
      <c r="T1733" s="37"/>
      <c r="U1733" s="37"/>
    </row>
    <row r="1734" spans="1:21" customFormat="1" ht="30" x14ac:dyDescent="0.25">
      <c r="A1734" s="74">
        <v>1372</v>
      </c>
      <c r="B1734" s="63">
        <v>43578</v>
      </c>
      <c r="C1734" s="59" t="s">
        <v>2145</v>
      </c>
      <c r="D1734" s="58" t="s">
        <v>442</v>
      </c>
      <c r="E1734" s="58" t="s">
        <v>751</v>
      </c>
      <c r="F1734" s="59" t="s">
        <v>2146</v>
      </c>
      <c r="G1734" s="62" t="s">
        <v>2147</v>
      </c>
      <c r="H1734" s="61" t="s">
        <v>163</v>
      </c>
      <c r="I1734" s="61" t="s">
        <v>414</v>
      </c>
      <c r="J1734" s="60">
        <v>24790</v>
      </c>
      <c r="K1734" s="64">
        <v>43599</v>
      </c>
      <c r="L1734" s="61"/>
      <c r="M1734" s="61"/>
      <c r="N1734" s="127" t="s">
        <v>415</v>
      </c>
      <c r="O1734" s="37"/>
      <c r="P1734" s="37"/>
      <c r="Q1734" s="37"/>
      <c r="R1734" s="37"/>
      <c r="S1734" s="37"/>
      <c r="T1734" s="37"/>
      <c r="U1734" s="37"/>
    </row>
    <row r="1735" spans="1:21" customFormat="1" ht="30" x14ac:dyDescent="0.25">
      <c r="A1735" s="74">
        <v>1373</v>
      </c>
      <c r="B1735" s="63">
        <v>43577</v>
      </c>
      <c r="C1735" s="59" t="s">
        <v>446</v>
      </c>
      <c r="D1735" s="58" t="s">
        <v>410</v>
      </c>
      <c r="E1735" s="58" t="s">
        <v>447</v>
      </c>
      <c r="F1735" s="59" t="s">
        <v>1876</v>
      </c>
      <c r="G1735" s="62" t="s">
        <v>448</v>
      </c>
      <c r="H1735" s="61" t="s">
        <v>163</v>
      </c>
      <c r="I1735" s="61" t="s">
        <v>414</v>
      </c>
      <c r="J1735" s="60">
        <v>1771770</v>
      </c>
      <c r="K1735" s="64">
        <v>43599</v>
      </c>
      <c r="L1735" s="61"/>
      <c r="M1735" s="61"/>
      <c r="N1735" s="127" t="s">
        <v>415</v>
      </c>
      <c r="O1735" s="37"/>
      <c r="P1735" s="37"/>
      <c r="Q1735" s="37"/>
      <c r="R1735" s="37"/>
      <c r="S1735" s="37"/>
      <c r="T1735" s="37"/>
      <c r="U1735" s="37"/>
    </row>
    <row r="1736" spans="1:21" customFormat="1" ht="30" x14ac:dyDescent="0.25">
      <c r="A1736" s="74">
        <v>1374</v>
      </c>
      <c r="B1736" s="63">
        <v>43577</v>
      </c>
      <c r="C1736" s="59" t="s">
        <v>2148</v>
      </c>
      <c r="D1736" s="58" t="s">
        <v>548</v>
      </c>
      <c r="E1736" s="58" t="s">
        <v>2149</v>
      </c>
      <c r="F1736" s="59" t="s">
        <v>2150</v>
      </c>
      <c r="G1736" s="62" t="s">
        <v>2151</v>
      </c>
      <c r="H1736" s="61" t="s">
        <v>163</v>
      </c>
      <c r="I1736" s="61" t="s">
        <v>414</v>
      </c>
      <c r="J1736" s="60">
        <v>800000</v>
      </c>
      <c r="K1736" s="64">
        <v>43599</v>
      </c>
      <c r="L1736" s="61"/>
      <c r="M1736" s="61"/>
      <c r="N1736" s="127" t="s">
        <v>415</v>
      </c>
      <c r="O1736" s="37"/>
      <c r="P1736" s="37"/>
      <c r="Q1736" s="37"/>
      <c r="R1736" s="37"/>
      <c r="S1736" s="37"/>
      <c r="T1736" s="37"/>
      <c r="U1736" s="37"/>
    </row>
    <row r="1737" spans="1:21" customFormat="1" ht="30" x14ac:dyDescent="0.25">
      <c r="A1737" s="74">
        <v>1375</v>
      </c>
      <c r="B1737" s="63">
        <v>43577</v>
      </c>
      <c r="C1737" s="59" t="s">
        <v>2152</v>
      </c>
      <c r="D1737" s="58" t="s">
        <v>422</v>
      </c>
      <c r="E1737" s="58" t="s">
        <v>427</v>
      </c>
      <c r="F1737" s="59" t="s">
        <v>2153</v>
      </c>
      <c r="G1737" s="62" t="s">
        <v>2154</v>
      </c>
      <c r="H1737" s="61" t="s">
        <v>163</v>
      </c>
      <c r="I1737" s="61" t="s">
        <v>414</v>
      </c>
      <c r="J1737" s="60">
        <v>19200</v>
      </c>
      <c r="K1737" s="64">
        <v>43599</v>
      </c>
      <c r="L1737" s="61"/>
      <c r="M1737" s="61"/>
      <c r="N1737" s="127" t="s">
        <v>415</v>
      </c>
      <c r="O1737" s="37"/>
      <c r="P1737" s="37"/>
      <c r="Q1737" s="37"/>
      <c r="R1737" s="37"/>
      <c r="S1737" s="37"/>
      <c r="T1737" s="37"/>
      <c r="U1737" s="37"/>
    </row>
    <row r="1738" spans="1:21" customFormat="1" x14ac:dyDescent="0.25">
      <c r="A1738" s="74">
        <v>1376</v>
      </c>
      <c r="B1738" s="63">
        <v>43577</v>
      </c>
      <c r="C1738" s="59" t="s">
        <v>1195</v>
      </c>
      <c r="D1738" s="58" t="s">
        <v>422</v>
      </c>
      <c r="E1738" s="58" t="s">
        <v>661</v>
      </c>
      <c r="F1738" s="59" t="s">
        <v>1196</v>
      </c>
      <c r="G1738" s="62" t="s">
        <v>1197</v>
      </c>
      <c r="H1738" s="61" t="s">
        <v>163</v>
      </c>
      <c r="I1738" s="61" t="s">
        <v>414</v>
      </c>
      <c r="J1738" s="60">
        <v>54400</v>
      </c>
      <c r="K1738" s="64">
        <v>43599</v>
      </c>
      <c r="L1738" s="61"/>
      <c r="M1738" s="61"/>
      <c r="N1738" s="127" t="s">
        <v>415</v>
      </c>
      <c r="O1738" s="37"/>
      <c r="P1738" s="37"/>
      <c r="Q1738" s="37"/>
      <c r="R1738" s="37"/>
      <c r="S1738" s="37"/>
      <c r="T1738" s="37"/>
      <c r="U1738" s="37"/>
    </row>
    <row r="1739" spans="1:21" customFormat="1" ht="30" x14ac:dyDescent="0.25">
      <c r="A1739" s="74">
        <v>1377</v>
      </c>
      <c r="B1739" s="63">
        <v>43577</v>
      </c>
      <c r="C1739" s="59" t="s">
        <v>1555</v>
      </c>
      <c r="D1739" s="58" t="s">
        <v>422</v>
      </c>
      <c r="E1739" s="58" t="s">
        <v>1185</v>
      </c>
      <c r="F1739" s="59"/>
      <c r="G1739" s="62" t="s">
        <v>1556</v>
      </c>
      <c r="H1739" s="61" t="s">
        <v>163</v>
      </c>
      <c r="I1739" s="61" t="s">
        <v>414</v>
      </c>
      <c r="J1739" s="60">
        <v>74240</v>
      </c>
      <c r="K1739" s="64">
        <v>43599</v>
      </c>
      <c r="L1739" s="61"/>
      <c r="M1739" s="61"/>
      <c r="N1739" s="127" t="s">
        <v>415</v>
      </c>
      <c r="O1739" s="37"/>
      <c r="P1739" s="37"/>
      <c r="Q1739" s="37"/>
      <c r="R1739" s="37"/>
      <c r="S1739" s="37"/>
      <c r="T1739" s="37"/>
      <c r="U1739" s="37"/>
    </row>
    <row r="1740" spans="1:21" customFormat="1" ht="45" x14ac:dyDescent="0.25">
      <c r="A1740" s="74">
        <v>1378</v>
      </c>
      <c r="B1740" s="63">
        <v>43577</v>
      </c>
      <c r="C1740" s="59" t="s">
        <v>2155</v>
      </c>
      <c r="D1740" s="58" t="s">
        <v>422</v>
      </c>
      <c r="E1740" s="58" t="s">
        <v>971</v>
      </c>
      <c r="F1740" s="59" t="s">
        <v>2156</v>
      </c>
      <c r="G1740" s="62" t="s">
        <v>2157</v>
      </c>
      <c r="H1740" s="61" t="s">
        <v>163</v>
      </c>
      <c r="I1740" s="61" t="s">
        <v>414</v>
      </c>
      <c r="J1740" s="60">
        <v>26880</v>
      </c>
      <c r="K1740" s="64">
        <v>43599</v>
      </c>
      <c r="L1740" s="61"/>
      <c r="M1740" s="61"/>
      <c r="N1740" s="127" t="s">
        <v>415</v>
      </c>
      <c r="O1740" s="37"/>
      <c r="P1740" s="37"/>
      <c r="Q1740" s="37"/>
      <c r="R1740" s="37"/>
      <c r="S1740" s="37"/>
      <c r="T1740" s="37"/>
      <c r="U1740" s="37"/>
    </row>
    <row r="1741" spans="1:21" customFormat="1" ht="30" x14ac:dyDescent="0.25">
      <c r="A1741" s="74">
        <v>1379</v>
      </c>
      <c r="B1741" s="63">
        <v>43585</v>
      </c>
      <c r="C1741" s="59" t="s">
        <v>2158</v>
      </c>
      <c r="D1741" s="58" t="s">
        <v>422</v>
      </c>
      <c r="E1741" s="58" t="s">
        <v>1484</v>
      </c>
      <c r="F1741" s="59" t="s">
        <v>1985</v>
      </c>
      <c r="G1741" s="62" t="s">
        <v>2159</v>
      </c>
      <c r="H1741" s="61" t="s">
        <v>163</v>
      </c>
      <c r="I1741" s="61" t="s">
        <v>414</v>
      </c>
      <c r="J1741" s="60">
        <v>28800</v>
      </c>
      <c r="K1741" s="64">
        <v>43599</v>
      </c>
      <c r="L1741" s="61"/>
      <c r="M1741" s="61"/>
      <c r="N1741" s="127" t="s">
        <v>415</v>
      </c>
      <c r="O1741" s="37"/>
      <c r="P1741" s="37"/>
      <c r="Q1741" s="37"/>
      <c r="R1741" s="37"/>
      <c r="S1741" s="37"/>
      <c r="T1741" s="37"/>
      <c r="U1741" s="37"/>
    </row>
    <row r="1742" spans="1:21" customFormat="1" ht="30" x14ac:dyDescent="0.25">
      <c r="A1742" s="74">
        <v>1380</v>
      </c>
      <c r="B1742" s="63">
        <v>43585</v>
      </c>
      <c r="C1742" s="59" t="s">
        <v>1354</v>
      </c>
      <c r="D1742" s="58" t="s">
        <v>700</v>
      </c>
      <c r="E1742" s="58" t="s">
        <v>1149</v>
      </c>
      <c r="F1742" s="59" t="s">
        <v>1072</v>
      </c>
      <c r="G1742" s="62" t="s">
        <v>1355</v>
      </c>
      <c r="H1742" s="61" t="s">
        <v>163</v>
      </c>
      <c r="I1742" s="61" t="s">
        <v>414</v>
      </c>
      <c r="J1742" s="60">
        <v>32000</v>
      </c>
      <c r="K1742" s="64">
        <v>43599</v>
      </c>
      <c r="L1742" s="61"/>
      <c r="M1742" s="61"/>
      <c r="N1742" s="127" t="s">
        <v>415</v>
      </c>
      <c r="O1742" s="37"/>
      <c r="P1742" s="37"/>
      <c r="Q1742" s="37"/>
      <c r="R1742" s="37"/>
      <c r="S1742" s="37"/>
      <c r="T1742" s="37"/>
      <c r="U1742" s="37"/>
    </row>
    <row r="1743" spans="1:21" customFormat="1" ht="60" x14ac:dyDescent="0.25">
      <c r="A1743" s="74">
        <v>1381</v>
      </c>
      <c r="B1743" s="63">
        <v>43585</v>
      </c>
      <c r="C1743" s="59" t="s">
        <v>1361</v>
      </c>
      <c r="D1743" s="58" t="s">
        <v>422</v>
      </c>
      <c r="E1743" s="58" t="s">
        <v>971</v>
      </c>
      <c r="F1743" s="59" t="s">
        <v>1362</v>
      </c>
      <c r="G1743" s="62" t="s">
        <v>1363</v>
      </c>
      <c r="H1743" s="61" t="s">
        <v>163</v>
      </c>
      <c r="I1743" s="61" t="s">
        <v>414</v>
      </c>
      <c r="J1743" s="60">
        <v>34560</v>
      </c>
      <c r="K1743" s="64">
        <v>43599</v>
      </c>
      <c r="L1743" s="61"/>
      <c r="M1743" s="61"/>
      <c r="N1743" s="127" t="s">
        <v>415</v>
      </c>
      <c r="O1743" s="37"/>
      <c r="P1743" s="37"/>
      <c r="Q1743" s="37"/>
      <c r="R1743" s="37"/>
      <c r="S1743" s="37"/>
      <c r="T1743" s="37"/>
      <c r="U1743" s="37"/>
    </row>
    <row r="1744" spans="1:21" customFormat="1" ht="45" x14ac:dyDescent="0.25">
      <c r="A1744" s="74">
        <v>1382</v>
      </c>
      <c r="B1744" s="63">
        <v>43585</v>
      </c>
      <c r="C1744" s="59" t="s">
        <v>839</v>
      </c>
      <c r="D1744" s="58" t="s">
        <v>422</v>
      </c>
      <c r="E1744" s="58" t="s">
        <v>427</v>
      </c>
      <c r="F1744" s="59" t="s">
        <v>840</v>
      </c>
      <c r="G1744" s="62" t="s">
        <v>841</v>
      </c>
      <c r="H1744" s="61" t="s">
        <v>163</v>
      </c>
      <c r="I1744" s="61" t="s">
        <v>414</v>
      </c>
      <c r="J1744" s="60">
        <v>20480</v>
      </c>
      <c r="K1744" s="64">
        <v>43599</v>
      </c>
      <c r="L1744" s="61"/>
      <c r="M1744" s="61"/>
      <c r="N1744" s="127" t="s">
        <v>415</v>
      </c>
      <c r="O1744" s="37"/>
      <c r="P1744" s="37"/>
      <c r="Q1744" s="37"/>
      <c r="R1744" s="37"/>
      <c r="S1744" s="37"/>
      <c r="T1744" s="37"/>
      <c r="U1744" s="37"/>
    </row>
    <row r="1745" spans="1:21" customFormat="1" ht="45" x14ac:dyDescent="0.25">
      <c r="A1745" s="74">
        <v>1383</v>
      </c>
      <c r="B1745" s="63">
        <v>43585</v>
      </c>
      <c r="C1745" s="59" t="s">
        <v>1632</v>
      </c>
      <c r="D1745" s="58" t="s">
        <v>422</v>
      </c>
      <c r="E1745" s="58" t="s">
        <v>427</v>
      </c>
      <c r="F1745" s="59" t="s">
        <v>1633</v>
      </c>
      <c r="G1745" s="62" t="s">
        <v>1634</v>
      </c>
      <c r="H1745" s="61" t="s">
        <v>163</v>
      </c>
      <c r="I1745" s="61" t="s">
        <v>414</v>
      </c>
      <c r="J1745" s="60">
        <v>57600</v>
      </c>
      <c r="K1745" s="64">
        <v>43599</v>
      </c>
      <c r="L1745" s="61"/>
      <c r="M1745" s="61"/>
      <c r="N1745" s="127" t="s">
        <v>415</v>
      </c>
      <c r="O1745" s="37"/>
      <c r="P1745" s="37"/>
      <c r="Q1745" s="37"/>
      <c r="R1745" s="37"/>
      <c r="S1745" s="37"/>
      <c r="T1745" s="37"/>
      <c r="U1745" s="37"/>
    </row>
    <row r="1746" spans="1:21" customFormat="1" ht="45" x14ac:dyDescent="0.25">
      <c r="A1746" s="74">
        <v>1384</v>
      </c>
      <c r="B1746" s="63">
        <v>43585</v>
      </c>
      <c r="C1746" s="59" t="s">
        <v>979</v>
      </c>
      <c r="D1746" s="58" t="s">
        <v>422</v>
      </c>
      <c r="E1746" s="58" t="s">
        <v>423</v>
      </c>
      <c r="F1746" s="59" t="s">
        <v>980</v>
      </c>
      <c r="G1746" s="62" t="s">
        <v>981</v>
      </c>
      <c r="H1746" s="61" t="s">
        <v>163</v>
      </c>
      <c r="I1746" s="61" t="s">
        <v>414</v>
      </c>
      <c r="J1746" s="60">
        <v>83200</v>
      </c>
      <c r="K1746" s="64">
        <v>43599</v>
      </c>
      <c r="L1746" s="61"/>
      <c r="M1746" s="61"/>
      <c r="N1746" s="127" t="s">
        <v>415</v>
      </c>
      <c r="O1746" s="37"/>
      <c r="P1746" s="37"/>
      <c r="Q1746" s="37"/>
      <c r="R1746" s="37"/>
      <c r="S1746" s="37"/>
      <c r="T1746" s="37"/>
      <c r="U1746" s="37"/>
    </row>
    <row r="1747" spans="1:21" customFormat="1" ht="45" x14ac:dyDescent="0.25">
      <c r="A1747" s="74">
        <v>1385</v>
      </c>
      <c r="B1747" s="63">
        <v>43585</v>
      </c>
      <c r="C1747" s="59" t="s">
        <v>1611</v>
      </c>
      <c r="D1747" s="58" t="s">
        <v>422</v>
      </c>
      <c r="E1747" s="58" t="s">
        <v>626</v>
      </c>
      <c r="F1747" s="59" t="s">
        <v>1612</v>
      </c>
      <c r="G1747" s="62" t="s">
        <v>1613</v>
      </c>
      <c r="H1747" s="61" t="s">
        <v>163</v>
      </c>
      <c r="I1747" s="61" t="s">
        <v>414</v>
      </c>
      <c r="J1747" s="60">
        <v>12800</v>
      </c>
      <c r="K1747" s="64">
        <v>43599</v>
      </c>
      <c r="L1747" s="61"/>
      <c r="M1747" s="61"/>
      <c r="N1747" s="127" t="s">
        <v>415</v>
      </c>
      <c r="O1747" s="37"/>
      <c r="P1747" s="37"/>
      <c r="Q1747" s="37"/>
      <c r="R1747" s="37"/>
      <c r="S1747" s="37"/>
      <c r="T1747" s="37"/>
      <c r="U1747" s="37"/>
    </row>
    <row r="1748" spans="1:21" customFormat="1" ht="30" x14ac:dyDescent="0.25">
      <c r="A1748" s="74">
        <v>1386</v>
      </c>
      <c r="B1748" s="63">
        <v>43585</v>
      </c>
      <c r="C1748" s="59" t="s">
        <v>1510</v>
      </c>
      <c r="D1748" s="58" t="s">
        <v>700</v>
      </c>
      <c r="E1748" s="58" t="s">
        <v>701</v>
      </c>
      <c r="F1748" s="59" t="s">
        <v>1511</v>
      </c>
      <c r="G1748" s="62" t="s">
        <v>1512</v>
      </c>
      <c r="H1748" s="61" t="s">
        <v>163</v>
      </c>
      <c r="I1748" s="61" t="s">
        <v>414</v>
      </c>
      <c r="J1748" s="60">
        <v>7040</v>
      </c>
      <c r="K1748" s="64">
        <v>43599</v>
      </c>
      <c r="L1748" s="61"/>
      <c r="M1748" s="61"/>
      <c r="N1748" s="127" t="s">
        <v>415</v>
      </c>
      <c r="O1748" s="37"/>
      <c r="P1748" s="37"/>
      <c r="Q1748" s="37"/>
      <c r="R1748" s="37"/>
      <c r="S1748" s="37"/>
      <c r="T1748" s="37"/>
      <c r="U1748" s="37"/>
    </row>
    <row r="1749" spans="1:21" customFormat="1" ht="45" x14ac:dyDescent="0.25">
      <c r="A1749" s="74">
        <v>1387</v>
      </c>
      <c r="B1749" s="63">
        <v>43585</v>
      </c>
      <c r="C1749" s="59" t="s">
        <v>1003</v>
      </c>
      <c r="D1749" s="58" t="s">
        <v>422</v>
      </c>
      <c r="E1749" s="58" t="s">
        <v>423</v>
      </c>
      <c r="F1749" s="59" t="s">
        <v>1004</v>
      </c>
      <c r="G1749" s="62" t="s">
        <v>1005</v>
      </c>
      <c r="H1749" s="61" t="s">
        <v>163</v>
      </c>
      <c r="I1749" s="61" t="s">
        <v>414</v>
      </c>
      <c r="J1749" s="60">
        <v>60160</v>
      </c>
      <c r="K1749" s="64">
        <v>43599</v>
      </c>
      <c r="L1749" s="61"/>
      <c r="M1749" s="61"/>
      <c r="N1749" s="127" t="s">
        <v>415</v>
      </c>
      <c r="O1749" s="37"/>
      <c r="P1749" s="37"/>
      <c r="Q1749" s="37"/>
      <c r="R1749" s="37"/>
      <c r="S1749" s="37"/>
      <c r="T1749" s="37"/>
      <c r="U1749" s="37"/>
    </row>
    <row r="1750" spans="1:21" customFormat="1" ht="45" x14ac:dyDescent="0.25">
      <c r="A1750" s="74">
        <v>1388</v>
      </c>
      <c r="B1750" s="63">
        <v>43585</v>
      </c>
      <c r="C1750" s="59" t="s">
        <v>2160</v>
      </c>
      <c r="D1750" s="58" t="s">
        <v>422</v>
      </c>
      <c r="E1750" s="58" t="s">
        <v>661</v>
      </c>
      <c r="F1750" s="59" t="s">
        <v>2161</v>
      </c>
      <c r="G1750" s="62" t="s">
        <v>2162</v>
      </c>
      <c r="H1750" s="61" t="s">
        <v>163</v>
      </c>
      <c r="I1750" s="61" t="s">
        <v>414</v>
      </c>
      <c r="J1750" s="60">
        <v>17280</v>
      </c>
      <c r="K1750" s="64">
        <v>43599</v>
      </c>
      <c r="L1750" s="61"/>
      <c r="M1750" s="61"/>
      <c r="N1750" s="127" t="s">
        <v>415</v>
      </c>
      <c r="O1750" s="37"/>
      <c r="P1750" s="37"/>
      <c r="Q1750" s="37"/>
      <c r="R1750" s="37"/>
      <c r="S1750" s="37"/>
      <c r="T1750" s="37"/>
      <c r="U1750" s="37"/>
    </row>
    <row r="1751" spans="1:21" customFormat="1" ht="45" x14ac:dyDescent="0.25">
      <c r="A1751" s="74">
        <v>1389</v>
      </c>
      <c r="B1751" s="63">
        <v>43585</v>
      </c>
      <c r="C1751" s="59" t="s">
        <v>1125</v>
      </c>
      <c r="D1751" s="58" t="s">
        <v>700</v>
      </c>
      <c r="E1751" s="58" t="s">
        <v>1126</v>
      </c>
      <c r="F1751" s="59" t="s">
        <v>1127</v>
      </c>
      <c r="G1751" s="62" t="s">
        <v>1128</v>
      </c>
      <c r="H1751" s="61" t="s">
        <v>163</v>
      </c>
      <c r="I1751" s="61" t="s">
        <v>414</v>
      </c>
      <c r="J1751" s="60">
        <v>5120</v>
      </c>
      <c r="K1751" s="64">
        <v>43599</v>
      </c>
      <c r="L1751" s="61"/>
      <c r="M1751" s="61"/>
      <c r="N1751" s="127" t="s">
        <v>415</v>
      </c>
      <c r="O1751" s="37"/>
      <c r="P1751" s="37"/>
      <c r="Q1751" s="37"/>
      <c r="R1751" s="37"/>
      <c r="S1751" s="37"/>
      <c r="T1751" s="37"/>
      <c r="U1751" s="37"/>
    </row>
    <row r="1752" spans="1:21" customFormat="1" ht="30" x14ac:dyDescent="0.25">
      <c r="A1752" s="74">
        <v>1390</v>
      </c>
      <c r="B1752" s="63">
        <v>43585</v>
      </c>
      <c r="C1752" s="59" t="s">
        <v>2163</v>
      </c>
      <c r="D1752" s="58" t="s">
        <v>700</v>
      </c>
      <c r="E1752" s="58" t="s">
        <v>1149</v>
      </c>
      <c r="F1752" s="59" t="s">
        <v>1494</v>
      </c>
      <c r="G1752" s="62" t="s">
        <v>2164</v>
      </c>
      <c r="H1752" s="61" t="s">
        <v>163</v>
      </c>
      <c r="I1752" s="61" t="s">
        <v>414</v>
      </c>
      <c r="J1752" s="60">
        <v>6400</v>
      </c>
      <c r="K1752" s="64">
        <v>43599</v>
      </c>
      <c r="L1752" s="61"/>
      <c r="M1752" s="61"/>
      <c r="N1752" s="127" t="s">
        <v>415</v>
      </c>
      <c r="O1752" s="37"/>
      <c r="P1752" s="37"/>
      <c r="Q1752" s="37"/>
      <c r="R1752" s="37"/>
      <c r="S1752" s="37"/>
      <c r="T1752" s="37"/>
      <c r="U1752" s="37"/>
    </row>
    <row r="1753" spans="1:21" customFormat="1" ht="45" x14ac:dyDescent="0.25">
      <c r="A1753" s="74">
        <v>1391</v>
      </c>
      <c r="B1753" s="63">
        <v>43585</v>
      </c>
      <c r="C1753" s="59" t="s">
        <v>875</v>
      </c>
      <c r="D1753" s="58" t="s">
        <v>422</v>
      </c>
      <c r="E1753" s="58" t="s">
        <v>483</v>
      </c>
      <c r="F1753" s="59" t="s">
        <v>876</v>
      </c>
      <c r="G1753" s="62" t="s">
        <v>877</v>
      </c>
      <c r="H1753" s="61" t="s">
        <v>163</v>
      </c>
      <c r="I1753" s="61" t="s">
        <v>414</v>
      </c>
      <c r="J1753" s="60">
        <v>28160</v>
      </c>
      <c r="K1753" s="64">
        <v>43599</v>
      </c>
      <c r="L1753" s="61"/>
      <c r="M1753" s="61"/>
      <c r="N1753" s="127" t="s">
        <v>415</v>
      </c>
      <c r="O1753" s="37"/>
      <c r="P1753" s="37"/>
      <c r="Q1753" s="37"/>
      <c r="R1753" s="37"/>
      <c r="S1753" s="37"/>
      <c r="T1753" s="37"/>
      <c r="U1753" s="37"/>
    </row>
    <row r="1754" spans="1:21" customFormat="1" ht="45" x14ac:dyDescent="0.25">
      <c r="A1754" s="74">
        <v>1392</v>
      </c>
      <c r="B1754" s="63">
        <v>43585</v>
      </c>
      <c r="C1754" s="59" t="s">
        <v>1465</v>
      </c>
      <c r="D1754" s="58" t="s">
        <v>700</v>
      </c>
      <c r="E1754" s="58" t="s">
        <v>1149</v>
      </c>
      <c r="F1754" s="59" t="s">
        <v>986</v>
      </c>
      <c r="G1754" s="62" t="s">
        <v>1466</v>
      </c>
      <c r="H1754" s="61" t="s">
        <v>163</v>
      </c>
      <c r="I1754" s="61" t="s">
        <v>414</v>
      </c>
      <c r="J1754" s="60">
        <v>13568</v>
      </c>
      <c r="K1754" s="64">
        <v>43599</v>
      </c>
      <c r="L1754" s="61"/>
      <c r="M1754" s="61"/>
      <c r="N1754" s="127" t="s">
        <v>415</v>
      </c>
      <c r="O1754" s="37"/>
      <c r="P1754" s="37"/>
      <c r="Q1754" s="37"/>
      <c r="R1754" s="37"/>
      <c r="S1754" s="37"/>
      <c r="T1754" s="37"/>
      <c r="U1754" s="37"/>
    </row>
    <row r="1755" spans="1:21" customFormat="1" ht="30" x14ac:dyDescent="0.25">
      <c r="A1755" s="74">
        <v>1393</v>
      </c>
      <c r="B1755" s="63">
        <v>43585</v>
      </c>
      <c r="C1755" s="59" t="s">
        <v>2165</v>
      </c>
      <c r="D1755" s="58" t="s">
        <v>700</v>
      </c>
      <c r="E1755" s="58" t="s">
        <v>1149</v>
      </c>
      <c r="F1755" s="59" t="s">
        <v>2166</v>
      </c>
      <c r="G1755" s="62" t="s">
        <v>2167</v>
      </c>
      <c r="H1755" s="61" t="s">
        <v>163</v>
      </c>
      <c r="I1755" s="61" t="s">
        <v>414</v>
      </c>
      <c r="J1755" s="60">
        <v>7680</v>
      </c>
      <c r="K1755" s="64">
        <v>43599</v>
      </c>
      <c r="L1755" s="61"/>
      <c r="M1755" s="61"/>
      <c r="N1755" s="127" t="s">
        <v>415</v>
      </c>
      <c r="O1755" s="37"/>
      <c r="P1755" s="37"/>
      <c r="Q1755" s="37"/>
      <c r="R1755" s="37"/>
      <c r="S1755" s="37"/>
      <c r="T1755" s="37"/>
      <c r="U1755" s="37"/>
    </row>
    <row r="1756" spans="1:21" customFormat="1" ht="30" x14ac:dyDescent="0.25">
      <c r="A1756" s="74">
        <v>1394</v>
      </c>
      <c r="B1756" s="63">
        <v>43584</v>
      </c>
      <c r="C1756" s="59" t="s">
        <v>1530</v>
      </c>
      <c r="D1756" s="58" t="s">
        <v>422</v>
      </c>
      <c r="E1756" s="58" t="s">
        <v>741</v>
      </c>
      <c r="F1756" s="59" t="s">
        <v>1025</v>
      </c>
      <c r="G1756" s="62" t="s">
        <v>1531</v>
      </c>
      <c r="H1756" s="61" t="s">
        <v>163</v>
      </c>
      <c r="I1756" s="61" t="s">
        <v>414</v>
      </c>
      <c r="J1756" s="60">
        <v>1187200</v>
      </c>
      <c r="K1756" s="64">
        <v>43599</v>
      </c>
      <c r="L1756" s="61"/>
      <c r="M1756" s="61"/>
      <c r="N1756" s="127" t="s">
        <v>415</v>
      </c>
      <c r="O1756" s="37"/>
      <c r="P1756" s="37"/>
      <c r="Q1756" s="37"/>
      <c r="R1756" s="37"/>
      <c r="S1756" s="37"/>
      <c r="T1756" s="37"/>
      <c r="U1756" s="37"/>
    </row>
    <row r="1757" spans="1:21" customFormat="1" ht="45" x14ac:dyDescent="0.25">
      <c r="A1757" s="74">
        <v>1395</v>
      </c>
      <c r="B1757" s="63">
        <v>43584</v>
      </c>
      <c r="C1757" s="59" t="s">
        <v>551</v>
      </c>
      <c r="D1757" s="58" t="s">
        <v>548</v>
      </c>
      <c r="E1757" s="58" t="s">
        <v>552</v>
      </c>
      <c r="F1757" s="59" t="s">
        <v>1875</v>
      </c>
      <c r="G1757" s="62" t="s">
        <v>553</v>
      </c>
      <c r="H1757" s="61" t="s">
        <v>163</v>
      </c>
      <c r="I1757" s="61" t="s">
        <v>414</v>
      </c>
      <c r="J1757" s="60">
        <v>601600</v>
      </c>
      <c r="K1757" s="64">
        <v>43599</v>
      </c>
      <c r="L1757" s="61"/>
      <c r="M1757" s="61"/>
      <c r="N1757" s="127" t="s">
        <v>415</v>
      </c>
      <c r="O1757" s="37"/>
      <c r="P1757" s="37"/>
      <c r="Q1757" s="37"/>
      <c r="R1757" s="37"/>
      <c r="S1757" s="37"/>
      <c r="T1757" s="37"/>
      <c r="U1757" s="37"/>
    </row>
    <row r="1758" spans="1:21" customFormat="1" ht="30" x14ac:dyDescent="0.25">
      <c r="A1758" s="74">
        <v>1396</v>
      </c>
      <c r="B1758" s="63">
        <v>43584</v>
      </c>
      <c r="C1758" s="59" t="s">
        <v>456</v>
      </c>
      <c r="D1758" s="58" t="s">
        <v>410</v>
      </c>
      <c r="E1758" s="58" t="s">
        <v>509</v>
      </c>
      <c r="F1758" s="59" t="s">
        <v>1691</v>
      </c>
      <c r="G1758" s="62" t="s">
        <v>457</v>
      </c>
      <c r="H1758" s="61" t="s">
        <v>163</v>
      </c>
      <c r="I1758" s="61" t="s">
        <v>414</v>
      </c>
      <c r="J1758" s="60">
        <v>558400</v>
      </c>
      <c r="K1758" s="64">
        <v>43599</v>
      </c>
      <c r="L1758" s="61"/>
      <c r="M1758" s="61"/>
      <c r="N1758" s="127" t="s">
        <v>415</v>
      </c>
      <c r="O1758" s="37"/>
      <c r="P1758" s="37"/>
      <c r="Q1758" s="37"/>
      <c r="R1758" s="37"/>
      <c r="S1758" s="37"/>
      <c r="T1758" s="37"/>
      <c r="U1758" s="37"/>
    </row>
    <row r="1759" spans="1:21" customFormat="1" ht="30" x14ac:dyDescent="0.25">
      <c r="A1759" s="74">
        <v>1397</v>
      </c>
      <c r="B1759" s="63">
        <v>43584</v>
      </c>
      <c r="C1759" s="59" t="s">
        <v>601</v>
      </c>
      <c r="D1759" s="58" t="s">
        <v>422</v>
      </c>
      <c r="E1759" s="58" t="s">
        <v>423</v>
      </c>
      <c r="F1759" s="59" t="s">
        <v>602</v>
      </c>
      <c r="G1759" s="62" t="s">
        <v>603</v>
      </c>
      <c r="H1759" s="61" t="s">
        <v>163</v>
      </c>
      <c r="I1759" s="61" t="s">
        <v>414</v>
      </c>
      <c r="J1759" s="60">
        <v>4934799.99</v>
      </c>
      <c r="K1759" s="64">
        <v>43599</v>
      </c>
      <c r="L1759" s="61"/>
      <c r="M1759" s="61"/>
      <c r="N1759" s="127" t="s">
        <v>415</v>
      </c>
      <c r="O1759" s="37"/>
      <c r="P1759" s="37"/>
      <c r="Q1759" s="37"/>
      <c r="R1759" s="37"/>
      <c r="S1759" s="37"/>
      <c r="T1759" s="37"/>
      <c r="U1759" s="37"/>
    </row>
    <row r="1760" spans="1:21" customFormat="1" ht="30" x14ac:dyDescent="0.25">
      <c r="A1760" s="74">
        <v>1398</v>
      </c>
      <c r="B1760" s="63">
        <v>43551</v>
      </c>
      <c r="C1760" s="59" t="s">
        <v>441</v>
      </c>
      <c r="D1760" s="58" t="s">
        <v>442</v>
      </c>
      <c r="E1760" s="58" t="s">
        <v>443</v>
      </c>
      <c r="F1760" s="59" t="s">
        <v>444</v>
      </c>
      <c r="G1760" s="62" t="s">
        <v>445</v>
      </c>
      <c r="H1760" s="61" t="s">
        <v>163</v>
      </c>
      <c r="I1760" s="61" t="s">
        <v>414</v>
      </c>
      <c r="J1760" s="60">
        <v>634000</v>
      </c>
      <c r="K1760" s="64">
        <v>43599</v>
      </c>
      <c r="L1760" s="61"/>
      <c r="M1760" s="61"/>
      <c r="N1760" s="127" t="s">
        <v>415</v>
      </c>
      <c r="O1760" s="37"/>
      <c r="P1760" s="37"/>
      <c r="Q1760" s="37"/>
      <c r="R1760" s="37"/>
      <c r="S1760" s="37"/>
      <c r="T1760" s="37"/>
      <c r="U1760" s="37"/>
    </row>
    <row r="1761" spans="1:21" customFormat="1" ht="30" x14ac:dyDescent="0.25">
      <c r="A1761" s="74">
        <v>1399</v>
      </c>
      <c r="B1761" s="63">
        <v>43584</v>
      </c>
      <c r="C1761" s="59" t="s">
        <v>1569</v>
      </c>
      <c r="D1761" s="58" t="s">
        <v>410</v>
      </c>
      <c r="E1761" s="58" t="s">
        <v>1570</v>
      </c>
      <c r="F1761" s="59" t="s">
        <v>1025</v>
      </c>
      <c r="G1761" s="62" t="s">
        <v>1571</v>
      </c>
      <c r="H1761" s="61" t="s">
        <v>163</v>
      </c>
      <c r="I1761" s="61" t="s">
        <v>414</v>
      </c>
      <c r="J1761" s="60">
        <v>460000</v>
      </c>
      <c r="K1761" s="64">
        <v>43599</v>
      </c>
      <c r="L1761" s="61"/>
      <c r="M1761" s="61"/>
      <c r="N1761" s="127" t="s">
        <v>415</v>
      </c>
      <c r="O1761" s="37"/>
      <c r="P1761" s="37"/>
      <c r="Q1761" s="37"/>
      <c r="R1761" s="37"/>
      <c r="S1761" s="37"/>
      <c r="T1761" s="37"/>
      <c r="U1761" s="37"/>
    </row>
    <row r="1762" spans="1:21" customFormat="1" ht="30" x14ac:dyDescent="0.25">
      <c r="A1762" s="74">
        <v>1400</v>
      </c>
      <c r="B1762" s="63">
        <v>43584</v>
      </c>
      <c r="C1762" s="59" t="s">
        <v>1810</v>
      </c>
      <c r="D1762" s="58" t="s">
        <v>410</v>
      </c>
      <c r="E1762" s="58" t="s">
        <v>643</v>
      </c>
      <c r="F1762" s="59" t="s">
        <v>1811</v>
      </c>
      <c r="G1762" s="62" t="s">
        <v>1812</v>
      </c>
      <c r="H1762" s="61" t="s">
        <v>163</v>
      </c>
      <c r="I1762" s="61" t="s">
        <v>414</v>
      </c>
      <c r="J1762" s="60">
        <v>94000</v>
      </c>
      <c r="K1762" s="64">
        <v>43599</v>
      </c>
      <c r="L1762" s="61"/>
      <c r="M1762" s="61"/>
      <c r="N1762" s="127" t="s">
        <v>415</v>
      </c>
      <c r="O1762" s="37"/>
      <c r="P1762" s="37"/>
      <c r="Q1762" s="37"/>
      <c r="R1762" s="37"/>
      <c r="S1762" s="37"/>
      <c r="T1762" s="37"/>
      <c r="U1762" s="37"/>
    </row>
    <row r="1763" spans="1:21" customFormat="1" ht="30" x14ac:dyDescent="0.25">
      <c r="A1763" s="74">
        <v>1401</v>
      </c>
      <c r="B1763" s="63">
        <v>43584</v>
      </c>
      <c r="C1763" s="59" t="s">
        <v>1928</v>
      </c>
      <c r="D1763" s="58" t="s">
        <v>422</v>
      </c>
      <c r="E1763" s="58" t="s">
        <v>423</v>
      </c>
      <c r="F1763" s="59" t="s">
        <v>1929</v>
      </c>
      <c r="G1763" s="62" t="s">
        <v>1930</v>
      </c>
      <c r="H1763" s="61" t="s">
        <v>163</v>
      </c>
      <c r="I1763" s="61" t="s">
        <v>414</v>
      </c>
      <c r="J1763" s="60">
        <v>601600</v>
      </c>
      <c r="K1763" s="64">
        <v>43599</v>
      </c>
      <c r="L1763" s="61"/>
      <c r="M1763" s="61"/>
      <c r="N1763" s="127" t="s">
        <v>415</v>
      </c>
      <c r="O1763" s="37"/>
      <c r="P1763" s="37"/>
      <c r="Q1763" s="37"/>
      <c r="R1763" s="37"/>
      <c r="S1763" s="37"/>
      <c r="T1763" s="37"/>
      <c r="U1763" s="37"/>
    </row>
    <row r="1764" spans="1:21" customFormat="1" ht="30" x14ac:dyDescent="0.25">
      <c r="A1764" s="74">
        <v>1402</v>
      </c>
      <c r="B1764" s="63">
        <v>43584</v>
      </c>
      <c r="C1764" s="59" t="s">
        <v>1804</v>
      </c>
      <c r="D1764" s="58" t="s">
        <v>410</v>
      </c>
      <c r="E1764" s="58" t="s">
        <v>1805</v>
      </c>
      <c r="F1764" s="59" t="s">
        <v>1806</v>
      </c>
      <c r="G1764" s="62" t="s">
        <v>1807</v>
      </c>
      <c r="H1764" s="61" t="s">
        <v>163</v>
      </c>
      <c r="I1764" s="61" t="s">
        <v>414</v>
      </c>
      <c r="J1764" s="60">
        <v>45150</v>
      </c>
      <c r="K1764" s="64">
        <v>43599</v>
      </c>
      <c r="L1764" s="61"/>
      <c r="M1764" s="61"/>
      <c r="N1764" s="127" t="s">
        <v>415</v>
      </c>
      <c r="O1764" s="37"/>
      <c r="P1764" s="37"/>
      <c r="Q1764" s="37"/>
      <c r="R1764" s="37"/>
      <c r="S1764" s="37"/>
      <c r="T1764" s="37"/>
      <c r="U1764" s="37"/>
    </row>
    <row r="1765" spans="1:21" customFormat="1" ht="45" x14ac:dyDescent="0.25">
      <c r="A1765" s="74">
        <v>1403</v>
      </c>
      <c r="B1765" s="63">
        <v>43584</v>
      </c>
      <c r="C1765" s="59" t="s">
        <v>2168</v>
      </c>
      <c r="D1765" s="58" t="s">
        <v>442</v>
      </c>
      <c r="E1765" s="58" t="s">
        <v>798</v>
      </c>
      <c r="F1765" s="59"/>
      <c r="G1765" s="62" t="s">
        <v>2169</v>
      </c>
      <c r="H1765" s="61" t="s">
        <v>163</v>
      </c>
      <c r="I1765" s="61" t="s">
        <v>414</v>
      </c>
      <c r="J1765" s="60">
        <v>41760</v>
      </c>
      <c r="K1765" s="64">
        <v>43600</v>
      </c>
      <c r="L1765" s="61"/>
      <c r="M1765" s="61"/>
      <c r="N1765" s="127" t="s">
        <v>415</v>
      </c>
      <c r="O1765" s="37"/>
      <c r="P1765" s="37"/>
      <c r="Q1765" s="37"/>
      <c r="R1765" s="37"/>
      <c r="S1765" s="37"/>
      <c r="T1765" s="37"/>
      <c r="U1765" s="37"/>
    </row>
    <row r="1766" spans="1:21" customFormat="1" ht="30" x14ac:dyDescent="0.25">
      <c r="A1766" s="74">
        <v>1404</v>
      </c>
      <c r="B1766" s="63">
        <v>43585</v>
      </c>
      <c r="C1766" s="59" t="s">
        <v>2170</v>
      </c>
      <c r="D1766" s="58" t="s">
        <v>804</v>
      </c>
      <c r="E1766" s="58" t="s">
        <v>821</v>
      </c>
      <c r="F1766" s="59" t="s">
        <v>2171</v>
      </c>
      <c r="G1766" s="62" t="s">
        <v>2172</v>
      </c>
      <c r="H1766" s="61" t="s">
        <v>163</v>
      </c>
      <c r="I1766" s="61" t="s">
        <v>414</v>
      </c>
      <c r="J1766" s="60">
        <v>45720</v>
      </c>
      <c r="K1766" s="64">
        <v>43600</v>
      </c>
      <c r="L1766" s="61"/>
      <c r="M1766" s="61"/>
      <c r="N1766" s="127" t="s">
        <v>415</v>
      </c>
      <c r="O1766" s="37"/>
      <c r="P1766" s="37"/>
      <c r="Q1766" s="37"/>
      <c r="R1766" s="37"/>
      <c r="S1766" s="37"/>
      <c r="T1766" s="37"/>
      <c r="U1766" s="37"/>
    </row>
    <row r="1767" spans="1:21" customFormat="1" ht="30" x14ac:dyDescent="0.25">
      <c r="A1767" s="74">
        <v>1405</v>
      </c>
      <c r="B1767" s="63">
        <v>43581</v>
      </c>
      <c r="C1767" s="59" t="s">
        <v>2173</v>
      </c>
      <c r="D1767" s="58" t="s">
        <v>422</v>
      </c>
      <c r="E1767" s="58" t="s">
        <v>661</v>
      </c>
      <c r="F1767" s="59" t="s">
        <v>2174</v>
      </c>
      <c r="G1767" s="62" t="s">
        <v>2175</v>
      </c>
      <c r="H1767" s="61" t="s">
        <v>163</v>
      </c>
      <c r="I1767" s="61" t="s">
        <v>414</v>
      </c>
      <c r="J1767" s="60">
        <v>93600</v>
      </c>
      <c r="K1767" s="64">
        <v>43600</v>
      </c>
      <c r="L1767" s="61"/>
      <c r="M1767" s="61"/>
      <c r="N1767" s="127" t="s">
        <v>415</v>
      </c>
      <c r="O1767" s="37"/>
      <c r="P1767" s="37"/>
      <c r="Q1767" s="37"/>
      <c r="R1767" s="37"/>
      <c r="S1767" s="37"/>
      <c r="T1767" s="37"/>
      <c r="U1767" s="37"/>
    </row>
    <row r="1768" spans="1:21" customFormat="1" ht="30" x14ac:dyDescent="0.25">
      <c r="A1768" s="74">
        <v>1406</v>
      </c>
      <c r="B1768" s="63">
        <v>43581</v>
      </c>
      <c r="C1768" s="59" t="s">
        <v>2176</v>
      </c>
      <c r="D1768" s="58" t="s">
        <v>422</v>
      </c>
      <c r="E1768" s="58" t="s">
        <v>500</v>
      </c>
      <c r="F1768" s="59" t="s">
        <v>2177</v>
      </c>
      <c r="G1768" s="62" t="s">
        <v>2178</v>
      </c>
      <c r="H1768" s="61" t="s">
        <v>163</v>
      </c>
      <c r="I1768" s="61" t="s">
        <v>414</v>
      </c>
      <c r="J1768" s="60">
        <v>24720</v>
      </c>
      <c r="K1768" s="64">
        <v>43600</v>
      </c>
      <c r="L1768" s="61"/>
      <c r="M1768" s="61"/>
      <c r="N1768" s="127" t="s">
        <v>415</v>
      </c>
      <c r="O1768" s="37"/>
      <c r="P1768" s="37"/>
      <c r="Q1768" s="37"/>
      <c r="R1768" s="37"/>
      <c r="S1768" s="37"/>
      <c r="T1768" s="37"/>
      <c r="U1768" s="37"/>
    </row>
    <row r="1769" spans="1:21" customFormat="1" ht="45" x14ac:dyDescent="0.25">
      <c r="A1769" s="74">
        <v>1407</v>
      </c>
      <c r="B1769" s="63">
        <v>43584</v>
      </c>
      <c r="C1769" s="59" t="s">
        <v>2179</v>
      </c>
      <c r="D1769" s="58" t="s">
        <v>804</v>
      </c>
      <c r="E1769" s="58" t="s">
        <v>964</v>
      </c>
      <c r="F1769" s="59" t="s">
        <v>2180</v>
      </c>
      <c r="G1769" s="62" t="s">
        <v>2181</v>
      </c>
      <c r="H1769" s="61" t="s">
        <v>163</v>
      </c>
      <c r="I1769" s="61" t="s">
        <v>414</v>
      </c>
      <c r="J1769" s="60">
        <v>31680</v>
      </c>
      <c r="K1769" s="64">
        <v>43600</v>
      </c>
      <c r="L1769" s="61"/>
      <c r="M1769" s="61"/>
      <c r="N1769" s="127" t="s">
        <v>415</v>
      </c>
      <c r="O1769" s="37"/>
      <c r="P1769" s="37"/>
      <c r="Q1769" s="37"/>
      <c r="R1769" s="37"/>
      <c r="S1769" s="37"/>
      <c r="T1769" s="37"/>
      <c r="U1769" s="37"/>
    </row>
    <row r="1770" spans="1:21" customFormat="1" ht="45" x14ac:dyDescent="0.25">
      <c r="A1770" s="74">
        <v>1408</v>
      </c>
      <c r="B1770" s="63">
        <v>43581</v>
      </c>
      <c r="C1770" s="59" t="s">
        <v>2182</v>
      </c>
      <c r="D1770" s="58" t="s">
        <v>804</v>
      </c>
      <c r="E1770" s="58" t="s">
        <v>1365</v>
      </c>
      <c r="F1770" s="59" t="s">
        <v>2183</v>
      </c>
      <c r="G1770" s="62" t="s">
        <v>2184</v>
      </c>
      <c r="H1770" s="61" t="s">
        <v>163</v>
      </c>
      <c r="I1770" s="61" t="s">
        <v>414</v>
      </c>
      <c r="J1770" s="60">
        <v>36720</v>
      </c>
      <c r="K1770" s="64">
        <v>43600</v>
      </c>
      <c r="L1770" s="61"/>
      <c r="M1770" s="61"/>
      <c r="N1770" s="127" t="s">
        <v>415</v>
      </c>
      <c r="O1770" s="37"/>
      <c r="P1770" s="37"/>
      <c r="Q1770" s="37"/>
      <c r="R1770" s="37"/>
      <c r="S1770" s="37"/>
      <c r="T1770" s="37"/>
      <c r="U1770" s="37"/>
    </row>
    <row r="1771" spans="1:21" customFormat="1" ht="45" x14ac:dyDescent="0.25">
      <c r="A1771" s="74">
        <v>1409</v>
      </c>
      <c r="B1771" s="63">
        <v>43585</v>
      </c>
      <c r="C1771" s="59" t="s">
        <v>2185</v>
      </c>
      <c r="D1771" s="58" t="s">
        <v>804</v>
      </c>
      <c r="E1771" s="58" t="s">
        <v>821</v>
      </c>
      <c r="F1771" s="59" t="s">
        <v>2186</v>
      </c>
      <c r="G1771" s="62" t="s">
        <v>2187</v>
      </c>
      <c r="H1771" s="61" t="s">
        <v>163</v>
      </c>
      <c r="I1771" s="61" t="s">
        <v>414</v>
      </c>
      <c r="J1771" s="60">
        <v>61800</v>
      </c>
      <c r="K1771" s="64">
        <v>43600</v>
      </c>
      <c r="L1771" s="61"/>
      <c r="M1771" s="61"/>
      <c r="N1771" s="127" t="s">
        <v>415</v>
      </c>
      <c r="O1771" s="37"/>
      <c r="P1771" s="37"/>
      <c r="Q1771" s="37"/>
      <c r="R1771" s="37"/>
      <c r="S1771" s="37"/>
      <c r="T1771" s="37"/>
      <c r="U1771" s="37"/>
    </row>
    <row r="1772" spans="1:21" customFormat="1" ht="30" x14ac:dyDescent="0.25">
      <c r="A1772" s="74">
        <v>1410</v>
      </c>
      <c r="B1772" s="63">
        <v>43581</v>
      </c>
      <c r="C1772" s="59" t="s">
        <v>2188</v>
      </c>
      <c r="D1772" s="58" t="s">
        <v>422</v>
      </c>
      <c r="E1772" s="58" t="s">
        <v>672</v>
      </c>
      <c r="F1772" s="59" t="s">
        <v>2189</v>
      </c>
      <c r="G1772" s="62" t="s">
        <v>2190</v>
      </c>
      <c r="H1772" s="61" t="s">
        <v>163</v>
      </c>
      <c r="I1772" s="61" t="s">
        <v>414</v>
      </c>
      <c r="J1772" s="60">
        <v>55836</v>
      </c>
      <c r="K1772" s="64">
        <v>43600</v>
      </c>
      <c r="L1772" s="61"/>
      <c r="M1772" s="61"/>
      <c r="N1772" s="127" t="s">
        <v>415</v>
      </c>
      <c r="O1772" s="37"/>
      <c r="P1772" s="37"/>
      <c r="Q1772" s="37"/>
      <c r="R1772" s="37"/>
      <c r="S1772" s="37"/>
      <c r="T1772" s="37"/>
      <c r="U1772" s="37"/>
    </row>
    <row r="1773" spans="1:21" customFormat="1" ht="30" x14ac:dyDescent="0.25">
      <c r="A1773" s="74">
        <v>1411</v>
      </c>
      <c r="B1773" s="63">
        <v>43581</v>
      </c>
      <c r="C1773" s="59" t="s">
        <v>1860</v>
      </c>
      <c r="D1773" s="58" t="s">
        <v>422</v>
      </c>
      <c r="E1773" s="58" t="s">
        <v>427</v>
      </c>
      <c r="F1773" s="59" t="s">
        <v>1861</v>
      </c>
      <c r="G1773" s="62" t="s">
        <v>1862</v>
      </c>
      <c r="H1773" s="61" t="s">
        <v>163</v>
      </c>
      <c r="I1773" s="61" t="s">
        <v>414</v>
      </c>
      <c r="J1773" s="60">
        <v>33360</v>
      </c>
      <c r="K1773" s="64">
        <v>43600</v>
      </c>
      <c r="L1773" s="61"/>
      <c r="M1773" s="61"/>
      <c r="N1773" s="127" t="s">
        <v>415</v>
      </c>
      <c r="O1773" s="37"/>
      <c r="P1773" s="37"/>
      <c r="Q1773" s="37"/>
      <c r="R1773" s="37"/>
      <c r="S1773" s="37"/>
      <c r="T1773" s="37"/>
      <c r="U1773" s="37"/>
    </row>
    <row r="1774" spans="1:21" customFormat="1" ht="30" x14ac:dyDescent="0.25">
      <c r="A1774" s="74">
        <v>1412</v>
      </c>
      <c r="B1774" s="63">
        <v>43584</v>
      </c>
      <c r="C1774" s="59" t="s">
        <v>2191</v>
      </c>
      <c r="D1774" s="58" t="s">
        <v>804</v>
      </c>
      <c r="E1774" s="58" t="s">
        <v>821</v>
      </c>
      <c r="F1774" s="59" t="s">
        <v>2192</v>
      </c>
      <c r="G1774" s="62" t="s">
        <v>2193</v>
      </c>
      <c r="H1774" s="61" t="s">
        <v>163</v>
      </c>
      <c r="I1774" s="61" t="s">
        <v>414</v>
      </c>
      <c r="J1774" s="60">
        <v>28200</v>
      </c>
      <c r="K1774" s="64">
        <v>43600</v>
      </c>
      <c r="L1774" s="61"/>
      <c r="M1774" s="61"/>
      <c r="N1774" s="127" t="s">
        <v>415</v>
      </c>
      <c r="O1774" s="37"/>
      <c r="P1774" s="37"/>
      <c r="Q1774" s="37"/>
      <c r="R1774" s="37"/>
      <c r="S1774" s="37"/>
      <c r="T1774" s="37"/>
      <c r="U1774" s="37"/>
    </row>
    <row r="1775" spans="1:21" customFormat="1" ht="45" x14ac:dyDescent="0.25">
      <c r="A1775" s="74">
        <v>1413</v>
      </c>
      <c r="B1775" s="63">
        <v>43581</v>
      </c>
      <c r="C1775" s="59" t="s">
        <v>2194</v>
      </c>
      <c r="D1775" s="58" t="s">
        <v>804</v>
      </c>
      <c r="E1775" s="58" t="s">
        <v>821</v>
      </c>
      <c r="F1775" s="59" t="s">
        <v>2195</v>
      </c>
      <c r="G1775" s="62" t="s">
        <v>2196</v>
      </c>
      <c r="H1775" s="61" t="s">
        <v>163</v>
      </c>
      <c r="I1775" s="61" t="s">
        <v>414</v>
      </c>
      <c r="J1775" s="60">
        <v>41880</v>
      </c>
      <c r="K1775" s="64">
        <v>43600</v>
      </c>
      <c r="L1775" s="61"/>
      <c r="M1775" s="61"/>
      <c r="N1775" s="127" t="s">
        <v>415</v>
      </c>
      <c r="O1775" s="37"/>
      <c r="P1775" s="37"/>
      <c r="Q1775" s="37"/>
      <c r="R1775" s="37"/>
      <c r="S1775" s="37"/>
      <c r="T1775" s="37"/>
      <c r="U1775" s="37"/>
    </row>
    <row r="1776" spans="1:21" customFormat="1" ht="30" x14ac:dyDescent="0.25">
      <c r="A1776" s="74">
        <v>1414</v>
      </c>
      <c r="B1776" s="63">
        <v>43584</v>
      </c>
      <c r="C1776" s="59" t="s">
        <v>2197</v>
      </c>
      <c r="D1776" s="58" t="s">
        <v>804</v>
      </c>
      <c r="E1776" s="58" t="s">
        <v>821</v>
      </c>
      <c r="F1776" s="59" t="s">
        <v>2198</v>
      </c>
      <c r="G1776" s="62" t="s">
        <v>2199</v>
      </c>
      <c r="H1776" s="61" t="s">
        <v>163</v>
      </c>
      <c r="I1776" s="61" t="s">
        <v>414</v>
      </c>
      <c r="J1776" s="60">
        <v>53400</v>
      </c>
      <c r="K1776" s="64">
        <v>43600</v>
      </c>
      <c r="L1776" s="61"/>
      <c r="M1776" s="61"/>
      <c r="N1776" s="127" t="s">
        <v>415</v>
      </c>
      <c r="O1776" s="37"/>
      <c r="P1776" s="37"/>
      <c r="Q1776" s="37"/>
      <c r="R1776" s="37"/>
      <c r="S1776" s="37"/>
      <c r="T1776" s="37"/>
      <c r="U1776" s="37"/>
    </row>
    <row r="1777" spans="1:21" customFormat="1" ht="30" x14ac:dyDescent="0.25">
      <c r="A1777" s="74">
        <v>1415</v>
      </c>
      <c r="B1777" s="63">
        <v>43584</v>
      </c>
      <c r="C1777" s="59" t="s">
        <v>2200</v>
      </c>
      <c r="D1777" s="58" t="s">
        <v>804</v>
      </c>
      <c r="E1777" s="58" t="s">
        <v>1213</v>
      </c>
      <c r="F1777" s="59"/>
      <c r="G1777" s="62" t="s">
        <v>2201</v>
      </c>
      <c r="H1777" s="61" t="s">
        <v>163</v>
      </c>
      <c r="I1777" s="61" t="s">
        <v>414</v>
      </c>
      <c r="J1777" s="60">
        <v>28200</v>
      </c>
      <c r="K1777" s="64">
        <v>43600</v>
      </c>
      <c r="L1777" s="61"/>
      <c r="M1777" s="61"/>
      <c r="N1777" s="127" t="s">
        <v>415</v>
      </c>
      <c r="O1777" s="37"/>
      <c r="P1777" s="37"/>
      <c r="Q1777" s="37"/>
      <c r="R1777" s="37"/>
      <c r="S1777" s="37"/>
      <c r="T1777" s="37"/>
      <c r="U1777" s="37"/>
    </row>
    <row r="1778" spans="1:21" customFormat="1" ht="30" x14ac:dyDescent="0.25">
      <c r="A1778" s="74">
        <v>1416</v>
      </c>
      <c r="B1778" s="63">
        <v>43581</v>
      </c>
      <c r="C1778" s="59" t="s">
        <v>2202</v>
      </c>
      <c r="D1778" s="58" t="s">
        <v>804</v>
      </c>
      <c r="E1778" s="58" t="s">
        <v>1365</v>
      </c>
      <c r="F1778" s="59" t="s">
        <v>2203</v>
      </c>
      <c r="G1778" s="62" t="s">
        <v>2204</v>
      </c>
      <c r="H1778" s="61" t="s">
        <v>163</v>
      </c>
      <c r="I1778" s="61" t="s">
        <v>414</v>
      </c>
      <c r="J1778" s="60">
        <v>35280</v>
      </c>
      <c r="K1778" s="64">
        <v>43600</v>
      </c>
      <c r="L1778" s="61"/>
      <c r="M1778" s="61"/>
      <c r="N1778" s="127" t="s">
        <v>415</v>
      </c>
      <c r="O1778" s="37"/>
      <c r="P1778" s="37"/>
      <c r="Q1778" s="37"/>
      <c r="R1778" s="37"/>
      <c r="S1778" s="37"/>
      <c r="T1778" s="37"/>
      <c r="U1778" s="37"/>
    </row>
    <row r="1779" spans="1:21" customFormat="1" ht="30" x14ac:dyDescent="0.25">
      <c r="A1779" s="74">
        <v>1417</v>
      </c>
      <c r="B1779" s="63">
        <v>43585</v>
      </c>
      <c r="C1779" s="59" t="s">
        <v>2205</v>
      </c>
      <c r="D1779" s="58" t="s">
        <v>1199</v>
      </c>
      <c r="E1779" s="58" t="s">
        <v>1199</v>
      </c>
      <c r="F1779" s="59" t="s">
        <v>2206</v>
      </c>
      <c r="G1779" s="62" t="s">
        <v>2207</v>
      </c>
      <c r="H1779" s="61" t="s">
        <v>163</v>
      </c>
      <c r="I1779" s="61" t="s">
        <v>414</v>
      </c>
      <c r="J1779" s="60">
        <v>37200</v>
      </c>
      <c r="K1779" s="64">
        <v>43600</v>
      </c>
      <c r="L1779" s="61"/>
      <c r="M1779" s="61"/>
      <c r="N1779" s="127" t="s">
        <v>415</v>
      </c>
      <c r="O1779" s="37"/>
      <c r="P1779" s="37"/>
      <c r="Q1779" s="37"/>
      <c r="R1779" s="37"/>
      <c r="S1779" s="37"/>
      <c r="T1779" s="37"/>
      <c r="U1779" s="37"/>
    </row>
    <row r="1780" spans="1:21" customFormat="1" ht="60" x14ac:dyDescent="0.25">
      <c r="A1780" s="74">
        <v>1418</v>
      </c>
      <c r="B1780" s="63">
        <v>43581</v>
      </c>
      <c r="C1780" s="59" t="s">
        <v>2208</v>
      </c>
      <c r="D1780" s="58" t="s">
        <v>700</v>
      </c>
      <c r="E1780" s="58" t="s">
        <v>1149</v>
      </c>
      <c r="F1780" s="59" t="s">
        <v>2166</v>
      </c>
      <c r="G1780" s="62" t="s">
        <v>2209</v>
      </c>
      <c r="H1780" s="61" t="s">
        <v>163</v>
      </c>
      <c r="I1780" s="61" t="s">
        <v>414</v>
      </c>
      <c r="J1780" s="60">
        <v>68880</v>
      </c>
      <c r="K1780" s="64">
        <v>43600</v>
      </c>
      <c r="L1780" s="61"/>
      <c r="M1780" s="61"/>
      <c r="N1780" s="127" t="s">
        <v>415</v>
      </c>
      <c r="O1780" s="37"/>
      <c r="P1780" s="37"/>
      <c r="Q1780" s="37"/>
      <c r="R1780" s="37"/>
      <c r="S1780" s="37"/>
      <c r="T1780" s="37"/>
      <c r="U1780" s="37"/>
    </row>
    <row r="1781" spans="1:21" customFormat="1" ht="30" x14ac:dyDescent="0.25">
      <c r="A1781" s="74">
        <v>1419</v>
      </c>
      <c r="B1781" s="63">
        <v>43584</v>
      </c>
      <c r="C1781" s="59" t="s">
        <v>1740</v>
      </c>
      <c r="D1781" s="58" t="s">
        <v>804</v>
      </c>
      <c r="E1781" s="58" t="s">
        <v>821</v>
      </c>
      <c r="F1781" s="59" t="s">
        <v>1741</v>
      </c>
      <c r="G1781" s="62" t="s">
        <v>1742</v>
      </c>
      <c r="H1781" s="61" t="s">
        <v>163</v>
      </c>
      <c r="I1781" s="61" t="s">
        <v>414</v>
      </c>
      <c r="J1781" s="60">
        <v>82320</v>
      </c>
      <c r="K1781" s="64">
        <v>43600</v>
      </c>
      <c r="L1781" s="61"/>
      <c r="M1781" s="61"/>
      <c r="N1781" s="127" t="s">
        <v>415</v>
      </c>
      <c r="O1781" s="37"/>
      <c r="P1781" s="37"/>
      <c r="Q1781" s="37"/>
      <c r="R1781" s="37"/>
      <c r="S1781" s="37"/>
      <c r="T1781" s="37"/>
      <c r="U1781" s="37"/>
    </row>
    <row r="1782" spans="1:21" customFormat="1" ht="45" x14ac:dyDescent="0.25">
      <c r="A1782" s="74">
        <v>1420</v>
      </c>
      <c r="B1782" s="63">
        <v>43581</v>
      </c>
      <c r="C1782" s="59" t="s">
        <v>2210</v>
      </c>
      <c r="D1782" s="58" t="s">
        <v>422</v>
      </c>
      <c r="E1782" s="58" t="s">
        <v>427</v>
      </c>
      <c r="F1782" s="59" t="s">
        <v>2211</v>
      </c>
      <c r="G1782" s="62" t="s">
        <v>2212</v>
      </c>
      <c r="H1782" s="61" t="s">
        <v>163</v>
      </c>
      <c r="I1782" s="61" t="s">
        <v>414</v>
      </c>
      <c r="J1782" s="60">
        <v>64200</v>
      </c>
      <c r="K1782" s="64">
        <v>43600</v>
      </c>
      <c r="L1782" s="61"/>
      <c r="M1782" s="61"/>
      <c r="N1782" s="127" t="s">
        <v>415</v>
      </c>
      <c r="O1782" s="37"/>
      <c r="P1782" s="37"/>
      <c r="Q1782" s="37"/>
      <c r="R1782" s="37"/>
      <c r="S1782" s="37"/>
      <c r="T1782" s="37"/>
      <c r="U1782" s="37"/>
    </row>
    <row r="1783" spans="1:21" customFormat="1" ht="30" x14ac:dyDescent="0.25">
      <c r="A1783" s="74">
        <v>1421</v>
      </c>
      <c r="B1783" s="63">
        <v>43585</v>
      </c>
      <c r="C1783" s="59" t="s">
        <v>2213</v>
      </c>
      <c r="D1783" s="58" t="s">
        <v>442</v>
      </c>
      <c r="E1783" s="58" t="s">
        <v>1219</v>
      </c>
      <c r="F1783" s="59"/>
      <c r="G1783" s="62" t="s">
        <v>2214</v>
      </c>
      <c r="H1783" s="61" t="s">
        <v>163</v>
      </c>
      <c r="I1783" s="61" t="s">
        <v>414</v>
      </c>
      <c r="J1783" s="60">
        <v>40800</v>
      </c>
      <c r="K1783" s="64">
        <v>43600</v>
      </c>
      <c r="L1783" s="61"/>
      <c r="M1783" s="61"/>
      <c r="N1783" s="127" t="s">
        <v>415</v>
      </c>
      <c r="O1783" s="37"/>
      <c r="P1783" s="37"/>
      <c r="Q1783" s="37"/>
      <c r="R1783" s="37"/>
      <c r="S1783" s="37"/>
      <c r="T1783" s="37"/>
      <c r="U1783" s="37"/>
    </row>
    <row r="1784" spans="1:21" customFormat="1" ht="30" x14ac:dyDescent="0.25">
      <c r="A1784" s="74">
        <v>1422</v>
      </c>
      <c r="B1784" s="63">
        <v>43585</v>
      </c>
      <c r="C1784" s="59" t="s">
        <v>2215</v>
      </c>
      <c r="D1784" s="58" t="s">
        <v>442</v>
      </c>
      <c r="E1784" s="58" t="s">
        <v>1219</v>
      </c>
      <c r="F1784" s="59" t="s">
        <v>2216</v>
      </c>
      <c r="G1784" s="62" t="s">
        <v>2217</v>
      </c>
      <c r="H1784" s="61" t="s">
        <v>163</v>
      </c>
      <c r="I1784" s="61" t="s">
        <v>414</v>
      </c>
      <c r="J1784" s="60">
        <v>177600</v>
      </c>
      <c r="K1784" s="64">
        <v>43600</v>
      </c>
      <c r="L1784" s="61"/>
      <c r="M1784" s="61"/>
      <c r="N1784" s="127" t="s">
        <v>415</v>
      </c>
      <c r="O1784" s="37"/>
      <c r="P1784" s="37"/>
      <c r="Q1784" s="37"/>
      <c r="R1784" s="37"/>
      <c r="S1784" s="37"/>
      <c r="T1784" s="37"/>
      <c r="U1784" s="37"/>
    </row>
    <row r="1785" spans="1:21" customFormat="1" x14ac:dyDescent="0.25">
      <c r="A1785" s="74">
        <v>1423</v>
      </c>
      <c r="B1785" s="63">
        <v>43585</v>
      </c>
      <c r="C1785" s="59" t="s">
        <v>2218</v>
      </c>
      <c r="D1785" s="58" t="s">
        <v>804</v>
      </c>
      <c r="E1785" s="58" t="s">
        <v>1061</v>
      </c>
      <c r="F1785" s="59" t="s">
        <v>2219</v>
      </c>
      <c r="G1785" s="62" t="s">
        <v>2220</v>
      </c>
      <c r="H1785" s="61" t="s">
        <v>163</v>
      </c>
      <c r="I1785" s="61" t="s">
        <v>414</v>
      </c>
      <c r="J1785" s="60">
        <v>94200</v>
      </c>
      <c r="K1785" s="64">
        <v>43600</v>
      </c>
      <c r="L1785" s="61"/>
      <c r="M1785" s="61"/>
      <c r="N1785" s="127" t="s">
        <v>415</v>
      </c>
      <c r="O1785" s="37"/>
      <c r="P1785" s="37"/>
      <c r="Q1785" s="37"/>
      <c r="R1785" s="37"/>
      <c r="S1785" s="37"/>
      <c r="T1785" s="37"/>
      <c r="U1785" s="37"/>
    </row>
    <row r="1786" spans="1:21" customFormat="1" ht="30" x14ac:dyDescent="0.25">
      <c r="A1786" s="74">
        <v>1424</v>
      </c>
      <c r="B1786" s="63">
        <v>43584</v>
      </c>
      <c r="C1786" s="59" t="s">
        <v>2221</v>
      </c>
      <c r="D1786" s="58" t="s">
        <v>804</v>
      </c>
      <c r="E1786" s="58" t="s">
        <v>821</v>
      </c>
      <c r="F1786" s="59" t="s">
        <v>2222</v>
      </c>
      <c r="G1786" s="62" t="s">
        <v>2223</v>
      </c>
      <c r="H1786" s="61" t="s">
        <v>163</v>
      </c>
      <c r="I1786" s="61" t="s">
        <v>414</v>
      </c>
      <c r="J1786" s="60">
        <v>48360</v>
      </c>
      <c r="K1786" s="64">
        <v>43600</v>
      </c>
      <c r="L1786" s="61"/>
      <c r="M1786" s="61"/>
      <c r="N1786" s="127" t="s">
        <v>415</v>
      </c>
      <c r="O1786" s="37"/>
      <c r="P1786" s="37"/>
      <c r="Q1786" s="37"/>
      <c r="R1786" s="37"/>
      <c r="S1786" s="37"/>
      <c r="T1786" s="37"/>
      <c r="U1786" s="37"/>
    </row>
    <row r="1787" spans="1:21" customFormat="1" ht="30" x14ac:dyDescent="0.25">
      <c r="A1787" s="74">
        <v>1425</v>
      </c>
      <c r="B1787" s="63">
        <v>43585</v>
      </c>
      <c r="C1787" s="59" t="s">
        <v>2224</v>
      </c>
      <c r="D1787" s="58" t="s">
        <v>804</v>
      </c>
      <c r="E1787" s="58" t="s">
        <v>821</v>
      </c>
      <c r="F1787" s="59" t="s">
        <v>1317</v>
      </c>
      <c r="G1787" s="62" t="s">
        <v>2225</v>
      </c>
      <c r="H1787" s="61" t="s">
        <v>163</v>
      </c>
      <c r="I1787" s="61" t="s">
        <v>414</v>
      </c>
      <c r="J1787" s="60">
        <v>47520</v>
      </c>
      <c r="K1787" s="64">
        <v>43600</v>
      </c>
      <c r="L1787" s="61"/>
      <c r="M1787" s="61"/>
      <c r="N1787" s="127" t="s">
        <v>415</v>
      </c>
      <c r="O1787" s="37"/>
      <c r="P1787" s="37"/>
      <c r="Q1787" s="37"/>
      <c r="R1787" s="37"/>
      <c r="S1787" s="37"/>
      <c r="T1787" s="37"/>
      <c r="U1787" s="37"/>
    </row>
    <row r="1788" spans="1:21" customFormat="1" ht="30" x14ac:dyDescent="0.25">
      <c r="A1788" s="74">
        <v>1426</v>
      </c>
      <c r="B1788" s="63">
        <v>43584</v>
      </c>
      <c r="C1788" s="59" t="s">
        <v>2226</v>
      </c>
      <c r="D1788" s="58" t="s">
        <v>804</v>
      </c>
      <c r="E1788" s="58" t="s">
        <v>821</v>
      </c>
      <c r="F1788" s="59"/>
      <c r="G1788" s="62" t="s">
        <v>2227</v>
      </c>
      <c r="H1788" s="61" t="s">
        <v>163</v>
      </c>
      <c r="I1788" s="61" t="s">
        <v>414</v>
      </c>
      <c r="J1788" s="60">
        <v>76320</v>
      </c>
      <c r="K1788" s="64">
        <v>43600</v>
      </c>
      <c r="L1788" s="61"/>
      <c r="M1788" s="61"/>
      <c r="N1788" s="127" t="s">
        <v>415</v>
      </c>
      <c r="O1788" s="37"/>
      <c r="P1788" s="37"/>
      <c r="Q1788" s="37"/>
      <c r="R1788" s="37"/>
      <c r="S1788" s="37"/>
      <c r="T1788" s="37"/>
      <c r="U1788" s="37"/>
    </row>
    <row r="1789" spans="1:21" customFormat="1" ht="45" x14ac:dyDescent="0.25">
      <c r="A1789" s="74">
        <v>1427</v>
      </c>
      <c r="B1789" s="63">
        <v>43585</v>
      </c>
      <c r="C1789" s="59" t="s">
        <v>2228</v>
      </c>
      <c r="D1789" s="58" t="s">
        <v>804</v>
      </c>
      <c r="E1789" s="58" t="s">
        <v>821</v>
      </c>
      <c r="F1789" s="59" t="s">
        <v>2229</v>
      </c>
      <c r="G1789" s="62" t="s">
        <v>2230</v>
      </c>
      <c r="H1789" s="61" t="s">
        <v>163</v>
      </c>
      <c r="I1789" s="61" t="s">
        <v>414</v>
      </c>
      <c r="J1789" s="60">
        <v>57240</v>
      </c>
      <c r="K1789" s="64">
        <v>43600</v>
      </c>
      <c r="L1789" s="61"/>
      <c r="M1789" s="61"/>
      <c r="N1789" s="127" t="s">
        <v>415</v>
      </c>
      <c r="O1789" s="37"/>
      <c r="P1789" s="37"/>
      <c r="Q1789" s="37"/>
      <c r="R1789" s="37"/>
      <c r="S1789" s="37"/>
      <c r="T1789" s="37"/>
      <c r="U1789" s="37"/>
    </row>
    <row r="1790" spans="1:21" customFormat="1" ht="30" x14ac:dyDescent="0.25">
      <c r="A1790" s="74">
        <v>1428</v>
      </c>
      <c r="B1790" s="63">
        <v>43584</v>
      </c>
      <c r="C1790" s="59" t="s">
        <v>2231</v>
      </c>
      <c r="D1790" s="58" t="s">
        <v>700</v>
      </c>
      <c r="E1790" s="58" t="s">
        <v>1477</v>
      </c>
      <c r="F1790" s="59" t="s">
        <v>2232</v>
      </c>
      <c r="G1790" s="62" t="s">
        <v>2233</v>
      </c>
      <c r="H1790" s="61" t="s">
        <v>163</v>
      </c>
      <c r="I1790" s="61" t="s">
        <v>414</v>
      </c>
      <c r="J1790" s="60">
        <v>28776</v>
      </c>
      <c r="K1790" s="64">
        <v>43600</v>
      </c>
      <c r="L1790" s="61"/>
      <c r="M1790" s="61"/>
      <c r="N1790" s="127" t="s">
        <v>415</v>
      </c>
      <c r="O1790" s="37"/>
      <c r="P1790" s="37"/>
      <c r="Q1790" s="37"/>
      <c r="R1790" s="37"/>
      <c r="S1790" s="37"/>
      <c r="T1790" s="37"/>
      <c r="U1790" s="37"/>
    </row>
    <row r="1791" spans="1:21" customFormat="1" ht="45" x14ac:dyDescent="0.25">
      <c r="A1791" s="74">
        <v>1429</v>
      </c>
      <c r="B1791" s="63">
        <v>43585</v>
      </c>
      <c r="C1791" s="59" t="s">
        <v>2234</v>
      </c>
      <c r="D1791" s="58" t="s">
        <v>700</v>
      </c>
      <c r="E1791" s="58" t="s">
        <v>1030</v>
      </c>
      <c r="F1791" s="59" t="s">
        <v>2235</v>
      </c>
      <c r="G1791" s="62" t="s">
        <v>2236</v>
      </c>
      <c r="H1791" s="61" t="s">
        <v>163</v>
      </c>
      <c r="I1791" s="61" t="s">
        <v>414</v>
      </c>
      <c r="J1791" s="60">
        <v>26040</v>
      </c>
      <c r="K1791" s="64">
        <v>43600</v>
      </c>
      <c r="L1791" s="61"/>
      <c r="M1791" s="61"/>
      <c r="N1791" s="127" t="s">
        <v>415</v>
      </c>
      <c r="O1791" s="37"/>
      <c r="P1791" s="37"/>
      <c r="Q1791" s="37"/>
      <c r="R1791" s="37"/>
      <c r="S1791" s="37"/>
      <c r="T1791" s="37"/>
      <c r="U1791" s="37"/>
    </row>
    <row r="1792" spans="1:21" customFormat="1" ht="30" x14ac:dyDescent="0.25">
      <c r="A1792" s="74">
        <v>1430</v>
      </c>
      <c r="B1792" s="63">
        <v>43585</v>
      </c>
      <c r="C1792" s="59" t="s">
        <v>2237</v>
      </c>
      <c r="D1792" s="58" t="s">
        <v>804</v>
      </c>
      <c r="E1792" s="58" t="s">
        <v>821</v>
      </c>
      <c r="F1792" s="59" t="s">
        <v>2238</v>
      </c>
      <c r="G1792" s="62" t="s">
        <v>2239</v>
      </c>
      <c r="H1792" s="61" t="s">
        <v>163</v>
      </c>
      <c r="I1792" s="61" t="s">
        <v>414</v>
      </c>
      <c r="J1792" s="60">
        <v>128640</v>
      </c>
      <c r="K1792" s="64">
        <v>43600</v>
      </c>
      <c r="L1792" s="61"/>
      <c r="M1792" s="61"/>
      <c r="N1792" s="127" t="s">
        <v>415</v>
      </c>
      <c r="O1792" s="37"/>
      <c r="P1792" s="37"/>
      <c r="Q1792" s="37"/>
      <c r="R1792" s="37"/>
      <c r="S1792" s="37"/>
      <c r="T1792" s="37"/>
      <c r="U1792" s="37"/>
    </row>
    <row r="1793" spans="1:21" customFormat="1" ht="45" x14ac:dyDescent="0.25">
      <c r="A1793" s="74">
        <v>1431</v>
      </c>
      <c r="B1793" s="63">
        <v>43585</v>
      </c>
      <c r="C1793" s="59" t="s">
        <v>2240</v>
      </c>
      <c r="D1793" s="58" t="s">
        <v>410</v>
      </c>
      <c r="E1793" s="58" t="s">
        <v>1892</v>
      </c>
      <c r="F1793" s="59" t="s">
        <v>1660</v>
      </c>
      <c r="G1793" s="62" t="s">
        <v>2241</v>
      </c>
      <c r="H1793" s="61" t="s">
        <v>163</v>
      </c>
      <c r="I1793" s="61" t="s">
        <v>414</v>
      </c>
      <c r="J1793" s="60">
        <v>28680</v>
      </c>
      <c r="K1793" s="64">
        <v>43600</v>
      </c>
      <c r="L1793" s="61"/>
      <c r="M1793" s="61"/>
      <c r="N1793" s="127" t="s">
        <v>415</v>
      </c>
      <c r="O1793" s="37"/>
      <c r="P1793" s="37"/>
      <c r="Q1793" s="37"/>
      <c r="R1793" s="37"/>
      <c r="S1793" s="37"/>
      <c r="T1793" s="37"/>
      <c r="U1793" s="37"/>
    </row>
    <row r="1794" spans="1:21" customFormat="1" ht="30" x14ac:dyDescent="0.25">
      <c r="A1794" s="74">
        <v>1432</v>
      </c>
      <c r="B1794" s="63">
        <v>43581</v>
      </c>
      <c r="C1794" s="59" t="s">
        <v>2242</v>
      </c>
      <c r="D1794" s="58" t="s">
        <v>804</v>
      </c>
      <c r="E1794" s="58" t="s">
        <v>1113</v>
      </c>
      <c r="F1794" s="59"/>
      <c r="G1794" s="62" t="s">
        <v>2243</v>
      </c>
      <c r="H1794" s="61" t="s">
        <v>163</v>
      </c>
      <c r="I1794" s="61" t="s">
        <v>414</v>
      </c>
      <c r="J1794" s="60">
        <v>63960</v>
      </c>
      <c r="K1794" s="64">
        <v>43600</v>
      </c>
      <c r="L1794" s="61"/>
      <c r="M1794" s="61"/>
      <c r="N1794" s="127" t="s">
        <v>415</v>
      </c>
      <c r="O1794" s="37"/>
      <c r="P1794" s="37"/>
      <c r="Q1794" s="37"/>
      <c r="R1794" s="37"/>
      <c r="S1794" s="37"/>
      <c r="T1794" s="37"/>
      <c r="U1794" s="37"/>
    </row>
    <row r="1795" spans="1:21" customFormat="1" ht="45" x14ac:dyDescent="0.25">
      <c r="A1795" s="74">
        <v>1433</v>
      </c>
      <c r="B1795" s="63">
        <v>43585</v>
      </c>
      <c r="C1795" s="59" t="s">
        <v>2244</v>
      </c>
      <c r="D1795" s="58" t="s">
        <v>804</v>
      </c>
      <c r="E1795" s="58" t="s">
        <v>821</v>
      </c>
      <c r="F1795" s="59" t="s">
        <v>2245</v>
      </c>
      <c r="G1795" s="62" t="s">
        <v>2246</v>
      </c>
      <c r="H1795" s="61" t="s">
        <v>163</v>
      </c>
      <c r="I1795" s="61" t="s">
        <v>414</v>
      </c>
      <c r="J1795" s="60">
        <v>27960</v>
      </c>
      <c r="K1795" s="64">
        <v>43600</v>
      </c>
      <c r="L1795" s="61"/>
      <c r="M1795" s="61"/>
      <c r="N1795" s="127" t="s">
        <v>415</v>
      </c>
      <c r="O1795" s="37"/>
      <c r="P1795" s="37"/>
      <c r="Q1795" s="37"/>
      <c r="R1795" s="37"/>
      <c r="S1795" s="37"/>
      <c r="T1795" s="37"/>
      <c r="U1795" s="37"/>
    </row>
    <row r="1796" spans="1:21" customFormat="1" ht="30" x14ac:dyDescent="0.25">
      <c r="A1796" s="74">
        <v>1434</v>
      </c>
      <c r="B1796" s="63">
        <v>43581</v>
      </c>
      <c r="C1796" s="59" t="s">
        <v>2247</v>
      </c>
      <c r="D1796" s="58" t="s">
        <v>442</v>
      </c>
      <c r="E1796" s="58" t="s">
        <v>676</v>
      </c>
      <c r="F1796" s="59" t="s">
        <v>2248</v>
      </c>
      <c r="G1796" s="62" t="s">
        <v>2249</v>
      </c>
      <c r="H1796" s="61" t="s">
        <v>163</v>
      </c>
      <c r="I1796" s="61" t="s">
        <v>414</v>
      </c>
      <c r="J1796" s="60">
        <v>36000</v>
      </c>
      <c r="K1796" s="64">
        <v>43600</v>
      </c>
      <c r="L1796" s="61"/>
      <c r="M1796" s="61"/>
      <c r="N1796" s="127" t="s">
        <v>415</v>
      </c>
      <c r="O1796" s="37"/>
      <c r="P1796" s="37"/>
      <c r="Q1796" s="37"/>
      <c r="R1796" s="37"/>
      <c r="S1796" s="37"/>
      <c r="T1796" s="37"/>
      <c r="U1796" s="37"/>
    </row>
    <row r="1797" spans="1:21" customFormat="1" ht="45" x14ac:dyDescent="0.25">
      <c r="A1797" s="74">
        <v>1435</v>
      </c>
      <c r="B1797" s="63">
        <v>43581</v>
      </c>
      <c r="C1797" s="59" t="s">
        <v>2135</v>
      </c>
      <c r="D1797" s="58" t="s">
        <v>422</v>
      </c>
      <c r="E1797" s="58" t="s">
        <v>427</v>
      </c>
      <c r="F1797" s="59" t="s">
        <v>2136</v>
      </c>
      <c r="G1797" s="62" t="s">
        <v>2137</v>
      </c>
      <c r="H1797" s="61" t="s">
        <v>163</v>
      </c>
      <c r="I1797" s="61" t="s">
        <v>414</v>
      </c>
      <c r="J1797" s="60">
        <v>24360</v>
      </c>
      <c r="K1797" s="64">
        <v>43600</v>
      </c>
      <c r="L1797" s="61"/>
      <c r="M1797" s="61"/>
      <c r="N1797" s="127" t="s">
        <v>415</v>
      </c>
      <c r="O1797" s="37"/>
      <c r="P1797" s="37"/>
      <c r="Q1797" s="37"/>
      <c r="R1797" s="37"/>
      <c r="S1797" s="37"/>
      <c r="T1797" s="37"/>
      <c r="U1797" s="37"/>
    </row>
    <row r="1798" spans="1:21" customFormat="1" ht="45" x14ac:dyDescent="0.25">
      <c r="A1798" s="74">
        <v>1436</v>
      </c>
      <c r="B1798" s="63">
        <v>43581</v>
      </c>
      <c r="C1798" s="59" t="s">
        <v>2250</v>
      </c>
      <c r="D1798" s="58" t="s">
        <v>804</v>
      </c>
      <c r="E1798" s="58" t="s">
        <v>821</v>
      </c>
      <c r="F1798" s="59" t="s">
        <v>2251</v>
      </c>
      <c r="G1798" s="62" t="s">
        <v>2252</v>
      </c>
      <c r="H1798" s="61" t="s">
        <v>163</v>
      </c>
      <c r="I1798" s="61" t="s">
        <v>414</v>
      </c>
      <c r="J1798" s="60">
        <v>41760</v>
      </c>
      <c r="K1798" s="64">
        <v>43600</v>
      </c>
      <c r="L1798" s="61"/>
      <c r="M1798" s="61"/>
      <c r="N1798" s="127" t="s">
        <v>415</v>
      </c>
      <c r="O1798" s="37"/>
      <c r="P1798" s="37"/>
      <c r="Q1798" s="37"/>
      <c r="R1798" s="37"/>
      <c r="S1798" s="37"/>
      <c r="T1798" s="37"/>
      <c r="U1798" s="37"/>
    </row>
    <row r="1799" spans="1:21" customFormat="1" ht="45" x14ac:dyDescent="0.25">
      <c r="A1799" s="74">
        <v>1437</v>
      </c>
      <c r="B1799" s="63">
        <v>43584</v>
      </c>
      <c r="C1799" s="59" t="s">
        <v>2253</v>
      </c>
      <c r="D1799" s="58" t="s">
        <v>804</v>
      </c>
      <c r="E1799" s="58" t="s">
        <v>964</v>
      </c>
      <c r="F1799" s="59" t="s">
        <v>2254</v>
      </c>
      <c r="G1799" s="62" t="s">
        <v>2255</v>
      </c>
      <c r="H1799" s="61" t="s">
        <v>163</v>
      </c>
      <c r="I1799" s="61" t="s">
        <v>414</v>
      </c>
      <c r="J1799" s="60">
        <v>64920</v>
      </c>
      <c r="K1799" s="64">
        <v>43600</v>
      </c>
      <c r="L1799" s="61"/>
      <c r="M1799" s="61"/>
      <c r="N1799" s="127" t="s">
        <v>415</v>
      </c>
      <c r="O1799" s="37"/>
      <c r="P1799" s="37"/>
      <c r="Q1799" s="37"/>
      <c r="R1799" s="37"/>
      <c r="S1799" s="37"/>
      <c r="T1799" s="37"/>
      <c r="U1799" s="37"/>
    </row>
    <row r="1800" spans="1:21" customFormat="1" ht="45" x14ac:dyDescent="0.25">
      <c r="A1800" s="74">
        <v>1438</v>
      </c>
      <c r="B1800" s="63">
        <v>43584</v>
      </c>
      <c r="C1800" s="59" t="s">
        <v>2168</v>
      </c>
      <c r="D1800" s="58" t="s">
        <v>442</v>
      </c>
      <c r="E1800" s="58" t="s">
        <v>798</v>
      </c>
      <c r="F1800" s="59"/>
      <c r="G1800" s="62" t="s">
        <v>2169</v>
      </c>
      <c r="H1800" s="61" t="s">
        <v>163</v>
      </c>
      <c r="I1800" s="61" t="s">
        <v>414</v>
      </c>
      <c r="J1800" s="60">
        <v>25920</v>
      </c>
      <c r="K1800" s="64">
        <v>43600</v>
      </c>
      <c r="L1800" s="61"/>
      <c r="M1800" s="61"/>
      <c r="N1800" s="127" t="s">
        <v>415</v>
      </c>
      <c r="O1800" s="37"/>
      <c r="P1800" s="37"/>
      <c r="Q1800" s="37"/>
      <c r="R1800" s="37"/>
      <c r="S1800" s="37"/>
      <c r="T1800" s="37"/>
      <c r="U1800" s="37"/>
    </row>
    <row r="1801" spans="1:21" customFormat="1" ht="30" x14ac:dyDescent="0.25">
      <c r="A1801" s="74">
        <v>1439</v>
      </c>
      <c r="B1801" s="63">
        <v>43584</v>
      </c>
      <c r="C1801" s="59" t="s">
        <v>1977</v>
      </c>
      <c r="D1801" s="58" t="s">
        <v>422</v>
      </c>
      <c r="E1801" s="58" t="s">
        <v>672</v>
      </c>
      <c r="F1801" s="59" t="s">
        <v>1978</v>
      </c>
      <c r="G1801" s="62" t="s">
        <v>1979</v>
      </c>
      <c r="H1801" s="61" t="s">
        <v>163</v>
      </c>
      <c r="I1801" s="61" t="s">
        <v>414</v>
      </c>
      <c r="J1801" s="60">
        <v>10824</v>
      </c>
      <c r="K1801" s="64">
        <v>43600</v>
      </c>
      <c r="L1801" s="61"/>
      <c r="M1801" s="61"/>
      <c r="N1801" s="127" t="s">
        <v>415</v>
      </c>
      <c r="O1801" s="37"/>
      <c r="P1801" s="37"/>
      <c r="Q1801" s="37"/>
      <c r="R1801" s="37"/>
      <c r="S1801" s="37"/>
      <c r="T1801" s="37"/>
      <c r="U1801" s="37"/>
    </row>
    <row r="1802" spans="1:21" customFormat="1" ht="45" x14ac:dyDescent="0.25">
      <c r="A1802" s="74">
        <v>1440</v>
      </c>
      <c r="B1802" s="63">
        <v>43585</v>
      </c>
      <c r="C1802" s="59" t="s">
        <v>2256</v>
      </c>
      <c r="D1802" s="58" t="s">
        <v>700</v>
      </c>
      <c r="E1802" s="58" t="s">
        <v>1672</v>
      </c>
      <c r="F1802" s="59" t="s">
        <v>932</v>
      </c>
      <c r="G1802" s="62" t="s">
        <v>2257</v>
      </c>
      <c r="H1802" s="61" t="s">
        <v>163</v>
      </c>
      <c r="I1802" s="61" t="s">
        <v>414</v>
      </c>
      <c r="J1802" s="60">
        <v>2400</v>
      </c>
      <c r="K1802" s="64">
        <v>43600</v>
      </c>
      <c r="L1802" s="61"/>
      <c r="M1802" s="61"/>
      <c r="N1802" s="127" t="s">
        <v>415</v>
      </c>
      <c r="O1802" s="37"/>
      <c r="P1802" s="37"/>
      <c r="Q1802" s="37"/>
      <c r="R1802" s="37"/>
      <c r="S1802" s="37"/>
      <c r="T1802" s="37"/>
      <c r="U1802" s="37"/>
    </row>
    <row r="1803" spans="1:21" customFormat="1" ht="30" x14ac:dyDescent="0.25">
      <c r="A1803" s="74">
        <v>1441</v>
      </c>
      <c r="B1803" s="63">
        <v>43584</v>
      </c>
      <c r="C1803" s="59" t="s">
        <v>2258</v>
      </c>
      <c r="D1803" s="58" t="s">
        <v>422</v>
      </c>
      <c r="E1803" s="58" t="s">
        <v>427</v>
      </c>
      <c r="F1803" s="59"/>
      <c r="G1803" s="62" t="s">
        <v>2259</v>
      </c>
      <c r="H1803" s="61" t="s">
        <v>163</v>
      </c>
      <c r="I1803" s="61" t="s">
        <v>414</v>
      </c>
      <c r="J1803" s="60">
        <v>9000</v>
      </c>
      <c r="K1803" s="64">
        <v>43600</v>
      </c>
      <c r="L1803" s="61"/>
      <c r="M1803" s="61"/>
      <c r="N1803" s="127" t="s">
        <v>415</v>
      </c>
      <c r="O1803" s="37"/>
      <c r="P1803" s="37"/>
      <c r="Q1803" s="37"/>
      <c r="R1803" s="37"/>
      <c r="S1803" s="37"/>
      <c r="T1803" s="37"/>
      <c r="U1803" s="37"/>
    </row>
    <row r="1804" spans="1:21" customFormat="1" ht="30" x14ac:dyDescent="0.25">
      <c r="A1804" s="74">
        <v>1442</v>
      </c>
      <c r="B1804" s="63">
        <v>43581</v>
      </c>
      <c r="C1804" s="59" t="s">
        <v>2173</v>
      </c>
      <c r="D1804" s="58" t="s">
        <v>422</v>
      </c>
      <c r="E1804" s="58" t="s">
        <v>661</v>
      </c>
      <c r="F1804" s="59" t="s">
        <v>2174</v>
      </c>
      <c r="G1804" s="62" t="s">
        <v>2175</v>
      </c>
      <c r="H1804" s="61" t="s">
        <v>163</v>
      </c>
      <c r="I1804" s="61" t="s">
        <v>414</v>
      </c>
      <c r="J1804" s="60">
        <v>10200</v>
      </c>
      <c r="K1804" s="64">
        <v>43600</v>
      </c>
      <c r="L1804" s="61"/>
      <c r="M1804" s="61"/>
      <c r="N1804" s="127" t="s">
        <v>415</v>
      </c>
      <c r="O1804" s="37"/>
      <c r="P1804" s="37"/>
      <c r="Q1804" s="37"/>
      <c r="R1804" s="37"/>
      <c r="S1804" s="37"/>
      <c r="T1804" s="37"/>
      <c r="U1804" s="37"/>
    </row>
    <row r="1805" spans="1:21" customFormat="1" ht="30" x14ac:dyDescent="0.25">
      <c r="A1805" s="74">
        <v>1443</v>
      </c>
      <c r="B1805" s="63">
        <v>43584</v>
      </c>
      <c r="C1805" s="59" t="s">
        <v>2260</v>
      </c>
      <c r="D1805" s="58" t="s">
        <v>442</v>
      </c>
      <c r="E1805" s="58" t="s">
        <v>2015</v>
      </c>
      <c r="F1805" s="59" t="s">
        <v>2261</v>
      </c>
      <c r="G1805" s="62" t="s">
        <v>2262</v>
      </c>
      <c r="H1805" s="61" t="s">
        <v>163</v>
      </c>
      <c r="I1805" s="61" t="s">
        <v>414</v>
      </c>
      <c r="J1805" s="60">
        <v>6000</v>
      </c>
      <c r="K1805" s="64">
        <v>43600</v>
      </c>
      <c r="L1805" s="61"/>
      <c r="M1805" s="61"/>
      <c r="N1805" s="127" t="s">
        <v>415</v>
      </c>
      <c r="O1805" s="37"/>
      <c r="P1805" s="37"/>
      <c r="Q1805" s="37"/>
      <c r="R1805" s="37"/>
      <c r="S1805" s="37"/>
      <c r="T1805" s="37"/>
      <c r="U1805" s="37"/>
    </row>
    <row r="1806" spans="1:21" customFormat="1" ht="30" x14ac:dyDescent="0.25">
      <c r="A1806" s="74">
        <v>1444</v>
      </c>
      <c r="B1806" s="63">
        <v>43581</v>
      </c>
      <c r="C1806" s="59" t="s">
        <v>2263</v>
      </c>
      <c r="D1806" s="58" t="s">
        <v>524</v>
      </c>
      <c r="E1806" s="58" t="s">
        <v>719</v>
      </c>
      <c r="F1806" s="59" t="s">
        <v>2264</v>
      </c>
      <c r="G1806" s="62" t="s">
        <v>2265</v>
      </c>
      <c r="H1806" s="61" t="s">
        <v>163</v>
      </c>
      <c r="I1806" s="61" t="s">
        <v>414</v>
      </c>
      <c r="J1806" s="60">
        <v>9768</v>
      </c>
      <c r="K1806" s="64">
        <v>43600</v>
      </c>
      <c r="L1806" s="61"/>
      <c r="M1806" s="61"/>
      <c r="N1806" s="127" t="s">
        <v>415</v>
      </c>
      <c r="O1806" s="37"/>
      <c r="P1806" s="37"/>
      <c r="Q1806" s="37"/>
      <c r="R1806" s="37"/>
      <c r="S1806" s="37"/>
      <c r="T1806" s="37"/>
      <c r="U1806" s="37"/>
    </row>
    <row r="1807" spans="1:21" customFormat="1" ht="30" x14ac:dyDescent="0.25">
      <c r="A1807" s="74">
        <v>1445</v>
      </c>
      <c r="B1807" s="63">
        <v>43581</v>
      </c>
      <c r="C1807" s="59" t="s">
        <v>2176</v>
      </c>
      <c r="D1807" s="58" t="s">
        <v>422</v>
      </c>
      <c r="E1807" s="58" t="s">
        <v>500</v>
      </c>
      <c r="F1807" s="59" t="s">
        <v>2177</v>
      </c>
      <c r="G1807" s="62" t="s">
        <v>2178</v>
      </c>
      <c r="H1807" s="61" t="s">
        <v>163</v>
      </c>
      <c r="I1807" s="61" t="s">
        <v>414</v>
      </c>
      <c r="J1807" s="60">
        <v>7800</v>
      </c>
      <c r="K1807" s="64">
        <v>43600</v>
      </c>
      <c r="L1807" s="61"/>
      <c r="M1807" s="61"/>
      <c r="N1807" s="127" t="s">
        <v>415</v>
      </c>
      <c r="O1807" s="37"/>
      <c r="P1807" s="37"/>
      <c r="Q1807" s="37"/>
      <c r="R1807" s="37"/>
      <c r="S1807" s="37"/>
      <c r="T1807" s="37"/>
      <c r="U1807" s="37"/>
    </row>
    <row r="1808" spans="1:21" customFormat="1" ht="45" x14ac:dyDescent="0.25">
      <c r="A1808" s="74">
        <v>1446</v>
      </c>
      <c r="B1808" s="63">
        <v>43584</v>
      </c>
      <c r="C1808" s="59" t="s">
        <v>2179</v>
      </c>
      <c r="D1808" s="58" t="s">
        <v>804</v>
      </c>
      <c r="E1808" s="58" t="s">
        <v>964</v>
      </c>
      <c r="F1808" s="59" t="s">
        <v>2180</v>
      </c>
      <c r="G1808" s="62" t="s">
        <v>2181</v>
      </c>
      <c r="H1808" s="61" t="s">
        <v>163</v>
      </c>
      <c r="I1808" s="61" t="s">
        <v>414</v>
      </c>
      <c r="J1808" s="60">
        <v>8040</v>
      </c>
      <c r="K1808" s="64">
        <v>43600</v>
      </c>
      <c r="L1808" s="61"/>
      <c r="M1808" s="61"/>
      <c r="N1808" s="127" t="s">
        <v>415</v>
      </c>
      <c r="O1808" s="37"/>
      <c r="P1808" s="37"/>
      <c r="Q1808" s="37"/>
      <c r="R1808" s="37"/>
      <c r="S1808" s="37"/>
      <c r="T1808" s="37"/>
      <c r="U1808" s="37"/>
    </row>
    <row r="1809" spans="1:21" customFormat="1" ht="45" x14ac:dyDescent="0.25">
      <c r="A1809" s="74">
        <v>1447</v>
      </c>
      <c r="B1809" s="63">
        <v>43585</v>
      </c>
      <c r="C1809" s="59" t="s">
        <v>2185</v>
      </c>
      <c r="D1809" s="58" t="s">
        <v>804</v>
      </c>
      <c r="E1809" s="58" t="s">
        <v>821</v>
      </c>
      <c r="F1809" s="59" t="s">
        <v>2186</v>
      </c>
      <c r="G1809" s="62" t="s">
        <v>2187</v>
      </c>
      <c r="H1809" s="61" t="s">
        <v>163</v>
      </c>
      <c r="I1809" s="61" t="s">
        <v>414</v>
      </c>
      <c r="J1809" s="60">
        <v>5400</v>
      </c>
      <c r="K1809" s="64">
        <v>43600</v>
      </c>
      <c r="L1809" s="61"/>
      <c r="M1809" s="61"/>
      <c r="N1809" s="127" t="s">
        <v>415</v>
      </c>
      <c r="O1809" s="37"/>
      <c r="P1809" s="37"/>
      <c r="Q1809" s="37"/>
      <c r="R1809" s="37"/>
      <c r="S1809" s="37"/>
      <c r="T1809" s="37"/>
      <c r="U1809" s="37"/>
    </row>
    <row r="1810" spans="1:21" customFormat="1" ht="30" x14ac:dyDescent="0.25">
      <c r="A1810" s="74">
        <v>1448</v>
      </c>
      <c r="B1810" s="63">
        <v>43584</v>
      </c>
      <c r="C1810" s="59" t="s">
        <v>2266</v>
      </c>
      <c r="D1810" s="58" t="s">
        <v>442</v>
      </c>
      <c r="E1810" s="58" t="s">
        <v>687</v>
      </c>
      <c r="F1810" s="59" t="s">
        <v>2267</v>
      </c>
      <c r="G1810" s="62" t="s">
        <v>2268</v>
      </c>
      <c r="H1810" s="61" t="s">
        <v>163</v>
      </c>
      <c r="I1810" s="61" t="s">
        <v>414</v>
      </c>
      <c r="J1810" s="60">
        <v>6000</v>
      </c>
      <c r="K1810" s="64">
        <v>43600</v>
      </c>
      <c r="L1810" s="61"/>
      <c r="M1810" s="61"/>
      <c r="N1810" s="127" t="s">
        <v>415</v>
      </c>
      <c r="O1810" s="37"/>
      <c r="P1810" s="37"/>
      <c r="Q1810" s="37"/>
      <c r="R1810" s="37"/>
      <c r="S1810" s="37"/>
      <c r="T1810" s="37"/>
      <c r="U1810" s="37"/>
    </row>
    <row r="1811" spans="1:21" customFormat="1" ht="30" x14ac:dyDescent="0.25">
      <c r="A1811" s="74">
        <v>1449</v>
      </c>
      <c r="B1811" s="63">
        <v>43581</v>
      </c>
      <c r="C1811" s="59" t="s">
        <v>2188</v>
      </c>
      <c r="D1811" s="58" t="s">
        <v>422</v>
      </c>
      <c r="E1811" s="58" t="s">
        <v>672</v>
      </c>
      <c r="F1811" s="59" t="s">
        <v>2189</v>
      </c>
      <c r="G1811" s="62" t="s">
        <v>2190</v>
      </c>
      <c r="H1811" s="61" t="s">
        <v>163</v>
      </c>
      <c r="I1811" s="61" t="s">
        <v>414</v>
      </c>
      <c r="J1811" s="60">
        <v>8580</v>
      </c>
      <c r="K1811" s="64">
        <v>43600</v>
      </c>
      <c r="L1811" s="61"/>
      <c r="M1811" s="61"/>
      <c r="N1811" s="127" t="s">
        <v>415</v>
      </c>
      <c r="O1811" s="37"/>
      <c r="P1811" s="37"/>
      <c r="Q1811" s="37"/>
      <c r="R1811" s="37"/>
      <c r="S1811" s="37"/>
      <c r="T1811" s="37"/>
      <c r="U1811" s="37"/>
    </row>
    <row r="1812" spans="1:21" customFormat="1" ht="30" x14ac:dyDescent="0.25">
      <c r="A1812" s="74">
        <v>1450</v>
      </c>
      <c r="B1812" s="63">
        <v>43584</v>
      </c>
      <c r="C1812" s="59" t="s">
        <v>2197</v>
      </c>
      <c r="D1812" s="58" t="s">
        <v>804</v>
      </c>
      <c r="E1812" s="58" t="s">
        <v>821</v>
      </c>
      <c r="F1812" s="59" t="s">
        <v>2198</v>
      </c>
      <c r="G1812" s="62" t="s">
        <v>2199</v>
      </c>
      <c r="H1812" s="61" t="s">
        <v>163</v>
      </c>
      <c r="I1812" s="61" t="s">
        <v>414</v>
      </c>
      <c r="J1812" s="60">
        <v>4440</v>
      </c>
      <c r="K1812" s="64">
        <v>43600</v>
      </c>
      <c r="L1812" s="61"/>
      <c r="M1812" s="61"/>
      <c r="N1812" s="127" t="s">
        <v>415</v>
      </c>
      <c r="O1812" s="37"/>
      <c r="P1812" s="37"/>
      <c r="Q1812" s="37"/>
      <c r="R1812" s="37"/>
      <c r="S1812" s="37"/>
      <c r="T1812" s="37"/>
      <c r="U1812" s="37"/>
    </row>
    <row r="1813" spans="1:21" customFormat="1" ht="30" x14ac:dyDescent="0.25">
      <c r="A1813" s="74">
        <v>1451</v>
      </c>
      <c r="B1813" s="63">
        <v>43584</v>
      </c>
      <c r="C1813" s="59" t="s">
        <v>2200</v>
      </c>
      <c r="D1813" s="58" t="s">
        <v>804</v>
      </c>
      <c r="E1813" s="58" t="s">
        <v>1213</v>
      </c>
      <c r="F1813" s="59"/>
      <c r="G1813" s="62" t="s">
        <v>2201</v>
      </c>
      <c r="H1813" s="61" t="s">
        <v>163</v>
      </c>
      <c r="I1813" s="61" t="s">
        <v>414</v>
      </c>
      <c r="J1813" s="60">
        <v>2880</v>
      </c>
      <c r="K1813" s="64">
        <v>43600</v>
      </c>
      <c r="L1813" s="61"/>
      <c r="M1813" s="61"/>
      <c r="N1813" s="127" t="s">
        <v>415</v>
      </c>
      <c r="O1813" s="37"/>
      <c r="P1813" s="37"/>
      <c r="Q1813" s="37"/>
      <c r="R1813" s="37"/>
      <c r="S1813" s="37"/>
      <c r="T1813" s="37"/>
      <c r="U1813" s="37"/>
    </row>
    <row r="1814" spans="1:21" customFormat="1" ht="60" x14ac:dyDescent="0.25">
      <c r="A1814" s="74">
        <v>1452</v>
      </c>
      <c r="B1814" s="63">
        <v>43581</v>
      </c>
      <c r="C1814" s="59" t="s">
        <v>2208</v>
      </c>
      <c r="D1814" s="58" t="s">
        <v>700</v>
      </c>
      <c r="E1814" s="58" t="s">
        <v>1149</v>
      </c>
      <c r="F1814" s="59" t="s">
        <v>2166</v>
      </c>
      <c r="G1814" s="62" t="s">
        <v>2209</v>
      </c>
      <c r="H1814" s="61" t="s">
        <v>163</v>
      </c>
      <c r="I1814" s="61" t="s">
        <v>414</v>
      </c>
      <c r="J1814" s="60">
        <v>26400</v>
      </c>
      <c r="K1814" s="64">
        <v>43600</v>
      </c>
      <c r="L1814" s="61"/>
      <c r="M1814" s="61"/>
      <c r="N1814" s="127" t="s">
        <v>415</v>
      </c>
      <c r="O1814" s="37"/>
      <c r="P1814" s="37"/>
      <c r="Q1814" s="37"/>
      <c r="R1814" s="37"/>
      <c r="S1814" s="37"/>
      <c r="T1814" s="37"/>
      <c r="U1814" s="37"/>
    </row>
    <row r="1815" spans="1:21" customFormat="1" ht="45" x14ac:dyDescent="0.25">
      <c r="A1815" s="74">
        <v>1453</v>
      </c>
      <c r="B1815" s="63">
        <v>43581</v>
      </c>
      <c r="C1815" s="59" t="s">
        <v>2210</v>
      </c>
      <c r="D1815" s="58" t="s">
        <v>422</v>
      </c>
      <c r="E1815" s="58" t="s">
        <v>427</v>
      </c>
      <c r="F1815" s="59" t="s">
        <v>2211</v>
      </c>
      <c r="G1815" s="62" t="s">
        <v>2212</v>
      </c>
      <c r="H1815" s="61" t="s">
        <v>163</v>
      </c>
      <c r="I1815" s="61" t="s">
        <v>414</v>
      </c>
      <c r="J1815" s="60">
        <v>6000</v>
      </c>
      <c r="K1815" s="64">
        <v>43600</v>
      </c>
      <c r="L1815" s="61"/>
      <c r="M1815" s="61"/>
      <c r="N1815" s="127" t="s">
        <v>415</v>
      </c>
      <c r="O1815" s="37"/>
      <c r="P1815" s="37"/>
      <c r="Q1815" s="37"/>
      <c r="R1815" s="37"/>
      <c r="S1815" s="37"/>
      <c r="T1815" s="37"/>
      <c r="U1815" s="37"/>
    </row>
    <row r="1816" spans="1:21" customFormat="1" ht="30" x14ac:dyDescent="0.25">
      <c r="A1816" s="74">
        <v>1454</v>
      </c>
      <c r="B1816" s="63">
        <v>43581</v>
      </c>
      <c r="C1816" s="59" t="s">
        <v>2269</v>
      </c>
      <c r="D1816" s="58" t="s">
        <v>524</v>
      </c>
      <c r="E1816" s="58" t="s">
        <v>719</v>
      </c>
      <c r="F1816" s="59" t="s">
        <v>2270</v>
      </c>
      <c r="G1816" s="62" t="s">
        <v>2271</v>
      </c>
      <c r="H1816" s="61" t="s">
        <v>163</v>
      </c>
      <c r="I1816" s="61" t="s">
        <v>414</v>
      </c>
      <c r="J1816" s="60">
        <v>144210</v>
      </c>
      <c r="K1816" s="64">
        <v>43600</v>
      </c>
      <c r="L1816" s="61"/>
      <c r="M1816" s="61"/>
      <c r="N1816" s="127" t="s">
        <v>415</v>
      </c>
      <c r="O1816" s="37"/>
      <c r="P1816" s="37"/>
      <c r="Q1816" s="37"/>
      <c r="R1816" s="37"/>
      <c r="S1816" s="37"/>
      <c r="T1816" s="37"/>
      <c r="U1816" s="37"/>
    </row>
    <row r="1817" spans="1:21" customFormat="1" ht="30" x14ac:dyDescent="0.25">
      <c r="A1817" s="74">
        <v>1455</v>
      </c>
      <c r="B1817" s="63">
        <v>43585</v>
      </c>
      <c r="C1817" s="59" t="s">
        <v>2213</v>
      </c>
      <c r="D1817" s="58" t="s">
        <v>442</v>
      </c>
      <c r="E1817" s="58" t="s">
        <v>1219</v>
      </c>
      <c r="F1817" s="59"/>
      <c r="G1817" s="62" t="s">
        <v>2214</v>
      </c>
      <c r="H1817" s="61" t="s">
        <v>163</v>
      </c>
      <c r="I1817" s="61" t="s">
        <v>414</v>
      </c>
      <c r="J1817" s="60">
        <v>6000</v>
      </c>
      <c r="K1817" s="64">
        <v>43600</v>
      </c>
      <c r="L1817" s="61"/>
      <c r="M1817" s="61"/>
      <c r="N1817" s="127" t="s">
        <v>415</v>
      </c>
      <c r="O1817" s="37"/>
      <c r="P1817" s="37"/>
      <c r="Q1817" s="37"/>
      <c r="R1817" s="37"/>
      <c r="S1817" s="37"/>
      <c r="T1817" s="37"/>
      <c r="U1817" s="37"/>
    </row>
    <row r="1818" spans="1:21" customFormat="1" ht="30" x14ac:dyDescent="0.25">
      <c r="A1818" s="74">
        <v>1456</v>
      </c>
      <c r="B1818" s="63">
        <v>43585</v>
      </c>
      <c r="C1818" s="59" t="s">
        <v>2215</v>
      </c>
      <c r="D1818" s="58" t="s">
        <v>442</v>
      </c>
      <c r="E1818" s="58" t="s">
        <v>1219</v>
      </c>
      <c r="F1818" s="59" t="s">
        <v>2216</v>
      </c>
      <c r="G1818" s="62" t="s">
        <v>2217</v>
      </c>
      <c r="H1818" s="61" t="s">
        <v>163</v>
      </c>
      <c r="I1818" s="61" t="s">
        <v>414</v>
      </c>
      <c r="J1818" s="60">
        <v>7080</v>
      </c>
      <c r="K1818" s="64">
        <v>43600</v>
      </c>
      <c r="L1818" s="61"/>
      <c r="M1818" s="61"/>
      <c r="N1818" s="127" t="s">
        <v>415</v>
      </c>
      <c r="O1818" s="37"/>
      <c r="P1818" s="37"/>
      <c r="Q1818" s="37"/>
      <c r="R1818" s="37"/>
      <c r="S1818" s="37"/>
      <c r="T1818" s="37"/>
      <c r="U1818" s="37"/>
    </row>
    <row r="1819" spans="1:21" customFormat="1" ht="30" x14ac:dyDescent="0.25">
      <c r="A1819" s="74">
        <v>1457</v>
      </c>
      <c r="B1819" s="63">
        <v>43585</v>
      </c>
      <c r="C1819" s="59" t="s">
        <v>2224</v>
      </c>
      <c r="D1819" s="58" t="s">
        <v>804</v>
      </c>
      <c r="E1819" s="58" t="s">
        <v>821</v>
      </c>
      <c r="F1819" s="59" t="s">
        <v>1317</v>
      </c>
      <c r="G1819" s="62" t="s">
        <v>2225</v>
      </c>
      <c r="H1819" s="61" t="s">
        <v>163</v>
      </c>
      <c r="I1819" s="61" t="s">
        <v>414</v>
      </c>
      <c r="J1819" s="60">
        <v>6720</v>
      </c>
      <c r="K1819" s="64">
        <v>43600</v>
      </c>
      <c r="L1819" s="61"/>
      <c r="M1819" s="61"/>
      <c r="N1819" s="127" t="s">
        <v>415</v>
      </c>
      <c r="O1819" s="37"/>
      <c r="P1819" s="37"/>
      <c r="Q1819" s="37"/>
      <c r="R1819" s="37"/>
      <c r="S1819" s="37"/>
      <c r="T1819" s="37"/>
      <c r="U1819" s="37"/>
    </row>
    <row r="1820" spans="1:21" customFormat="1" ht="45" x14ac:dyDescent="0.25">
      <c r="A1820" s="74">
        <v>1458</v>
      </c>
      <c r="B1820" s="63">
        <v>43585</v>
      </c>
      <c r="C1820" s="59" t="s">
        <v>2228</v>
      </c>
      <c r="D1820" s="58" t="s">
        <v>804</v>
      </c>
      <c r="E1820" s="58" t="s">
        <v>821</v>
      </c>
      <c r="F1820" s="59" t="s">
        <v>2229</v>
      </c>
      <c r="G1820" s="62" t="s">
        <v>2230</v>
      </c>
      <c r="H1820" s="61" t="s">
        <v>163</v>
      </c>
      <c r="I1820" s="61" t="s">
        <v>414</v>
      </c>
      <c r="J1820" s="60">
        <v>9720</v>
      </c>
      <c r="K1820" s="64">
        <v>43600</v>
      </c>
      <c r="L1820" s="61"/>
      <c r="M1820" s="61"/>
      <c r="N1820" s="127" t="s">
        <v>415</v>
      </c>
      <c r="O1820" s="37"/>
      <c r="P1820" s="37"/>
      <c r="Q1820" s="37"/>
      <c r="R1820" s="37"/>
      <c r="S1820" s="37"/>
      <c r="T1820" s="37"/>
      <c r="U1820" s="37"/>
    </row>
    <row r="1821" spans="1:21" customFormat="1" ht="45" x14ac:dyDescent="0.25">
      <c r="A1821" s="74">
        <v>1459</v>
      </c>
      <c r="B1821" s="63">
        <v>43585</v>
      </c>
      <c r="C1821" s="59" t="s">
        <v>2234</v>
      </c>
      <c r="D1821" s="58" t="s">
        <v>700</v>
      </c>
      <c r="E1821" s="58" t="s">
        <v>1030</v>
      </c>
      <c r="F1821" s="59" t="s">
        <v>2235</v>
      </c>
      <c r="G1821" s="62" t="s">
        <v>2236</v>
      </c>
      <c r="H1821" s="61" t="s">
        <v>163</v>
      </c>
      <c r="I1821" s="61" t="s">
        <v>414</v>
      </c>
      <c r="J1821" s="60">
        <v>7680</v>
      </c>
      <c r="K1821" s="64">
        <v>43600</v>
      </c>
      <c r="L1821" s="61"/>
      <c r="M1821" s="61"/>
      <c r="N1821" s="127" t="s">
        <v>415</v>
      </c>
      <c r="O1821" s="37"/>
      <c r="P1821" s="37"/>
      <c r="Q1821" s="37"/>
      <c r="R1821" s="37"/>
      <c r="S1821" s="37"/>
      <c r="T1821" s="37"/>
      <c r="U1821" s="37"/>
    </row>
    <row r="1822" spans="1:21" customFormat="1" ht="30" x14ac:dyDescent="0.25">
      <c r="A1822" s="74">
        <v>1460</v>
      </c>
      <c r="B1822" s="63">
        <v>43584</v>
      </c>
      <c r="C1822" s="59" t="s">
        <v>2272</v>
      </c>
      <c r="D1822" s="58" t="s">
        <v>442</v>
      </c>
      <c r="E1822" s="58" t="s">
        <v>665</v>
      </c>
      <c r="F1822" s="59" t="s">
        <v>2273</v>
      </c>
      <c r="G1822" s="62" t="s">
        <v>2274</v>
      </c>
      <c r="H1822" s="61" t="s">
        <v>163</v>
      </c>
      <c r="I1822" s="61" t="s">
        <v>414</v>
      </c>
      <c r="J1822" s="60">
        <v>9840</v>
      </c>
      <c r="K1822" s="64">
        <v>43600</v>
      </c>
      <c r="L1822" s="61"/>
      <c r="M1822" s="61"/>
      <c r="N1822" s="127" t="s">
        <v>415</v>
      </c>
      <c r="O1822" s="37"/>
      <c r="P1822" s="37"/>
      <c r="Q1822" s="37"/>
      <c r="R1822" s="37"/>
      <c r="S1822" s="37"/>
      <c r="T1822" s="37"/>
      <c r="U1822" s="37"/>
    </row>
    <row r="1823" spans="1:21" customFormat="1" ht="30" x14ac:dyDescent="0.25">
      <c r="A1823" s="74">
        <v>1461</v>
      </c>
      <c r="B1823" s="63">
        <v>43581</v>
      </c>
      <c r="C1823" s="59" t="s">
        <v>2275</v>
      </c>
      <c r="D1823" s="58" t="s">
        <v>700</v>
      </c>
      <c r="E1823" s="58" t="s">
        <v>763</v>
      </c>
      <c r="F1823" s="59" t="s">
        <v>2276</v>
      </c>
      <c r="G1823" s="62" t="s">
        <v>2277</v>
      </c>
      <c r="H1823" s="61" t="s">
        <v>163</v>
      </c>
      <c r="I1823" s="61" t="s">
        <v>414</v>
      </c>
      <c r="J1823" s="60">
        <v>6600</v>
      </c>
      <c r="K1823" s="64">
        <v>43600</v>
      </c>
      <c r="L1823" s="61"/>
      <c r="M1823" s="61"/>
      <c r="N1823" s="127" t="s">
        <v>415</v>
      </c>
      <c r="O1823" s="37"/>
      <c r="P1823" s="37"/>
      <c r="Q1823" s="37"/>
      <c r="R1823" s="37"/>
      <c r="S1823" s="37"/>
      <c r="T1823" s="37"/>
      <c r="U1823" s="37"/>
    </row>
    <row r="1824" spans="1:21" customFormat="1" ht="30" x14ac:dyDescent="0.25">
      <c r="A1824" s="74">
        <v>1462</v>
      </c>
      <c r="B1824" s="63">
        <v>43584</v>
      </c>
      <c r="C1824" s="59" t="s">
        <v>1867</v>
      </c>
      <c r="D1824" s="58" t="s">
        <v>422</v>
      </c>
      <c r="E1824" s="58" t="s">
        <v>423</v>
      </c>
      <c r="F1824" s="59" t="s">
        <v>1868</v>
      </c>
      <c r="G1824" s="62" t="s">
        <v>1869</v>
      </c>
      <c r="H1824" s="61" t="s">
        <v>163</v>
      </c>
      <c r="I1824" s="61" t="s">
        <v>414</v>
      </c>
      <c r="J1824" s="60">
        <v>6240</v>
      </c>
      <c r="K1824" s="64">
        <v>43600</v>
      </c>
      <c r="L1824" s="61"/>
      <c r="M1824" s="61"/>
      <c r="N1824" s="127" t="s">
        <v>415</v>
      </c>
      <c r="O1824" s="37"/>
      <c r="P1824" s="37"/>
      <c r="Q1824" s="37"/>
      <c r="R1824" s="37"/>
      <c r="S1824" s="37"/>
      <c r="T1824" s="37"/>
      <c r="U1824" s="37"/>
    </row>
    <row r="1825" spans="1:21" customFormat="1" ht="45" x14ac:dyDescent="0.25">
      <c r="A1825" s="74">
        <v>1463</v>
      </c>
      <c r="B1825" s="63">
        <v>43585</v>
      </c>
      <c r="C1825" s="59" t="s">
        <v>2278</v>
      </c>
      <c r="D1825" s="58" t="s">
        <v>515</v>
      </c>
      <c r="E1825" s="58" t="s">
        <v>516</v>
      </c>
      <c r="F1825" s="59" t="s">
        <v>2279</v>
      </c>
      <c r="G1825" s="62" t="s">
        <v>2280</v>
      </c>
      <c r="H1825" s="61" t="s">
        <v>163</v>
      </c>
      <c r="I1825" s="61" t="s">
        <v>414</v>
      </c>
      <c r="J1825" s="60">
        <v>13800</v>
      </c>
      <c r="K1825" s="64">
        <v>43600</v>
      </c>
      <c r="L1825" s="61"/>
      <c r="M1825" s="61"/>
      <c r="N1825" s="127" t="s">
        <v>415</v>
      </c>
      <c r="O1825" s="37"/>
      <c r="P1825" s="37"/>
      <c r="Q1825" s="37"/>
      <c r="R1825" s="37"/>
      <c r="S1825" s="37"/>
      <c r="T1825" s="37"/>
      <c r="U1825" s="37"/>
    </row>
    <row r="1826" spans="1:21" customFormat="1" ht="45" x14ac:dyDescent="0.25">
      <c r="A1826" s="74">
        <v>1464</v>
      </c>
      <c r="B1826" s="63">
        <v>43584</v>
      </c>
      <c r="C1826" s="59" t="s">
        <v>2281</v>
      </c>
      <c r="D1826" s="58" t="s">
        <v>422</v>
      </c>
      <c r="E1826" s="58" t="s">
        <v>741</v>
      </c>
      <c r="F1826" s="59" t="s">
        <v>2282</v>
      </c>
      <c r="G1826" s="62" t="s">
        <v>2283</v>
      </c>
      <c r="H1826" s="61" t="s">
        <v>163</v>
      </c>
      <c r="I1826" s="61" t="s">
        <v>414</v>
      </c>
      <c r="J1826" s="60">
        <v>7560</v>
      </c>
      <c r="K1826" s="64">
        <v>43600</v>
      </c>
      <c r="L1826" s="61"/>
      <c r="M1826" s="61"/>
      <c r="N1826" s="127" t="s">
        <v>415</v>
      </c>
      <c r="O1826" s="37"/>
      <c r="P1826" s="37"/>
      <c r="Q1826" s="37"/>
      <c r="R1826" s="37"/>
      <c r="S1826" s="37"/>
      <c r="T1826" s="37"/>
      <c r="U1826" s="37"/>
    </row>
    <row r="1827" spans="1:21" customFormat="1" ht="30" x14ac:dyDescent="0.25">
      <c r="A1827" s="74">
        <v>1465</v>
      </c>
      <c r="B1827" s="63">
        <v>43585</v>
      </c>
      <c r="C1827" s="59" t="s">
        <v>2284</v>
      </c>
      <c r="D1827" s="58" t="s">
        <v>515</v>
      </c>
      <c r="E1827" s="58" t="s">
        <v>2285</v>
      </c>
      <c r="F1827" s="59" t="s">
        <v>2286</v>
      </c>
      <c r="G1827" s="62" t="s">
        <v>2287</v>
      </c>
      <c r="H1827" s="61" t="s">
        <v>163</v>
      </c>
      <c r="I1827" s="61" t="s">
        <v>414</v>
      </c>
      <c r="J1827" s="60">
        <v>6000</v>
      </c>
      <c r="K1827" s="64">
        <v>43600</v>
      </c>
      <c r="L1827" s="61"/>
      <c r="M1827" s="61"/>
      <c r="N1827" s="127" t="s">
        <v>415</v>
      </c>
      <c r="O1827" s="37"/>
      <c r="P1827" s="37"/>
      <c r="Q1827" s="37"/>
      <c r="R1827" s="37"/>
      <c r="S1827" s="37"/>
      <c r="T1827" s="37"/>
      <c r="U1827" s="37"/>
    </row>
    <row r="1828" spans="1:21" customFormat="1" ht="30" x14ac:dyDescent="0.25">
      <c r="A1828" s="74">
        <v>1466</v>
      </c>
      <c r="B1828" s="63">
        <v>43584</v>
      </c>
      <c r="C1828" s="59" t="s">
        <v>2288</v>
      </c>
      <c r="D1828" s="58" t="s">
        <v>442</v>
      </c>
      <c r="E1828" s="58" t="s">
        <v>443</v>
      </c>
      <c r="F1828" s="59" t="s">
        <v>2289</v>
      </c>
      <c r="G1828" s="62" t="s">
        <v>2290</v>
      </c>
      <c r="H1828" s="61" t="s">
        <v>163</v>
      </c>
      <c r="I1828" s="61" t="s">
        <v>414</v>
      </c>
      <c r="J1828" s="60">
        <v>8040</v>
      </c>
      <c r="K1828" s="64">
        <v>43600</v>
      </c>
      <c r="L1828" s="61"/>
      <c r="M1828" s="61"/>
      <c r="N1828" s="127" t="s">
        <v>415</v>
      </c>
      <c r="O1828" s="37"/>
      <c r="P1828" s="37"/>
      <c r="Q1828" s="37"/>
      <c r="R1828" s="37"/>
      <c r="S1828" s="37"/>
      <c r="T1828" s="37"/>
      <c r="U1828" s="37"/>
    </row>
    <row r="1829" spans="1:21" customFormat="1" ht="30" x14ac:dyDescent="0.25">
      <c r="A1829" s="74">
        <v>1467</v>
      </c>
      <c r="B1829" s="63">
        <v>43581</v>
      </c>
      <c r="C1829" s="59" t="s">
        <v>2247</v>
      </c>
      <c r="D1829" s="58" t="s">
        <v>442</v>
      </c>
      <c r="E1829" s="58" t="s">
        <v>676</v>
      </c>
      <c r="F1829" s="59" t="s">
        <v>2248</v>
      </c>
      <c r="G1829" s="62" t="s">
        <v>2249</v>
      </c>
      <c r="H1829" s="61" t="s">
        <v>163</v>
      </c>
      <c r="I1829" s="61" t="s">
        <v>414</v>
      </c>
      <c r="J1829" s="60">
        <v>6000</v>
      </c>
      <c r="K1829" s="64">
        <v>43600</v>
      </c>
      <c r="L1829" s="61"/>
      <c r="M1829" s="61"/>
      <c r="N1829" s="127" t="s">
        <v>415</v>
      </c>
      <c r="O1829" s="37"/>
      <c r="P1829" s="37"/>
      <c r="Q1829" s="37"/>
      <c r="R1829" s="37"/>
      <c r="S1829" s="37"/>
      <c r="T1829" s="37"/>
      <c r="U1829" s="37"/>
    </row>
    <row r="1830" spans="1:21" customFormat="1" ht="45" x14ac:dyDescent="0.25">
      <c r="A1830" s="74">
        <v>1468</v>
      </c>
      <c r="B1830" s="63">
        <v>43581</v>
      </c>
      <c r="C1830" s="59" t="s">
        <v>2135</v>
      </c>
      <c r="D1830" s="58" t="s">
        <v>422</v>
      </c>
      <c r="E1830" s="58" t="s">
        <v>427</v>
      </c>
      <c r="F1830" s="59" t="s">
        <v>2136</v>
      </c>
      <c r="G1830" s="62" t="s">
        <v>2137</v>
      </c>
      <c r="H1830" s="61" t="s">
        <v>163</v>
      </c>
      <c r="I1830" s="61" t="s">
        <v>414</v>
      </c>
      <c r="J1830" s="60">
        <v>6240</v>
      </c>
      <c r="K1830" s="64">
        <v>43600</v>
      </c>
      <c r="L1830" s="61"/>
      <c r="M1830" s="61"/>
      <c r="N1830" s="127" t="s">
        <v>415</v>
      </c>
      <c r="O1830" s="37"/>
      <c r="P1830" s="37"/>
      <c r="Q1830" s="37"/>
      <c r="R1830" s="37"/>
      <c r="S1830" s="37"/>
      <c r="T1830" s="37"/>
      <c r="U1830" s="37"/>
    </row>
    <row r="1831" spans="1:21" customFormat="1" ht="30" x14ac:dyDescent="0.25">
      <c r="A1831" s="74">
        <v>1469</v>
      </c>
      <c r="B1831" s="63">
        <v>43581</v>
      </c>
      <c r="C1831" s="59" t="s">
        <v>2165</v>
      </c>
      <c r="D1831" s="58" t="s">
        <v>700</v>
      </c>
      <c r="E1831" s="58" t="s">
        <v>1149</v>
      </c>
      <c r="F1831" s="59" t="s">
        <v>2166</v>
      </c>
      <c r="G1831" s="62" t="s">
        <v>2167</v>
      </c>
      <c r="H1831" s="61" t="s">
        <v>163</v>
      </c>
      <c r="I1831" s="61" t="s">
        <v>414</v>
      </c>
      <c r="J1831" s="60">
        <v>9000</v>
      </c>
      <c r="K1831" s="64">
        <v>43600</v>
      </c>
      <c r="L1831" s="61"/>
      <c r="M1831" s="61"/>
      <c r="N1831" s="127" t="s">
        <v>415</v>
      </c>
      <c r="O1831" s="37"/>
      <c r="P1831" s="37"/>
      <c r="Q1831" s="37"/>
      <c r="R1831" s="37"/>
      <c r="S1831" s="37"/>
      <c r="T1831" s="37"/>
      <c r="U1831" s="37"/>
    </row>
    <row r="1832" spans="1:21" customFormat="1" ht="45" x14ac:dyDescent="0.25">
      <c r="A1832" s="74">
        <v>1470</v>
      </c>
      <c r="B1832" s="63">
        <v>43585</v>
      </c>
      <c r="C1832" s="59" t="s">
        <v>2291</v>
      </c>
      <c r="D1832" s="58" t="s">
        <v>524</v>
      </c>
      <c r="E1832" s="58" t="s">
        <v>565</v>
      </c>
      <c r="F1832" s="59" t="s">
        <v>2292</v>
      </c>
      <c r="G1832" s="62" t="s">
        <v>2293</v>
      </c>
      <c r="H1832" s="61" t="s">
        <v>163</v>
      </c>
      <c r="I1832" s="61" t="s">
        <v>414</v>
      </c>
      <c r="J1832" s="60">
        <v>18480</v>
      </c>
      <c r="K1832" s="64">
        <v>43600</v>
      </c>
      <c r="L1832" s="61"/>
      <c r="M1832" s="61"/>
      <c r="N1832" s="127" t="s">
        <v>415</v>
      </c>
      <c r="O1832" s="37"/>
      <c r="P1832" s="37"/>
      <c r="Q1832" s="37"/>
      <c r="R1832" s="37"/>
      <c r="S1832" s="37"/>
      <c r="T1832" s="37"/>
      <c r="U1832" s="37"/>
    </row>
    <row r="1833" spans="1:21" customFormat="1" ht="30" x14ac:dyDescent="0.25">
      <c r="A1833" s="74">
        <v>1471</v>
      </c>
      <c r="B1833" s="63">
        <v>43581</v>
      </c>
      <c r="C1833" s="59" t="s">
        <v>2294</v>
      </c>
      <c r="D1833" s="58" t="s">
        <v>700</v>
      </c>
      <c r="E1833" s="58" t="s">
        <v>1126</v>
      </c>
      <c r="F1833" s="59"/>
      <c r="G1833" s="62" t="s">
        <v>2295</v>
      </c>
      <c r="H1833" s="61" t="s">
        <v>163</v>
      </c>
      <c r="I1833" s="61" t="s">
        <v>414</v>
      </c>
      <c r="J1833" s="60">
        <v>15720</v>
      </c>
      <c r="K1833" s="64">
        <v>43600</v>
      </c>
      <c r="L1833" s="61"/>
      <c r="M1833" s="61"/>
      <c r="N1833" s="127" t="s">
        <v>415</v>
      </c>
      <c r="O1833" s="37"/>
      <c r="P1833" s="37"/>
      <c r="Q1833" s="37"/>
      <c r="R1833" s="37"/>
      <c r="S1833" s="37"/>
      <c r="T1833" s="37"/>
      <c r="U1833" s="37"/>
    </row>
    <row r="1834" spans="1:21" customFormat="1" ht="45" x14ac:dyDescent="0.25">
      <c r="A1834" s="74">
        <v>1472</v>
      </c>
      <c r="B1834" s="63">
        <v>43584</v>
      </c>
      <c r="C1834" s="59" t="s">
        <v>2168</v>
      </c>
      <c r="D1834" s="58" t="s">
        <v>442</v>
      </c>
      <c r="E1834" s="58" t="s">
        <v>798</v>
      </c>
      <c r="F1834" s="59"/>
      <c r="G1834" s="62" t="s">
        <v>2169</v>
      </c>
      <c r="H1834" s="61" t="s">
        <v>163</v>
      </c>
      <c r="I1834" s="61" t="s">
        <v>414</v>
      </c>
      <c r="J1834" s="60">
        <v>49580</v>
      </c>
      <c r="K1834" s="64">
        <v>43600</v>
      </c>
      <c r="L1834" s="61"/>
      <c r="M1834" s="61"/>
      <c r="N1834" s="127" t="s">
        <v>415</v>
      </c>
      <c r="O1834" s="37"/>
      <c r="P1834" s="37"/>
      <c r="Q1834" s="37"/>
      <c r="R1834" s="37"/>
      <c r="S1834" s="37"/>
      <c r="T1834" s="37"/>
      <c r="U1834" s="37"/>
    </row>
    <row r="1835" spans="1:21" customFormat="1" ht="30" x14ac:dyDescent="0.25">
      <c r="A1835" s="74">
        <v>1473</v>
      </c>
      <c r="B1835" s="63">
        <v>43584</v>
      </c>
      <c r="C1835" s="59" t="s">
        <v>1977</v>
      </c>
      <c r="D1835" s="58" t="s">
        <v>422</v>
      </c>
      <c r="E1835" s="58" t="s">
        <v>672</v>
      </c>
      <c r="F1835" s="59" t="s">
        <v>1978</v>
      </c>
      <c r="G1835" s="62" t="s">
        <v>1979</v>
      </c>
      <c r="H1835" s="61" t="s">
        <v>163</v>
      </c>
      <c r="I1835" s="61" t="s">
        <v>414</v>
      </c>
      <c r="J1835" s="60">
        <v>44220</v>
      </c>
      <c r="K1835" s="64">
        <v>43600</v>
      </c>
      <c r="L1835" s="61"/>
      <c r="M1835" s="61"/>
      <c r="N1835" s="127" t="s">
        <v>415</v>
      </c>
      <c r="O1835" s="37"/>
      <c r="P1835" s="37"/>
      <c r="Q1835" s="37"/>
      <c r="R1835" s="37"/>
      <c r="S1835" s="37"/>
      <c r="T1835" s="37"/>
      <c r="U1835" s="37"/>
    </row>
    <row r="1836" spans="1:21" customFormat="1" ht="30" x14ac:dyDescent="0.25">
      <c r="A1836" s="74">
        <v>1474</v>
      </c>
      <c r="B1836" s="63">
        <v>43581</v>
      </c>
      <c r="C1836" s="59" t="s">
        <v>2130</v>
      </c>
      <c r="D1836" s="58" t="s">
        <v>422</v>
      </c>
      <c r="E1836" s="58" t="s">
        <v>427</v>
      </c>
      <c r="F1836" s="59" t="s">
        <v>2131</v>
      </c>
      <c r="G1836" s="62" t="s">
        <v>2132</v>
      </c>
      <c r="H1836" s="61" t="s">
        <v>163</v>
      </c>
      <c r="I1836" s="61" t="s">
        <v>414</v>
      </c>
      <c r="J1836" s="60">
        <v>26800</v>
      </c>
      <c r="K1836" s="64">
        <v>43600</v>
      </c>
      <c r="L1836" s="61"/>
      <c r="M1836" s="61"/>
      <c r="N1836" s="127" t="s">
        <v>415</v>
      </c>
      <c r="O1836" s="37"/>
      <c r="P1836" s="37"/>
      <c r="Q1836" s="37"/>
      <c r="R1836" s="37"/>
      <c r="S1836" s="37"/>
      <c r="T1836" s="37"/>
      <c r="U1836" s="37"/>
    </row>
    <row r="1837" spans="1:21" customFormat="1" ht="45" x14ac:dyDescent="0.25">
      <c r="A1837" s="74">
        <v>1475</v>
      </c>
      <c r="B1837" s="63">
        <v>43585</v>
      </c>
      <c r="C1837" s="59" t="s">
        <v>2256</v>
      </c>
      <c r="D1837" s="58" t="s">
        <v>700</v>
      </c>
      <c r="E1837" s="58" t="s">
        <v>1672</v>
      </c>
      <c r="F1837" s="59" t="s">
        <v>932</v>
      </c>
      <c r="G1837" s="62" t="s">
        <v>2257</v>
      </c>
      <c r="H1837" s="61" t="s">
        <v>163</v>
      </c>
      <c r="I1837" s="61" t="s">
        <v>414</v>
      </c>
      <c r="J1837" s="60">
        <v>10050</v>
      </c>
      <c r="K1837" s="64">
        <v>43600</v>
      </c>
      <c r="L1837" s="61"/>
      <c r="M1837" s="61"/>
      <c r="N1837" s="127" t="s">
        <v>415</v>
      </c>
      <c r="O1837" s="37"/>
      <c r="P1837" s="37"/>
      <c r="Q1837" s="37"/>
      <c r="R1837" s="37"/>
      <c r="S1837" s="37"/>
      <c r="T1837" s="37"/>
      <c r="U1837" s="37"/>
    </row>
    <row r="1838" spans="1:21" customFormat="1" ht="30" x14ac:dyDescent="0.25">
      <c r="A1838" s="74">
        <v>1476</v>
      </c>
      <c r="B1838" s="63">
        <v>43585</v>
      </c>
      <c r="C1838" s="59" t="s">
        <v>2170</v>
      </c>
      <c r="D1838" s="58" t="s">
        <v>804</v>
      </c>
      <c r="E1838" s="58" t="s">
        <v>821</v>
      </c>
      <c r="F1838" s="59" t="s">
        <v>2171</v>
      </c>
      <c r="G1838" s="62" t="s">
        <v>2172</v>
      </c>
      <c r="H1838" s="61" t="s">
        <v>163</v>
      </c>
      <c r="I1838" s="61" t="s">
        <v>414</v>
      </c>
      <c r="J1838" s="60">
        <v>34840</v>
      </c>
      <c r="K1838" s="64">
        <v>43600</v>
      </c>
      <c r="L1838" s="61"/>
      <c r="M1838" s="61"/>
      <c r="N1838" s="127" t="s">
        <v>415</v>
      </c>
      <c r="O1838" s="37"/>
      <c r="P1838" s="37"/>
      <c r="Q1838" s="37"/>
      <c r="R1838" s="37"/>
      <c r="S1838" s="37"/>
      <c r="T1838" s="37"/>
      <c r="U1838" s="37"/>
    </row>
    <row r="1839" spans="1:21" customFormat="1" ht="30" x14ac:dyDescent="0.25">
      <c r="A1839" s="74">
        <v>1477</v>
      </c>
      <c r="B1839" s="63">
        <v>43584</v>
      </c>
      <c r="C1839" s="59" t="s">
        <v>2258</v>
      </c>
      <c r="D1839" s="58" t="s">
        <v>422</v>
      </c>
      <c r="E1839" s="58" t="s">
        <v>427</v>
      </c>
      <c r="F1839" s="59"/>
      <c r="G1839" s="62" t="s">
        <v>2259</v>
      </c>
      <c r="H1839" s="61" t="s">
        <v>163</v>
      </c>
      <c r="I1839" s="61" t="s">
        <v>414</v>
      </c>
      <c r="J1839" s="60">
        <v>24790</v>
      </c>
      <c r="K1839" s="64">
        <v>43600</v>
      </c>
      <c r="L1839" s="61"/>
      <c r="M1839" s="61"/>
      <c r="N1839" s="127" t="s">
        <v>415</v>
      </c>
      <c r="O1839" s="37"/>
      <c r="P1839" s="37"/>
      <c r="Q1839" s="37"/>
      <c r="R1839" s="37"/>
      <c r="S1839" s="37"/>
      <c r="T1839" s="37"/>
      <c r="U1839" s="37"/>
    </row>
    <row r="1840" spans="1:21" customFormat="1" ht="30" x14ac:dyDescent="0.25">
      <c r="A1840" s="74">
        <v>1478</v>
      </c>
      <c r="B1840" s="63">
        <v>43581</v>
      </c>
      <c r="C1840" s="59" t="s">
        <v>2173</v>
      </c>
      <c r="D1840" s="58" t="s">
        <v>422</v>
      </c>
      <c r="E1840" s="58" t="s">
        <v>661</v>
      </c>
      <c r="F1840" s="59" t="s">
        <v>2174</v>
      </c>
      <c r="G1840" s="62" t="s">
        <v>2175</v>
      </c>
      <c r="H1840" s="61" t="s">
        <v>163</v>
      </c>
      <c r="I1840" s="61" t="s">
        <v>414</v>
      </c>
      <c r="J1840" s="60">
        <v>127300</v>
      </c>
      <c r="K1840" s="64">
        <v>43600</v>
      </c>
      <c r="L1840" s="61"/>
      <c r="M1840" s="61"/>
      <c r="N1840" s="127" t="s">
        <v>415</v>
      </c>
      <c r="O1840" s="37"/>
      <c r="P1840" s="37"/>
      <c r="Q1840" s="37"/>
      <c r="R1840" s="37"/>
      <c r="S1840" s="37"/>
      <c r="T1840" s="37"/>
      <c r="U1840" s="37"/>
    </row>
    <row r="1841" spans="1:21" customFormat="1" ht="30" x14ac:dyDescent="0.25">
      <c r="A1841" s="74">
        <v>1479</v>
      </c>
      <c r="B1841" s="63">
        <v>43584</v>
      </c>
      <c r="C1841" s="59" t="s">
        <v>2260</v>
      </c>
      <c r="D1841" s="58" t="s">
        <v>442</v>
      </c>
      <c r="E1841" s="58" t="s">
        <v>2015</v>
      </c>
      <c r="F1841" s="59" t="s">
        <v>2261</v>
      </c>
      <c r="G1841" s="62" t="s">
        <v>2262</v>
      </c>
      <c r="H1841" s="61" t="s">
        <v>163</v>
      </c>
      <c r="I1841" s="61" t="s">
        <v>414</v>
      </c>
      <c r="J1841" s="60">
        <v>23450</v>
      </c>
      <c r="K1841" s="64">
        <v>43600</v>
      </c>
      <c r="L1841" s="61"/>
      <c r="M1841" s="61"/>
      <c r="N1841" s="127" t="s">
        <v>415</v>
      </c>
      <c r="O1841" s="37"/>
      <c r="P1841" s="37"/>
      <c r="Q1841" s="37"/>
      <c r="R1841" s="37"/>
      <c r="S1841" s="37"/>
      <c r="T1841" s="37"/>
      <c r="U1841" s="37"/>
    </row>
    <row r="1842" spans="1:21" customFormat="1" ht="30" x14ac:dyDescent="0.25">
      <c r="A1842" s="74">
        <v>1480</v>
      </c>
      <c r="B1842" s="63">
        <v>43581</v>
      </c>
      <c r="C1842" s="59" t="s">
        <v>2176</v>
      </c>
      <c r="D1842" s="58" t="s">
        <v>422</v>
      </c>
      <c r="E1842" s="58" t="s">
        <v>500</v>
      </c>
      <c r="F1842" s="59" t="s">
        <v>2177</v>
      </c>
      <c r="G1842" s="62" t="s">
        <v>2178</v>
      </c>
      <c r="H1842" s="61" t="s">
        <v>163</v>
      </c>
      <c r="I1842" s="61" t="s">
        <v>414</v>
      </c>
      <c r="J1842" s="60">
        <v>36180</v>
      </c>
      <c r="K1842" s="64">
        <v>43600</v>
      </c>
      <c r="L1842" s="61"/>
      <c r="M1842" s="61"/>
      <c r="N1842" s="127" t="s">
        <v>415</v>
      </c>
      <c r="O1842" s="37"/>
      <c r="P1842" s="37"/>
      <c r="Q1842" s="37"/>
      <c r="R1842" s="37"/>
      <c r="S1842" s="37"/>
      <c r="T1842" s="37"/>
      <c r="U1842" s="37"/>
    </row>
    <row r="1843" spans="1:21" customFormat="1" ht="45" x14ac:dyDescent="0.25">
      <c r="A1843" s="74">
        <v>1481</v>
      </c>
      <c r="B1843" s="63">
        <v>43584</v>
      </c>
      <c r="C1843" s="59" t="s">
        <v>2179</v>
      </c>
      <c r="D1843" s="58" t="s">
        <v>804</v>
      </c>
      <c r="E1843" s="58" t="s">
        <v>964</v>
      </c>
      <c r="F1843" s="59" t="s">
        <v>2180</v>
      </c>
      <c r="G1843" s="62" t="s">
        <v>2181</v>
      </c>
      <c r="H1843" s="61" t="s">
        <v>163</v>
      </c>
      <c r="I1843" s="61" t="s">
        <v>414</v>
      </c>
      <c r="J1843" s="60">
        <v>16750</v>
      </c>
      <c r="K1843" s="64">
        <v>43600</v>
      </c>
      <c r="L1843" s="61"/>
      <c r="M1843" s="61"/>
      <c r="N1843" s="127" t="s">
        <v>415</v>
      </c>
      <c r="O1843" s="37"/>
      <c r="P1843" s="37"/>
      <c r="Q1843" s="37"/>
      <c r="R1843" s="37"/>
      <c r="S1843" s="37"/>
      <c r="T1843" s="37"/>
      <c r="U1843" s="37"/>
    </row>
    <row r="1844" spans="1:21" customFormat="1" ht="45" x14ac:dyDescent="0.25">
      <c r="A1844" s="74">
        <v>1482</v>
      </c>
      <c r="B1844" s="63">
        <v>43585</v>
      </c>
      <c r="C1844" s="59" t="s">
        <v>2185</v>
      </c>
      <c r="D1844" s="58" t="s">
        <v>804</v>
      </c>
      <c r="E1844" s="58" t="s">
        <v>821</v>
      </c>
      <c r="F1844" s="59" t="s">
        <v>2186</v>
      </c>
      <c r="G1844" s="62" t="s">
        <v>2187</v>
      </c>
      <c r="H1844" s="61" t="s">
        <v>163</v>
      </c>
      <c r="I1844" s="61" t="s">
        <v>414</v>
      </c>
      <c r="J1844" s="60">
        <v>32830</v>
      </c>
      <c r="K1844" s="64">
        <v>43600</v>
      </c>
      <c r="L1844" s="61"/>
      <c r="M1844" s="61"/>
      <c r="N1844" s="127" t="s">
        <v>415</v>
      </c>
      <c r="O1844" s="37"/>
      <c r="P1844" s="37"/>
      <c r="Q1844" s="37"/>
      <c r="R1844" s="37"/>
      <c r="S1844" s="37"/>
      <c r="T1844" s="37"/>
      <c r="U1844" s="37"/>
    </row>
    <row r="1845" spans="1:21" customFormat="1" ht="45" x14ac:dyDescent="0.25">
      <c r="A1845" s="74">
        <v>1483</v>
      </c>
      <c r="B1845" s="63">
        <v>43584</v>
      </c>
      <c r="C1845" s="59" t="s">
        <v>2296</v>
      </c>
      <c r="D1845" s="58" t="s">
        <v>442</v>
      </c>
      <c r="E1845" s="58" t="s">
        <v>751</v>
      </c>
      <c r="F1845" s="59" t="s">
        <v>2297</v>
      </c>
      <c r="G1845" s="62" t="s">
        <v>2298</v>
      </c>
      <c r="H1845" s="61" t="s">
        <v>163</v>
      </c>
      <c r="I1845" s="61" t="s">
        <v>414</v>
      </c>
      <c r="J1845" s="60">
        <v>28140</v>
      </c>
      <c r="K1845" s="64">
        <v>43600</v>
      </c>
      <c r="L1845" s="61"/>
      <c r="M1845" s="61"/>
      <c r="N1845" s="127" t="s">
        <v>415</v>
      </c>
      <c r="O1845" s="37"/>
      <c r="P1845" s="37"/>
      <c r="Q1845" s="37"/>
      <c r="R1845" s="37"/>
      <c r="S1845" s="37"/>
      <c r="T1845" s="37"/>
      <c r="U1845" s="37"/>
    </row>
    <row r="1846" spans="1:21" customFormat="1" ht="30" x14ac:dyDescent="0.25">
      <c r="A1846" s="74">
        <v>1484</v>
      </c>
      <c r="B1846" s="63">
        <v>43581</v>
      </c>
      <c r="C1846" s="59" t="s">
        <v>1860</v>
      </c>
      <c r="D1846" s="58" t="s">
        <v>422</v>
      </c>
      <c r="E1846" s="58" t="s">
        <v>427</v>
      </c>
      <c r="F1846" s="59" t="s">
        <v>1861</v>
      </c>
      <c r="G1846" s="62" t="s">
        <v>1862</v>
      </c>
      <c r="H1846" s="61" t="s">
        <v>163</v>
      </c>
      <c r="I1846" s="61" t="s">
        <v>414</v>
      </c>
      <c r="J1846" s="60">
        <v>43550</v>
      </c>
      <c r="K1846" s="64">
        <v>43600</v>
      </c>
      <c r="L1846" s="61"/>
      <c r="M1846" s="61"/>
      <c r="N1846" s="127" t="s">
        <v>415</v>
      </c>
      <c r="O1846" s="37"/>
      <c r="P1846" s="37"/>
      <c r="Q1846" s="37"/>
      <c r="R1846" s="37"/>
      <c r="S1846" s="37"/>
      <c r="T1846" s="37"/>
      <c r="U1846" s="37"/>
    </row>
    <row r="1847" spans="1:21" customFormat="1" ht="30" x14ac:dyDescent="0.25">
      <c r="A1847" s="74">
        <v>1485</v>
      </c>
      <c r="B1847" s="63">
        <v>43584</v>
      </c>
      <c r="C1847" s="59" t="s">
        <v>2191</v>
      </c>
      <c r="D1847" s="58" t="s">
        <v>804</v>
      </c>
      <c r="E1847" s="58" t="s">
        <v>821</v>
      </c>
      <c r="F1847" s="59" t="s">
        <v>2192</v>
      </c>
      <c r="G1847" s="62" t="s">
        <v>2193</v>
      </c>
      <c r="H1847" s="61" t="s">
        <v>163</v>
      </c>
      <c r="I1847" s="61" t="s">
        <v>414</v>
      </c>
      <c r="J1847" s="60">
        <v>24790</v>
      </c>
      <c r="K1847" s="64">
        <v>43600</v>
      </c>
      <c r="L1847" s="61"/>
      <c r="M1847" s="61"/>
      <c r="N1847" s="127" t="s">
        <v>415</v>
      </c>
      <c r="O1847" s="37"/>
      <c r="P1847" s="37"/>
      <c r="Q1847" s="37"/>
      <c r="R1847" s="37"/>
      <c r="S1847" s="37"/>
      <c r="T1847" s="37"/>
      <c r="U1847" s="37"/>
    </row>
    <row r="1848" spans="1:21" customFormat="1" ht="30" x14ac:dyDescent="0.25">
      <c r="A1848" s="74">
        <v>1486</v>
      </c>
      <c r="B1848" s="63">
        <v>43584</v>
      </c>
      <c r="C1848" s="59" t="s">
        <v>2197</v>
      </c>
      <c r="D1848" s="58" t="s">
        <v>804</v>
      </c>
      <c r="E1848" s="58" t="s">
        <v>821</v>
      </c>
      <c r="F1848" s="59" t="s">
        <v>2198</v>
      </c>
      <c r="G1848" s="62" t="s">
        <v>2199</v>
      </c>
      <c r="H1848" s="61" t="s">
        <v>163</v>
      </c>
      <c r="I1848" s="61" t="s">
        <v>414</v>
      </c>
      <c r="J1848" s="60">
        <v>29480</v>
      </c>
      <c r="K1848" s="64">
        <v>43600</v>
      </c>
      <c r="L1848" s="61"/>
      <c r="M1848" s="61"/>
      <c r="N1848" s="127" t="s">
        <v>415</v>
      </c>
      <c r="O1848" s="37"/>
      <c r="P1848" s="37"/>
      <c r="Q1848" s="37"/>
      <c r="R1848" s="37"/>
      <c r="S1848" s="37"/>
      <c r="T1848" s="37"/>
      <c r="U1848" s="37"/>
    </row>
    <row r="1849" spans="1:21" customFormat="1" ht="30" x14ac:dyDescent="0.25">
      <c r="A1849" s="74">
        <v>1487</v>
      </c>
      <c r="B1849" s="63">
        <v>43581</v>
      </c>
      <c r="C1849" s="59" t="s">
        <v>2202</v>
      </c>
      <c r="D1849" s="58" t="s">
        <v>804</v>
      </c>
      <c r="E1849" s="58" t="s">
        <v>1365</v>
      </c>
      <c r="F1849" s="59" t="s">
        <v>2203</v>
      </c>
      <c r="G1849" s="62" t="s">
        <v>2204</v>
      </c>
      <c r="H1849" s="61" t="s">
        <v>163</v>
      </c>
      <c r="I1849" s="61" t="s">
        <v>414</v>
      </c>
      <c r="J1849" s="60">
        <v>30820</v>
      </c>
      <c r="K1849" s="64">
        <v>43600</v>
      </c>
      <c r="L1849" s="61"/>
      <c r="M1849" s="61"/>
      <c r="N1849" s="127" t="s">
        <v>415</v>
      </c>
      <c r="O1849" s="37"/>
      <c r="P1849" s="37"/>
      <c r="Q1849" s="37"/>
      <c r="R1849" s="37"/>
      <c r="S1849" s="37"/>
      <c r="T1849" s="37"/>
      <c r="U1849" s="37"/>
    </row>
    <row r="1850" spans="1:21" customFormat="1" ht="30" x14ac:dyDescent="0.25">
      <c r="A1850" s="74">
        <v>1488</v>
      </c>
      <c r="B1850" s="63">
        <v>43585</v>
      </c>
      <c r="C1850" s="59" t="s">
        <v>2205</v>
      </c>
      <c r="D1850" s="58" t="s">
        <v>1199</v>
      </c>
      <c r="E1850" s="58" t="s">
        <v>1199</v>
      </c>
      <c r="F1850" s="59" t="s">
        <v>2206</v>
      </c>
      <c r="G1850" s="62" t="s">
        <v>2207</v>
      </c>
      <c r="H1850" s="61" t="s">
        <v>163</v>
      </c>
      <c r="I1850" s="61" t="s">
        <v>414</v>
      </c>
      <c r="J1850" s="60">
        <v>100500</v>
      </c>
      <c r="K1850" s="64">
        <v>43600</v>
      </c>
      <c r="L1850" s="61"/>
      <c r="M1850" s="61"/>
      <c r="N1850" s="127" t="s">
        <v>415</v>
      </c>
      <c r="O1850" s="37"/>
      <c r="P1850" s="37"/>
      <c r="Q1850" s="37"/>
      <c r="R1850" s="37"/>
      <c r="S1850" s="37"/>
      <c r="T1850" s="37"/>
      <c r="U1850" s="37"/>
    </row>
    <row r="1851" spans="1:21" customFormat="1" ht="30" x14ac:dyDescent="0.25">
      <c r="A1851" s="74">
        <v>1489</v>
      </c>
      <c r="B1851" s="63">
        <v>43584</v>
      </c>
      <c r="C1851" s="59" t="s">
        <v>1740</v>
      </c>
      <c r="D1851" s="58" t="s">
        <v>804</v>
      </c>
      <c r="E1851" s="58" t="s">
        <v>821</v>
      </c>
      <c r="F1851" s="59" t="s">
        <v>1741</v>
      </c>
      <c r="G1851" s="62" t="s">
        <v>1742</v>
      </c>
      <c r="H1851" s="61" t="s">
        <v>163</v>
      </c>
      <c r="I1851" s="61" t="s">
        <v>414</v>
      </c>
      <c r="J1851" s="60">
        <v>26800</v>
      </c>
      <c r="K1851" s="64">
        <v>43600</v>
      </c>
      <c r="L1851" s="61"/>
      <c r="M1851" s="61"/>
      <c r="N1851" s="127" t="s">
        <v>415</v>
      </c>
      <c r="O1851" s="37"/>
      <c r="P1851" s="37"/>
      <c r="Q1851" s="37"/>
      <c r="R1851" s="37"/>
      <c r="S1851" s="37"/>
      <c r="T1851" s="37"/>
      <c r="U1851" s="37"/>
    </row>
    <row r="1852" spans="1:21" customFormat="1" ht="45" x14ac:dyDescent="0.25">
      <c r="A1852" s="74">
        <v>1490</v>
      </c>
      <c r="B1852" s="63">
        <v>43581</v>
      </c>
      <c r="C1852" s="59" t="s">
        <v>2210</v>
      </c>
      <c r="D1852" s="58" t="s">
        <v>422</v>
      </c>
      <c r="E1852" s="58" t="s">
        <v>427</v>
      </c>
      <c r="F1852" s="59" t="s">
        <v>2211</v>
      </c>
      <c r="G1852" s="62" t="s">
        <v>2212</v>
      </c>
      <c r="H1852" s="61" t="s">
        <v>163</v>
      </c>
      <c r="I1852" s="61" t="s">
        <v>414</v>
      </c>
      <c r="J1852" s="60">
        <v>34840</v>
      </c>
      <c r="K1852" s="64">
        <v>43600</v>
      </c>
      <c r="L1852" s="61"/>
      <c r="M1852" s="61"/>
      <c r="N1852" s="127" t="s">
        <v>415</v>
      </c>
      <c r="O1852" s="37"/>
      <c r="P1852" s="37"/>
      <c r="Q1852" s="37"/>
      <c r="R1852" s="37"/>
      <c r="S1852" s="37"/>
      <c r="T1852" s="37"/>
      <c r="U1852" s="37"/>
    </row>
    <row r="1853" spans="1:21" customFormat="1" ht="30" x14ac:dyDescent="0.25">
      <c r="A1853" s="74">
        <v>1491</v>
      </c>
      <c r="B1853" s="63">
        <v>43585</v>
      </c>
      <c r="C1853" s="59" t="s">
        <v>2213</v>
      </c>
      <c r="D1853" s="58" t="s">
        <v>442</v>
      </c>
      <c r="E1853" s="58" t="s">
        <v>1219</v>
      </c>
      <c r="F1853" s="59"/>
      <c r="G1853" s="62" t="s">
        <v>2214</v>
      </c>
      <c r="H1853" s="61" t="s">
        <v>163</v>
      </c>
      <c r="I1853" s="61" t="s">
        <v>414</v>
      </c>
      <c r="J1853" s="60">
        <v>30820</v>
      </c>
      <c r="K1853" s="64">
        <v>43600</v>
      </c>
      <c r="L1853" s="61"/>
      <c r="M1853" s="61"/>
      <c r="N1853" s="127" t="s">
        <v>415</v>
      </c>
      <c r="O1853" s="37"/>
      <c r="P1853" s="37"/>
      <c r="Q1853" s="37"/>
      <c r="R1853" s="37"/>
      <c r="S1853" s="37"/>
      <c r="T1853" s="37"/>
      <c r="U1853" s="37"/>
    </row>
    <row r="1854" spans="1:21" customFormat="1" ht="30" x14ac:dyDescent="0.25">
      <c r="A1854" s="74">
        <v>1492</v>
      </c>
      <c r="B1854" s="63">
        <v>43581</v>
      </c>
      <c r="C1854" s="59" t="s">
        <v>2299</v>
      </c>
      <c r="D1854" s="58" t="s">
        <v>700</v>
      </c>
      <c r="E1854" s="58" t="s">
        <v>1126</v>
      </c>
      <c r="F1854" s="59" t="s">
        <v>2300</v>
      </c>
      <c r="G1854" s="62" t="s">
        <v>2301</v>
      </c>
      <c r="H1854" s="61" t="s">
        <v>163</v>
      </c>
      <c r="I1854" s="61" t="s">
        <v>414</v>
      </c>
      <c r="J1854" s="60">
        <v>26130</v>
      </c>
      <c r="K1854" s="64">
        <v>43600</v>
      </c>
      <c r="L1854" s="61"/>
      <c r="M1854" s="61"/>
      <c r="N1854" s="127" t="s">
        <v>415</v>
      </c>
      <c r="O1854" s="37"/>
      <c r="P1854" s="37"/>
      <c r="Q1854" s="37"/>
      <c r="R1854" s="37"/>
      <c r="S1854" s="37"/>
      <c r="T1854" s="37"/>
      <c r="U1854" s="37"/>
    </row>
    <row r="1855" spans="1:21" customFormat="1" ht="30" x14ac:dyDescent="0.25">
      <c r="A1855" s="74">
        <v>1493</v>
      </c>
      <c r="B1855" s="63">
        <v>43585</v>
      </c>
      <c r="C1855" s="59" t="s">
        <v>2215</v>
      </c>
      <c r="D1855" s="58" t="s">
        <v>442</v>
      </c>
      <c r="E1855" s="58" t="s">
        <v>1219</v>
      </c>
      <c r="F1855" s="59" t="s">
        <v>2216</v>
      </c>
      <c r="G1855" s="62" t="s">
        <v>2217</v>
      </c>
      <c r="H1855" s="61" t="s">
        <v>163</v>
      </c>
      <c r="I1855" s="61" t="s">
        <v>414</v>
      </c>
      <c r="J1855" s="60">
        <v>28810</v>
      </c>
      <c r="K1855" s="64">
        <v>43600</v>
      </c>
      <c r="L1855" s="61"/>
      <c r="M1855" s="61"/>
      <c r="N1855" s="127" t="s">
        <v>415</v>
      </c>
      <c r="O1855" s="37"/>
      <c r="P1855" s="37"/>
      <c r="Q1855" s="37"/>
      <c r="R1855" s="37"/>
      <c r="S1855" s="37"/>
      <c r="T1855" s="37"/>
      <c r="U1855" s="37"/>
    </row>
    <row r="1856" spans="1:21" customFormat="1" x14ac:dyDescent="0.25">
      <c r="A1856" s="74">
        <v>1494</v>
      </c>
      <c r="B1856" s="63">
        <v>43585</v>
      </c>
      <c r="C1856" s="59" t="s">
        <v>2218</v>
      </c>
      <c r="D1856" s="58" t="s">
        <v>804</v>
      </c>
      <c r="E1856" s="58" t="s">
        <v>1061</v>
      </c>
      <c r="F1856" s="59" t="s">
        <v>2219</v>
      </c>
      <c r="G1856" s="62" t="s">
        <v>2220</v>
      </c>
      <c r="H1856" s="61" t="s">
        <v>163</v>
      </c>
      <c r="I1856" s="61" t="s">
        <v>414</v>
      </c>
      <c r="J1856" s="60">
        <v>25460</v>
      </c>
      <c r="K1856" s="64">
        <v>43600</v>
      </c>
      <c r="L1856" s="61"/>
      <c r="M1856" s="61"/>
      <c r="N1856" s="127" t="s">
        <v>415</v>
      </c>
      <c r="O1856" s="37"/>
      <c r="P1856" s="37"/>
      <c r="Q1856" s="37"/>
      <c r="R1856" s="37"/>
      <c r="S1856" s="37"/>
      <c r="T1856" s="37"/>
      <c r="U1856" s="37"/>
    </row>
    <row r="1857" spans="1:21" customFormat="1" ht="30" x14ac:dyDescent="0.25">
      <c r="A1857" s="74">
        <v>1495</v>
      </c>
      <c r="B1857" s="63">
        <v>43584</v>
      </c>
      <c r="C1857" s="59" t="s">
        <v>2221</v>
      </c>
      <c r="D1857" s="58" t="s">
        <v>804</v>
      </c>
      <c r="E1857" s="58" t="s">
        <v>821</v>
      </c>
      <c r="F1857" s="59" t="s">
        <v>2222</v>
      </c>
      <c r="G1857" s="62" t="s">
        <v>2223</v>
      </c>
      <c r="H1857" s="61" t="s">
        <v>163</v>
      </c>
      <c r="I1857" s="61" t="s">
        <v>414</v>
      </c>
      <c r="J1857" s="60">
        <v>30150</v>
      </c>
      <c r="K1857" s="64">
        <v>43600</v>
      </c>
      <c r="L1857" s="61"/>
      <c r="M1857" s="61"/>
      <c r="N1857" s="127" t="s">
        <v>415</v>
      </c>
      <c r="O1857" s="37"/>
      <c r="P1857" s="37"/>
      <c r="Q1857" s="37"/>
      <c r="R1857" s="37"/>
      <c r="S1857" s="37"/>
      <c r="T1857" s="37"/>
      <c r="U1857" s="37"/>
    </row>
    <row r="1858" spans="1:21" customFormat="1" ht="30" x14ac:dyDescent="0.25">
      <c r="A1858" s="74">
        <v>1496</v>
      </c>
      <c r="B1858" s="63">
        <v>43585</v>
      </c>
      <c r="C1858" s="59" t="s">
        <v>2224</v>
      </c>
      <c r="D1858" s="58" t="s">
        <v>804</v>
      </c>
      <c r="E1858" s="58" t="s">
        <v>821</v>
      </c>
      <c r="F1858" s="59" t="s">
        <v>1317</v>
      </c>
      <c r="G1858" s="62" t="s">
        <v>2225</v>
      </c>
      <c r="H1858" s="61" t="s">
        <v>163</v>
      </c>
      <c r="I1858" s="61" t="s">
        <v>414</v>
      </c>
      <c r="J1858" s="60">
        <v>27470</v>
      </c>
      <c r="K1858" s="64">
        <v>43600</v>
      </c>
      <c r="L1858" s="61"/>
      <c r="M1858" s="61"/>
      <c r="N1858" s="127" t="s">
        <v>415</v>
      </c>
      <c r="O1858" s="37"/>
      <c r="P1858" s="37"/>
      <c r="Q1858" s="37"/>
      <c r="R1858" s="37"/>
      <c r="S1858" s="37"/>
      <c r="T1858" s="37"/>
      <c r="U1858" s="37"/>
    </row>
    <row r="1859" spans="1:21" customFormat="1" ht="45" x14ac:dyDescent="0.25">
      <c r="A1859" s="74">
        <v>1497</v>
      </c>
      <c r="B1859" s="63">
        <v>43581</v>
      </c>
      <c r="C1859" s="59" t="s">
        <v>2160</v>
      </c>
      <c r="D1859" s="58" t="s">
        <v>422</v>
      </c>
      <c r="E1859" s="58" t="s">
        <v>661</v>
      </c>
      <c r="F1859" s="59" t="s">
        <v>2161</v>
      </c>
      <c r="G1859" s="62" t="s">
        <v>2162</v>
      </c>
      <c r="H1859" s="61" t="s">
        <v>163</v>
      </c>
      <c r="I1859" s="61" t="s">
        <v>414</v>
      </c>
      <c r="J1859" s="60">
        <v>34840</v>
      </c>
      <c r="K1859" s="64">
        <v>43600</v>
      </c>
      <c r="L1859" s="61"/>
      <c r="M1859" s="61"/>
      <c r="N1859" s="127" t="s">
        <v>415</v>
      </c>
      <c r="O1859" s="37"/>
      <c r="P1859" s="37"/>
      <c r="Q1859" s="37"/>
      <c r="R1859" s="37"/>
      <c r="S1859" s="37"/>
      <c r="T1859" s="37"/>
      <c r="U1859" s="37"/>
    </row>
    <row r="1860" spans="1:21" customFormat="1" ht="30" x14ac:dyDescent="0.25">
      <c r="A1860" s="74">
        <v>1498</v>
      </c>
      <c r="B1860" s="63">
        <v>43584</v>
      </c>
      <c r="C1860" s="59" t="s">
        <v>2226</v>
      </c>
      <c r="D1860" s="58" t="s">
        <v>804</v>
      </c>
      <c r="E1860" s="58" t="s">
        <v>821</v>
      </c>
      <c r="F1860" s="59"/>
      <c r="G1860" s="62" t="s">
        <v>2227</v>
      </c>
      <c r="H1860" s="61" t="s">
        <v>163</v>
      </c>
      <c r="I1860" s="61" t="s">
        <v>414</v>
      </c>
      <c r="J1860" s="60">
        <v>23450</v>
      </c>
      <c r="K1860" s="64">
        <v>43600</v>
      </c>
      <c r="L1860" s="61"/>
      <c r="M1860" s="61"/>
      <c r="N1860" s="127" t="s">
        <v>415</v>
      </c>
      <c r="O1860" s="37"/>
      <c r="P1860" s="37"/>
      <c r="Q1860" s="37"/>
      <c r="R1860" s="37"/>
      <c r="S1860" s="37"/>
      <c r="T1860" s="37"/>
      <c r="U1860" s="37"/>
    </row>
    <row r="1861" spans="1:21" customFormat="1" ht="45" x14ac:dyDescent="0.25">
      <c r="A1861" s="74">
        <v>1499</v>
      </c>
      <c r="B1861" s="63">
        <v>43585</v>
      </c>
      <c r="C1861" s="59" t="s">
        <v>2228</v>
      </c>
      <c r="D1861" s="58" t="s">
        <v>804</v>
      </c>
      <c r="E1861" s="58" t="s">
        <v>821</v>
      </c>
      <c r="F1861" s="59" t="s">
        <v>2229</v>
      </c>
      <c r="G1861" s="62" t="s">
        <v>2230</v>
      </c>
      <c r="H1861" s="61" t="s">
        <v>163</v>
      </c>
      <c r="I1861" s="61" t="s">
        <v>414</v>
      </c>
      <c r="J1861" s="60">
        <v>66330</v>
      </c>
      <c r="K1861" s="64">
        <v>43600</v>
      </c>
      <c r="L1861" s="61"/>
      <c r="M1861" s="61"/>
      <c r="N1861" s="127" t="s">
        <v>415</v>
      </c>
      <c r="O1861" s="37"/>
      <c r="P1861" s="37"/>
      <c r="Q1861" s="37"/>
      <c r="R1861" s="37"/>
      <c r="S1861" s="37"/>
      <c r="T1861" s="37"/>
      <c r="U1861" s="37"/>
    </row>
    <row r="1862" spans="1:21" customFormat="1" ht="45" x14ac:dyDescent="0.25">
      <c r="A1862" s="74">
        <v>1500</v>
      </c>
      <c r="B1862" s="63">
        <v>43585</v>
      </c>
      <c r="C1862" s="59" t="s">
        <v>2234</v>
      </c>
      <c r="D1862" s="58" t="s">
        <v>700</v>
      </c>
      <c r="E1862" s="58" t="s">
        <v>1030</v>
      </c>
      <c r="F1862" s="59" t="s">
        <v>2235</v>
      </c>
      <c r="G1862" s="62" t="s">
        <v>2236</v>
      </c>
      <c r="H1862" s="61" t="s">
        <v>163</v>
      </c>
      <c r="I1862" s="61" t="s">
        <v>414</v>
      </c>
      <c r="J1862" s="60">
        <v>26130</v>
      </c>
      <c r="K1862" s="64">
        <v>43600</v>
      </c>
      <c r="L1862" s="61"/>
      <c r="M1862" s="61"/>
      <c r="N1862" s="127" t="s">
        <v>415</v>
      </c>
      <c r="O1862" s="37"/>
      <c r="P1862" s="37"/>
      <c r="Q1862" s="37"/>
      <c r="R1862" s="37"/>
      <c r="S1862" s="37"/>
      <c r="T1862" s="37"/>
      <c r="U1862" s="37"/>
    </row>
    <row r="1863" spans="1:21" customFormat="1" ht="30" x14ac:dyDescent="0.25">
      <c r="A1863" s="74">
        <v>1501</v>
      </c>
      <c r="B1863" s="63">
        <v>43584</v>
      </c>
      <c r="C1863" s="59" t="s">
        <v>2231</v>
      </c>
      <c r="D1863" s="58" t="s">
        <v>700</v>
      </c>
      <c r="E1863" s="58" t="s">
        <v>1477</v>
      </c>
      <c r="F1863" s="59" t="s">
        <v>2232</v>
      </c>
      <c r="G1863" s="62" t="s">
        <v>2233</v>
      </c>
      <c r="H1863" s="61" t="s">
        <v>163</v>
      </c>
      <c r="I1863" s="61" t="s">
        <v>414</v>
      </c>
      <c r="J1863" s="60">
        <v>27269</v>
      </c>
      <c r="K1863" s="64">
        <v>43600</v>
      </c>
      <c r="L1863" s="61"/>
      <c r="M1863" s="61"/>
      <c r="N1863" s="127" t="s">
        <v>415</v>
      </c>
      <c r="O1863" s="37"/>
      <c r="P1863" s="37"/>
      <c r="Q1863" s="37"/>
      <c r="R1863" s="37"/>
      <c r="S1863" s="37"/>
      <c r="T1863" s="37"/>
      <c r="U1863" s="37"/>
    </row>
    <row r="1864" spans="1:21" customFormat="1" ht="30" x14ac:dyDescent="0.25">
      <c r="A1864" s="74">
        <v>1502</v>
      </c>
      <c r="B1864" s="63">
        <v>43584</v>
      </c>
      <c r="C1864" s="59" t="s">
        <v>2272</v>
      </c>
      <c r="D1864" s="58" t="s">
        <v>442</v>
      </c>
      <c r="E1864" s="58" t="s">
        <v>665</v>
      </c>
      <c r="F1864" s="59" t="s">
        <v>2273</v>
      </c>
      <c r="G1864" s="62" t="s">
        <v>2274</v>
      </c>
      <c r="H1864" s="61" t="s">
        <v>163</v>
      </c>
      <c r="I1864" s="61" t="s">
        <v>414</v>
      </c>
      <c r="J1864" s="60">
        <v>30150</v>
      </c>
      <c r="K1864" s="64">
        <v>43600</v>
      </c>
      <c r="L1864" s="61"/>
      <c r="M1864" s="61"/>
      <c r="N1864" s="127" t="s">
        <v>415</v>
      </c>
      <c r="O1864" s="37"/>
      <c r="P1864" s="37"/>
      <c r="Q1864" s="37"/>
      <c r="R1864" s="37"/>
      <c r="S1864" s="37"/>
      <c r="T1864" s="37"/>
      <c r="U1864" s="37"/>
    </row>
    <row r="1865" spans="1:21" customFormat="1" ht="30" x14ac:dyDescent="0.25">
      <c r="A1865" s="74">
        <v>1503</v>
      </c>
      <c r="B1865" s="63">
        <v>43584</v>
      </c>
      <c r="C1865" s="59" t="s">
        <v>1867</v>
      </c>
      <c r="D1865" s="58" t="s">
        <v>422</v>
      </c>
      <c r="E1865" s="58" t="s">
        <v>423</v>
      </c>
      <c r="F1865" s="59" t="s">
        <v>1868</v>
      </c>
      <c r="G1865" s="62" t="s">
        <v>1869</v>
      </c>
      <c r="H1865" s="61" t="s">
        <v>163</v>
      </c>
      <c r="I1865" s="61" t="s">
        <v>414</v>
      </c>
      <c r="J1865" s="60">
        <v>36850</v>
      </c>
      <c r="K1865" s="64">
        <v>43600</v>
      </c>
      <c r="L1865" s="61"/>
      <c r="M1865" s="61"/>
      <c r="N1865" s="127" t="s">
        <v>415</v>
      </c>
      <c r="O1865" s="37"/>
      <c r="P1865" s="37"/>
      <c r="Q1865" s="37"/>
      <c r="R1865" s="37"/>
      <c r="S1865" s="37"/>
      <c r="T1865" s="37"/>
      <c r="U1865" s="37"/>
    </row>
    <row r="1866" spans="1:21" customFormat="1" ht="30" x14ac:dyDescent="0.25">
      <c r="A1866" s="74">
        <v>1504</v>
      </c>
      <c r="B1866" s="63">
        <v>43585</v>
      </c>
      <c r="C1866" s="59" t="s">
        <v>2237</v>
      </c>
      <c r="D1866" s="58" t="s">
        <v>804</v>
      </c>
      <c r="E1866" s="58" t="s">
        <v>821</v>
      </c>
      <c r="F1866" s="59" t="s">
        <v>2238</v>
      </c>
      <c r="G1866" s="62" t="s">
        <v>2239</v>
      </c>
      <c r="H1866" s="61" t="s">
        <v>163</v>
      </c>
      <c r="I1866" s="61" t="s">
        <v>414</v>
      </c>
      <c r="J1866" s="60">
        <v>49580</v>
      </c>
      <c r="K1866" s="64">
        <v>43600</v>
      </c>
      <c r="L1866" s="61"/>
      <c r="M1866" s="61"/>
      <c r="N1866" s="127" t="s">
        <v>415</v>
      </c>
      <c r="O1866" s="37"/>
      <c r="P1866" s="37"/>
      <c r="Q1866" s="37"/>
      <c r="R1866" s="37"/>
      <c r="S1866" s="37"/>
      <c r="T1866" s="37"/>
      <c r="U1866" s="37"/>
    </row>
    <row r="1867" spans="1:21" customFormat="1" ht="30" x14ac:dyDescent="0.25">
      <c r="A1867" s="74">
        <v>1505</v>
      </c>
      <c r="B1867" s="63">
        <v>43581</v>
      </c>
      <c r="C1867" s="59" t="s">
        <v>2275</v>
      </c>
      <c r="D1867" s="58" t="s">
        <v>700</v>
      </c>
      <c r="E1867" s="58" t="s">
        <v>763</v>
      </c>
      <c r="F1867" s="59" t="s">
        <v>2276</v>
      </c>
      <c r="G1867" s="62" t="s">
        <v>2277</v>
      </c>
      <c r="H1867" s="61" t="s">
        <v>163</v>
      </c>
      <c r="I1867" s="61" t="s">
        <v>414</v>
      </c>
      <c r="J1867" s="60">
        <v>25460</v>
      </c>
      <c r="K1867" s="64">
        <v>43600</v>
      </c>
      <c r="L1867" s="61"/>
      <c r="M1867" s="61"/>
      <c r="N1867" s="127" t="s">
        <v>415</v>
      </c>
      <c r="O1867" s="37"/>
      <c r="P1867" s="37"/>
      <c r="Q1867" s="37"/>
      <c r="R1867" s="37"/>
      <c r="S1867" s="37"/>
      <c r="T1867" s="37"/>
      <c r="U1867" s="37"/>
    </row>
    <row r="1868" spans="1:21" customFormat="1" ht="30" x14ac:dyDescent="0.25">
      <c r="A1868" s="74">
        <v>1506</v>
      </c>
      <c r="B1868" s="63">
        <v>43585</v>
      </c>
      <c r="C1868" s="59" t="s">
        <v>2302</v>
      </c>
      <c r="D1868" s="58" t="s">
        <v>515</v>
      </c>
      <c r="E1868" s="58" t="s">
        <v>2303</v>
      </c>
      <c r="F1868" s="59" t="s">
        <v>2304</v>
      </c>
      <c r="G1868" s="62" t="s">
        <v>2305</v>
      </c>
      <c r="H1868" s="61" t="s">
        <v>163</v>
      </c>
      <c r="I1868" s="61" t="s">
        <v>414</v>
      </c>
      <c r="J1868" s="60">
        <v>27470</v>
      </c>
      <c r="K1868" s="64">
        <v>43600</v>
      </c>
      <c r="L1868" s="61"/>
      <c r="M1868" s="61"/>
      <c r="N1868" s="127" t="s">
        <v>415</v>
      </c>
      <c r="O1868" s="37"/>
      <c r="P1868" s="37"/>
      <c r="Q1868" s="37"/>
      <c r="R1868" s="37"/>
      <c r="S1868" s="37"/>
      <c r="T1868" s="37"/>
      <c r="U1868" s="37"/>
    </row>
    <row r="1869" spans="1:21" customFormat="1" ht="45" x14ac:dyDescent="0.25">
      <c r="A1869" s="74">
        <v>1507</v>
      </c>
      <c r="B1869" s="63">
        <v>43585</v>
      </c>
      <c r="C1869" s="59" t="s">
        <v>2240</v>
      </c>
      <c r="D1869" s="58" t="s">
        <v>410</v>
      </c>
      <c r="E1869" s="58" t="s">
        <v>1892</v>
      </c>
      <c r="F1869" s="59" t="s">
        <v>1660</v>
      </c>
      <c r="G1869" s="62" t="s">
        <v>2241</v>
      </c>
      <c r="H1869" s="61" t="s">
        <v>163</v>
      </c>
      <c r="I1869" s="61" t="s">
        <v>414</v>
      </c>
      <c r="J1869" s="60">
        <v>38860</v>
      </c>
      <c r="K1869" s="64">
        <v>43600</v>
      </c>
      <c r="L1869" s="61"/>
      <c r="M1869" s="61"/>
      <c r="N1869" s="127" t="s">
        <v>415</v>
      </c>
      <c r="O1869" s="37"/>
      <c r="P1869" s="37"/>
      <c r="Q1869" s="37"/>
      <c r="R1869" s="37"/>
      <c r="S1869" s="37"/>
      <c r="T1869" s="37"/>
      <c r="U1869" s="37"/>
    </row>
    <row r="1870" spans="1:21" customFormat="1" ht="30" x14ac:dyDescent="0.25">
      <c r="A1870" s="74">
        <v>1508</v>
      </c>
      <c r="B1870" s="63">
        <v>43584</v>
      </c>
      <c r="C1870" s="59" t="s">
        <v>2306</v>
      </c>
      <c r="D1870" s="58" t="s">
        <v>442</v>
      </c>
      <c r="E1870" s="58" t="s">
        <v>443</v>
      </c>
      <c r="F1870" s="59" t="s">
        <v>2307</v>
      </c>
      <c r="G1870" s="62" t="s">
        <v>2308</v>
      </c>
      <c r="H1870" s="61" t="s">
        <v>163</v>
      </c>
      <c r="I1870" s="61" t="s">
        <v>414</v>
      </c>
      <c r="J1870" s="60">
        <v>24120</v>
      </c>
      <c r="K1870" s="64">
        <v>43600</v>
      </c>
      <c r="L1870" s="61"/>
      <c r="M1870" s="61"/>
      <c r="N1870" s="127" t="s">
        <v>415</v>
      </c>
      <c r="O1870" s="37"/>
      <c r="P1870" s="37"/>
      <c r="Q1870" s="37"/>
      <c r="R1870" s="37"/>
      <c r="S1870" s="37"/>
      <c r="T1870" s="37"/>
      <c r="U1870" s="37"/>
    </row>
    <row r="1871" spans="1:21" customFormat="1" ht="45" x14ac:dyDescent="0.25">
      <c r="A1871" s="74">
        <v>1509</v>
      </c>
      <c r="B1871" s="63">
        <v>43585</v>
      </c>
      <c r="C1871" s="59" t="s">
        <v>2278</v>
      </c>
      <c r="D1871" s="58" t="s">
        <v>515</v>
      </c>
      <c r="E1871" s="58" t="s">
        <v>516</v>
      </c>
      <c r="F1871" s="59" t="s">
        <v>2279</v>
      </c>
      <c r="G1871" s="62" t="s">
        <v>2280</v>
      </c>
      <c r="H1871" s="61" t="s">
        <v>163</v>
      </c>
      <c r="I1871" s="61" t="s">
        <v>414</v>
      </c>
      <c r="J1871" s="60">
        <v>26800</v>
      </c>
      <c r="K1871" s="64">
        <v>43600</v>
      </c>
      <c r="L1871" s="61"/>
      <c r="M1871" s="61"/>
      <c r="N1871" s="127" t="s">
        <v>415</v>
      </c>
      <c r="O1871" s="37"/>
      <c r="P1871" s="37"/>
      <c r="Q1871" s="37"/>
      <c r="R1871" s="37"/>
      <c r="S1871" s="37"/>
      <c r="T1871" s="37"/>
      <c r="U1871" s="37"/>
    </row>
    <row r="1872" spans="1:21" customFormat="1" ht="45" x14ac:dyDescent="0.25">
      <c r="A1872" s="74">
        <v>1510</v>
      </c>
      <c r="B1872" s="63">
        <v>43585</v>
      </c>
      <c r="C1872" s="59" t="s">
        <v>2244</v>
      </c>
      <c r="D1872" s="58" t="s">
        <v>804</v>
      </c>
      <c r="E1872" s="58" t="s">
        <v>821</v>
      </c>
      <c r="F1872" s="59" t="s">
        <v>2245</v>
      </c>
      <c r="G1872" s="62" t="s">
        <v>2246</v>
      </c>
      <c r="H1872" s="61" t="s">
        <v>163</v>
      </c>
      <c r="I1872" s="61" t="s">
        <v>414</v>
      </c>
      <c r="J1872" s="60">
        <v>23450</v>
      </c>
      <c r="K1872" s="64">
        <v>43600</v>
      </c>
      <c r="L1872" s="61"/>
      <c r="M1872" s="61"/>
      <c r="N1872" s="127" t="s">
        <v>415</v>
      </c>
      <c r="O1872" s="37"/>
      <c r="P1872" s="37"/>
      <c r="Q1872" s="37"/>
      <c r="R1872" s="37"/>
      <c r="S1872" s="37"/>
      <c r="T1872" s="37"/>
      <c r="U1872" s="37"/>
    </row>
    <row r="1873" spans="1:21" customFormat="1" ht="45" x14ac:dyDescent="0.25">
      <c r="A1873" s="74">
        <v>1511</v>
      </c>
      <c r="B1873" s="63">
        <v>43584</v>
      </c>
      <c r="C1873" s="59" t="s">
        <v>2281</v>
      </c>
      <c r="D1873" s="58" t="s">
        <v>422</v>
      </c>
      <c r="E1873" s="58" t="s">
        <v>741</v>
      </c>
      <c r="F1873" s="59" t="s">
        <v>2282</v>
      </c>
      <c r="G1873" s="62" t="s">
        <v>2283</v>
      </c>
      <c r="H1873" s="61" t="s">
        <v>163</v>
      </c>
      <c r="I1873" s="61" t="s">
        <v>414</v>
      </c>
      <c r="J1873" s="60">
        <v>33500</v>
      </c>
      <c r="K1873" s="64">
        <v>43600</v>
      </c>
      <c r="L1873" s="61"/>
      <c r="M1873" s="61"/>
      <c r="N1873" s="127" t="s">
        <v>415</v>
      </c>
      <c r="O1873" s="37"/>
      <c r="P1873" s="37"/>
      <c r="Q1873" s="37"/>
      <c r="R1873" s="37"/>
      <c r="S1873" s="37"/>
      <c r="T1873" s="37"/>
      <c r="U1873" s="37"/>
    </row>
    <row r="1874" spans="1:21" customFormat="1" ht="30" x14ac:dyDescent="0.25">
      <c r="A1874" s="74">
        <v>1512</v>
      </c>
      <c r="B1874" s="63">
        <v>43581</v>
      </c>
      <c r="C1874" s="59" t="s">
        <v>2263</v>
      </c>
      <c r="D1874" s="58" t="s">
        <v>524</v>
      </c>
      <c r="E1874" s="58" t="s">
        <v>719</v>
      </c>
      <c r="F1874" s="59" t="s">
        <v>2264</v>
      </c>
      <c r="G1874" s="62" t="s">
        <v>2265</v>
      </c>
      <c r="H1874" s="61" t="s">
        <v>163</v>
      </c>
      <c r="I1874" s="61" t="s">
        <v>414</v>
      </c>
      <c r="J1874" s="60">
        <v>61171</v>
      </c>
      <c r="K1874" s="64">
        <v>43600</v>
      </c>
      <c r="L1874" s="61"/>
      <c r="M1874" s="61"/>
      <c r="N1874" s="127" t="s">
        <v>415</v>
      </c>
      <c r="O1874" s="37"/>
      <c r="P1874" s="37"/>
      <c r="Q1874" s="37"/>
      <c r="R1874" s="37"/>
      <c r="S1874" s="37"/>
      <c r="T1874" s="37"/>
      <c r="U1874" s="37"/>
    </row>
    <row r="1875" spans="1:21" customFormat="1" ht="30" x14ac:dyDescent="0.25">
      <c r="A1875" s="74">
        <v>1513</v>
      </c>
      <c r="B1875" s="63">
        <v>43585</v>
      </c>
      <c r="C1875" s="59" t="s">
        <v>2284</v>
      </c>
      <c r="D1875" s="58" t="s">
        <v>515</v>
      </c>
      <c r="E1875" s="58" t="s">
        <v>2285</v>
      </c>
      <c r="F1875" s="59" t="s">
        <v>2286</v>
      </c>
      <c r="G1875" s="62" t="s">
        <v>2287</v>
      </c>
      <c r="H1875" s="61" t="s">
        <v>163</v>
      </c>
      <c r="I1875" s="61" t="s">
        <v>414</v>
      </c>
      <c r="J1875" s="60">
        <v>23450</v>
      </c>
      <c r="K1875" s="64">
        <v>43600</v>
      </c>
      <c r="L1875" s="61"/>
      <c r="M1875" s="61"/>
      <c r="N1875" s="127" t="s">
        <v>415</v>
      </c>
      <c r="O1875" s="37"/>
      <c r="P1875" s="37"/>
      <c r="Q1875" s="37"/>
      <c r="R1875" s="37"/>
      <c r="S1875" s="37"/>
      <c r="T1875" s="37"/>
      <c r="U1875" s="37"/>
    </row>
    <row r="1876" spans="1:21" customFormat="1" ht="30" x14ac:dyDescent="0.25">
      <c r="A1876" s="74">
        <v>1514</v>
      </c>
      <c r="B1876" s="63">
        <v>43581</v>
      </c>
      <c r="C1876" s="59" t="s">
        <v>2309</v>
      </c>
      <c r="D1876" s="58" t="s">
        <v>700</v>
      </c>
      <c r="E1876" s="58" t="s">
        <v>1126</v>
      </c>
      <c r="F1876" s="59" t="s">
        <v>2310</v>
      </c>
      <c r="G1876" s="62" t="s">
        <v>2311</v>
      </c>
      <c r="H1876" s="61" t="s">
        <v>163</v>
      </c>
      <c r="I1876" s="61" t="s">
        <v>414</v>
      </c>
      <c r="J1876" s="60">
        <v>28810</v>
      </c>
      <c r="K1876" s="64">
        <v>43600</v>
      </c>
      <c r="L1876" s="61"/>
      <c r="M1876" s="61"/>
      <c r="N1876" s="127" t="s">
        <v>415</v>
      </c>
      <c r="O1876" s="37"/>
      <c r="P1876" s="37"/>
      <c r="Q1876" s="37"/>
      <c r="R1876" s="37"/>
      <c r="S1876" s="37"/>
      <c r="T1876" s="37"/>
      <c r="U1876" s="37"/>
    </row>
    <row r="1877" spans="1:21" customFormat="1" ht="30" x14ac:dyDescent="0.25">
      <c r="A1877" s="74">
        <v>1515</v>
      </c>
      <c r="B1877" s="63">
        <v>43584</v>
      </c>
      <c r="C1877" s="59" t="s">
        <v>2288</v>
      </c>
      <c r="D1877" s="58" t="s">
        <v>442</v>
      </c>
      <c r="E1877" s="58" t="s">
        <v>443</v>
      </c>
      <c r="F1877" s="59" t="s">
        <v>2289</v>
      </c>
      <c r="G1877" s="62" t="s">
        <v>2290</v>
      </c>
      <c r="H1877" s="61" t="s">
        <v>163</v>
      </c>
      <c r="I1877" s="61" t="s">
        <v>414</v>
      </c>
      <c r="J1877" s="60">
        <v>24120</v>
      </c>
      <c r="K1877" s="64">
        <v>43600</v>
      </c>
      <c r="L1877" s="61"/>
      <c r="M1877" s="61"/>
      <c r="N1877" s="127" t="s">
        <v>415</v>
      </c>
      <c r="O1877" s="37"/>
      <c r="P1877" s="37"/>
      <c r="Q1877" s="37"/>
      <c r="R1877" s="37"/>
      <c r="S1877" s="37"/>
      <c r="T1877" s="37"/>
      <c r="U1877" s="37"/>
    </row>
    <row r="1878" spans="1:21" customFormat="1" ht="30" x14ac:dyDescent="0.25">
      <c r="A1878" s="74">
        <v>1516</v>
      </c>
      <c r="B1878" s="63">
        <v>43581</v>
      </c>
      <c r="C1878" s="59" t="s">
        <v>2247</v>
      </c>
      <c r="D1878" s="58" t="s">
        <v>442</v>
      </c>
      <c r="E1878" s="58" t="s">
        <v>676</v>
      </c>
      <c r="F1878" s="59" t="s">
        <v>2248</v>
      </c>
      <c r="G1878" s="62" t="s">
        <v>2249</v>
      </c>
      <c r="H1878" s="61" t="s">
        <v>163</v>
      </c>
      <c r="I1878" s="61" t="s">
        <v>414</v>
      </c>
      <c r="J1878" s="60">
        <v>36850</v>
      </c>
      <c r="K1878" s="64">
        <v>43600</v>
      </c>
      <c r="L1878" s="61"/>
      <c r="M1878" s="61"/>
      <c r="N1878" s="127" t="s">
        <v>415</v>
      </c>
      <c r="O1878" s="37"/>
      <c r="P1878" s="37"/>
      <c r="Q1878" s="37"/>
      <c r="R1878" s="37"/>
      <c r="S1878" s="37"/>
      <c r="T1878" s="37"/>
      <c r="U1878" s="37"/>
    </row>
    <row r="1879" spans="1:21" customFormat="1" ht="45" x14ac:dyDescent="0.25">
      <c r="A1879" s="74">
        <v>1517</v>
      </c>
      <c r="B1879" s="63">
        <v>43581</v>
      </c>
      <c r="C1879" s="59" t="s">
        <v>2135</v>
      </c>
      <c r="D1879" s="58" t="s">
        <v>422</v>
      </c>
      <c r="E1879" s="58" t="s">
        <v>427</v>
      </c>
      <c r="F1879" s="59" t="s">
        <v>2136</v>
      </c>
      <c r="G1879" s="62" t="s">
        <v>2137</v>
      </c>
      <c r="H1879" s="61" t="s">
        <v>163</v>
      </c>
      <c r="I1879" s="61" t="s">
        <v>414</v>
      </c>
      <c r="J1879" s="60">
        <v>23450</v>
      </c>
      <c r="K1879" s="64">
        <v>43600</v>
      </c>
      <c r="L1879" s="61"/>
      <c r="M1879" s="61"/>
      <c r="N1879" s="127" t="s">
        <v>415</v>
      </c>
      <c r="O1879" s="37"/>
      <c r="P1879" s="37"/>
      <c r="Q1879" s="37"/>
      <c r="R1879" s="37"/>
      <c r="S1879" s="37"/>
      <c r="T1879" s="37"/>
      <c r="U1879" s="37"/>
    </row>
    <row r="1880" spans="1:21" customFormat="1" ht="45" x14ac:dyDescent="0.25">
      <c r="A1880" s="74">
        <v>1518</v>
      </c>
      <c r="B1880" s="63">
        <v>43581</v>
      </c>
      <c r="C1880" s="59" t="s">
        <v>2250</v>
      </c>
      <c r="D1880" s="58" t="s">
        <v>804</v>
      </c>
      <c r="E1880" s="58" t="s">
        <v>821</v>
      </c>
      <c r="F1880" s="59" t="s">
        <v>2251</v>
      </c>
      <c r="G1880" s="62" t="s">
        <v>2252</v>
      </c>
      <c r="H1880" s="61" t="s">
        <v>163</v>
      </c>
      <c r="I1880" s="61" t="s">
        <v>414</v>
      </c>
      <c r="J1880" s="60">
        <v>24120</v>
      </c>
      <c r="K1880" s="64">
        <v>43600</v>
      </c>
      <c r="L1880" s="61"/>
      <c r="M1880" s="61"/>
      <c r="N1880" s="127" t="s">
        <v>415</v>
      </c>
      <c r="O1880" s="37"/>
      <c r="P1880" s="37"/>
      <c r="Q1880" s="37"/>
      <c r="R1880" s="37"/>
      <c r="S1880" s="37"/>
      <c r="T1880" s="37"/>
      <c r="U1880" s="37"/>
    </row>
    <row r="1881" spans="1:21" customFormat="1" ht="30" x14ac:dyDescent="0.25">
      <c r="A1881" s="74">
        <v>1519</v>
      </c>
      <c r="B1881" s="63">
        <v>43581</v>
      </c>
      <c r="C1881" s="59" t="s">
        <v>2165</v>
      </c>
      <c r="D1881" s="58" t="s">
        <v>700</v>
      </c>
      <c r="E1881" s="58" t="s">
        <v>1149</v>
      </c>
      <c r="F1881" s="59" t="s">
        <v>2166</v>
      </c>
      <c r="G1881" s="62" t="s">
        <v>2167</v>
      </c>
      <c r="H1881" s="61" t="s">
        <v>163</v>
      </c>
      <c r="I1881" s="61" t="s">
        <v>414</v>
      </c>
      <c r="J1881" s="60">
        <v>42210</v>
      </c>
      <c r="K1881" s="64">
        <v>43600</v>
      </c>
      <c r="L1881" s="61"/>
      <c r="M1881" s="61"/>
      <c r="N1881" s="127" t="s">
        <v>415</v>
      </c>
      <c r="O1881" s="37"/>
      <c r="P1881" s="37"/>
      <c r="Q1881" s="37"/>
      <c r="R1881" s="37"/>
      <c r="S1881" s="37"/>
      <c r="T1881" s="37"/>
      <c r="U1881" s="37"/>
    </row>
    <row r="1882" spans="1:21" customFormat="1" ht="45" x14ac:dyDescent="0.25">
      <c r="A1882" s="74">
        <v>1520</v>
      </c>
      <c r="B1882" s="63">
        <v>43584</v>
      </c>
      <c r="C1882" s="59" t="s">
        <v>2253</v>
      </c>
      <c r="D1882" s="58" t="s">
        <v>804</v>
      </c>
      <c r="E1882" s="58" t="s">
        <v>964</v>
      </c>
      <c r="F1882" s="59" t="s">
        <v>2254</v>
      </c>
      <c r="G1882" s="62" t="s">
        <v>2255</v>
      </c>
      <c r="H1882" s="61" t="s">
        <v>163</v>
      </c>
      <c r="I1882" s="61" t="s">
        <v>414</v>
      </c>
      <c r="J1882" s="60">
        <v>40870</v>
      </c>
      <c r="K1882" s="64">
        <v>43600</v>
      </c>
      <c r="L1882" s="61"/>
      <c r="M1882" s="61"/>
      <c r="N1882" s="127" t="s">
        <v>415</v>
      </c>
      <c r="O1882" s="37"/>
      <c r="P1882" s="37"/>
      <c r="Q1882" s="37"/>
      <c r="R1882" s="37"/>
      <c r="S1882" s="37"/>
      <c r="T1882" s="37"/>
      <c r="U1882" s="37"/>
    </row>
    <row r="1883" spans="1:21" customFormat="1" ht="30" x14ac:dyDescent="0.25">
      <c r="A1883" s="74">
        <v>1521</v>
      </c>
      <c r="B1883" s="63">
        <v>43581</v>
      </c>
      <c r="C1883" s="59" t="s">
        <v>2294</v>
      </c>
      <c r="D1883" s="58" t="s">
        <v>700</v>
      </c>
      <c r="E1883" s="58" t="s">
        <v>1126</v>
      </c>
      <c r="F1883" s="59"/>
      <c r="G1883" s="62" t="s">
        <v>2295</v>
      </c>
      <c r="H1883" s="61" t="s">
        <v>163</v>
      </c>
      <c r="I1883" s="61" t="s">
        <v>414</v>
      </c>
      <c r="J1883" s="60">
        <v>51590</v>
      </c>
      <c r="K1883" s="64">
        <v>43600</v>
      </c>
      <c r="L1883" s="61"/>
      <c r="M1883" s="61"/>
      <c r="N1883" s="127" t="s">
        <v>415</v>
      </c>
      <c r="O1883" s="37"/>
      <c r="P1883" s="37"/>
      <c r="Q1883" s="37"/>
      <c r="R1883" s="37"/>
      <c r="S1883" s="37"/>
      <c r="T1883" s="37"/>
      <c r="U1883" s="37"/>
    </row>
    <row r="1884" spans="1:21" customFormat="1" ht="30" x14ac:dyDescent="0.25">
      <c r="A1884" s="74">
        <v>1522</v>
      </c>
      <c r="B1884" s="63">
        <v>43577</v>
      </c>
      <c r="C1884" s="59" t="s">
        <v>478</v>
      </c>
      <c r="D1884" s="58" t="s">
        <v>442</v>
      </c>
      <c r="E1884" s="58" t="s">
        <v>479</v>
      </c>
      <c r="F1884" s="59" t="s">
        <v>480</v>
      </c>
      <c r="G1884" s="62" t="s">
        <v>481</v>
      </c>
      <c r="H1884" s="61" t="s">
        <v>163</v>
      </c>
      <c r="I1884" s="61" t="s">
        <v>414</v>
      </c>
      <c r="J1884" s="60">
        <v>1616017.32</v>
      </c>
      <c r="K1884" s="64">
        <v>43600</v>
      </c>
      <c r="L1884" s="61"/>
      <c r="M1884" s="61"/>
      <c r="N1884" s="127" t="s">
        <v>415</v>
      </c>
      <c r="O1884" s="37"/>
      <c r="P1884" s="37"/>
      <c r="Q1884" s="37"/>
      <c r="R1884" s="37"/>
      <c r="S1884" s="37"/>
      <c r="T1884" s="37"/>
      <c r="U1884" s="37"/>
    </row>
    <row r="1885" spans="1:21" customFormat="1" ht="45" x14ac:dyDescent="0.25">
      <c r="A1885" s="74">
        <v>1523</v>
      </c>
      <c r="B1885" s="63">
        <v>43578</v>
      </c>
      <c r="C1885" s="59" t="s">
        <v>409</v>
      </c>
      <c r="D1885" s="58" t="s">
        <v>410</v>
      </c>
      <c r="E1885" s="58" t="s">
        <v>411</v>
      </c>
      <c r="F1885" s="59" t="s">
        <v>412</v>
      </c>
      <c r="G1885" s="62" t="s">
        <v>413</v>
      </c>
      <c r="H1885" s="61" t="s">
        <v>163</v>
      </c>
      <c r="I1885" s="61" t="s">
        <v>414</v>
      </c>
      <c r="J1885" s="60">
        <v>1237000</v>
      </c>
      <c r="K1885" s="64">
        <v>43600</v>
      </c>
      <c r="L1885" s="61"/>
      <c r="M1885" s="61"/>
      <c r="N1885" s="127" t="s">
        <v>415</v>
      </c>
      <c r="O1885" s="37"/>
      <c r="P1885" s="37"/>
      <c r="Q1885" s="37"/>
      <c r="R1885" s="37"/>
      <c r="S1885" s="37"/>
      <c r="T1885" s="37"/>
      <c r="U1885" s="37"/>
    </row>
    <row r="1886" spans="1:21" customFormat="1" ht="45" x14ac:dyDescent="0.25">
      <c r="A1886" s="74">
        <v>1524</v>
      </c>
      <c r="B1886" s="63">
        <v>43591</v>
      </c>
      <c r="C1886" s="59" t="s">
        <v>532</v>
      </c>
      <c r="D1886" s="58" t="s">
        <v>524</v>
      </c>
      <c r="E1886" s="58" t="s">
        <v>533</v>
      </c>
      <c r="F1886" s="59"/>
      <c r="G1886" s="62" t="s">
        <v>534</v>
      </c>
      <c r="H1886" s="61" t="s">
        <v>163</v>
      </c>
      <c r="I1886" s="61" t="s">
        <v>414</v>
      </c>
      <c r="J1886" s="60">
        <v>12800</v>
      </c>
      <c r="K1886" s="64">
        <v>43600</v>
      </c>
      <c r="L1886" s="61"/>
      <c r="M1886" s="61"/>
      <c r="N1886" s="127" t="s">
        <v>415</v>
      </c>
      <c r="O1886" s="37"/>
      <c r="P1886" s="37"/>
      <c r="Q1886" s="37"/>
      <c r="R1886" s="37"/>
      <c r="S1886" s="37"/>
      <c r="T1886" s="37"/>
      <c r="U1886" s="37"/>
    </row>
    <row r="1887" spans="1:21" customFormat="1" ht="45" x14ac:dyDescent="0.25">
      <c r="A1887" s="74">
        <v>1525</v>
      </c>
      <c r="B1887" s="63">
        <v>43585</v>
      </c>
      <c r="C1887" s="59" t="s">
        <v>690</v>
      </c>
      <c r="D1887" s="58" t="s">
        <v>524</v>
      </c>
      <c r="E1887" s="58" t="s">
        <v>691</v>
      </c>
      <c r="F1887" s="59" t="s">
        <v>526</v>
      </c>
      <c r="G1887" s="62" t="s">
        <v>692</v>
      </c>
      <c r="H1887" s="61" t="s">
        <v>163</v>
      </c>
      <c r="I1887" s="61" t="s">
        <v>414</v>
      </c>
      <c r="J1887" s="60">
        <v>39680</v>
      </c>
      <c r="K1887" s="64">
        <v>43600</v>
      </c>
      <c r="L1887" s="61"/>
      <c r="M1887" s="61"/>
      <c r="N1887" s="127" t="s">
        <v>415</v>
      </c>
      <c r="O1887" s="37"/>
      <c r="P1887" s="37"/>
      <c r="Q1887" s="37"/>
      <c r="R1887" s="37"/>
      <c r="S1887" s="37"/>
      <c r="T1887" s="37"/>
      <c r="U1887" s="37"/>
    </row>
    <row r="1888" spans="1:21" customFormat="1" ht="30" x14ac:dyDescent="0.25">
      <c r="A1888" s="74">
        <v>1526</v>
      </c>
      <c r="B1888" s="63">
        <v>43572</v>
      </c>
      <c r="C1888" s="59" t="s">
        <v>2036</v>
      </c>
      <c r="D1888" s="58" t="s">
        <v>804</v>
      </c>
      <c r="E1888" s="58" t="s">
        <v>1337</v>
      </c>
      <c r="F1888" s="59" t="s">
        <v>2037</v>
      </c>
      <c r="G1888" s="62" t="s">
        <v>2038</v>
      </c>
      <c r="H1888" s="61" t="s">
        <v>163</v>
      </c>
      <c r="I1888" s="61" t="s">
        <v>414</v>
      </c>
      <c r="J1888" s="60">
        <v>4900</v>
      </c>
      <c r="K1888" s="64">
        <v>43600</v>
      </c>
      <c r="L1888" s="61"/>
      <c r="M1888" s="61"/>
      <c r="N1888" s="127" t="s">
        <v>415</v>
      </c>
      <c r="O1888" s="37"/>
      <c r="P1888" s="37"/>
      <c r="Q1888" s="37"/>
      <c r="R1888" s="37"/>
      <c r="S1888" s="37"/>
      <c r="T1888" s="37"/>
      <c r="U1888" s="37"/>
    </row>
    <row r="1889" spans="1:21" customFormat="1" ht="45" x14ac:dyDescent="0.25">
      <c r="A1889" s="74">
        <v>1527</v>
      </c>
      <c r="B1889" s="63">
        <v>43581</v>
      </c>
      <c r="C1889" s="59" t="s">
        <v>2312</v>
      </c>
      <c r="D1889" s="58" t="s">
        <v>804</v>
      </c>
      <c r="E1889" s="58" t="s">
        <v>805</v>
      </c>
      <c r="F1889" s="59" t="s">
        <v>1753</v>
      </c>
      <c r="G1889" s="62" t="s">
        <v>2313</v>
      </c>
      <c r="H1889" s="61" t="s">
        <v>163</v>
      </c>
      <c r="I1889" s="61" t="s">
        <v>414</v>
      </c>
      <c r="J1889" s="60">
        <v>30100</v>
      </c>
      <c r="K1889" s="64">
        <v>43600</v>
      </c>
      <c r="L1889" s="61"/>
      <c r="M1889" s="61"/>
      <c r="N1889" s="127" t="s">
        <v>415</v>
      </c>
      <c r="O1889" s="37"/>
      <c r="P1889" s="37"/>
      <c r="Q1889" s="37"/>
      <c r="R1889" s="37"/>
      <c r="S1889" s="37"/>
      <c r="T1889" s="37"/>
      <c r="U1889" s="37"/>
    </row>
    <row r="1890" spans="1:21" customFormat="1" ht="45" x14ac:dyDescent="0.25">
      <c r="A1890" s="74">
        <v>1528</v>
      </c>
      <c r="B1890" s="63">
        <v>43581</v>
      </c>
      <c r="C1890" s="59" t="s">
        <v>2182</v>
      </c>
      <c r="D1890" s="58" t="s">
        <v>804</v>
      </c>
      <c r="E1890" s="58" t="s">
        <v>1365</v>
      </c>
      <c r="F1890" s="59" t="s">
        <v>2183</v>
      </c>
      <c r="G1890" s="62" t="s">
        <v>2184</v>
      </c>
      <c r="H1890" s="61" t="s">
        <v>163</v>
      </c>
      <c r="I1890" s="61" t="s">
        <v>414</v>
      </c>
      <c r="J1890" s="60">
        <v>51800</v>
      </c>
      <c r="K1890" s="64">
        <v>43600</v>
      </c>
      <c r="L1890" s="61"/>
      <c r="M1890" s="61"/>
      <c r="N1890" s="127" t="s">
        <v>415</v>
      </c>
      <c r="O1890" s="37"/>
      <c r="P1890" s="37"/>
      <c r="Q1890" s="37"/>
      <c r="R1890" s="37"/>
      <c r="S1890" s="37"/>
      <c r="T1890" s="37"/>
      <c r="U1890" s="37"/>
    </row>
    <row r="1891" spans="1:21" customFormat="1" ht="30" x14ac:dyDescent="0.25">
      <c r="A1891" s="74">
        <v>1529</v>
      </c>
      <c r="B1891" s="63">
        <v>43581</v>
      </c>
      <c r="C1891" s="59" t="s">
        <v>1902</v>
      </c>
      <c r="D1891" s="58" t="s">
        <v>804</v>
      </c>
      <c r="E1891" s="58" t="s">
        <v>1365</v>
      </c>
      <c r="F1891" s="59" t="s">
        <v>1903</v>
      </c>
      <c r="G1891" s="62" t="s">
        <v>1904</v>
      </c>
      <c r="H1891" s="61" t="s">
        <v>163</v>
      </c>
      <c r="I1891" s="61" t="s">
        <v>414</v>
      </c>
      <c r="J1891" s="60">
        <v>67000</v>
      </c>
      <c r="K1891" s="64">
        <v>43600</v>
      </c>
      <c r="L1891" s="61"/>
      <c r="M1891" s="61"/>
      <c r="N1891" s="127" t="s">
        <v>415</v>
      </c>
      <c r="O1891" s="37"/>
      <c r="P1891" s="37"/>
      <c r="Q1891" s="37"/>
      <c r="R1891" s="37"/>
      <c r="S1891" s="37"/>
      <c r="T1891" s="37"/>
      <c r="U1891" s="37"/>
    </row>
    <row r="1892" spans="1:21" customFormat="1" x14ac:dyDescent="0.25">
      <c r="A1892" s="74">
        <v>1530</v>
      </c>
      <c r="B1892" s="63">
        <v>43581</v>
      </c>
      <c r="C1892" s="59" t="s">
        <v>2314</v>
      </c>
      <c r="D1892" s="58" t="s">
        <v>804</v>
      </c>
      <c r="E1892" s="58" t="s">
        <v>1940</v>
      </c>
      <c r="F1892" s="59"/>
      <c r="G1892" s="62" t="s">
        <v>2315</v>
      </c>
      <c r="H1892" s="61" t="s">
        <v>163</v>
      </c>
      <c r="I1892" s="61" t="s">
        <v>414</v>
      </c>
      <c r="J1892" s="60">
        <v>66500</v>
      </c>
      <c r="K1892" s="64">
        <v>43600</v>
      </c>
      <c r="L1892" s="61"/>
      <c r="M1892" s="61"/>
      <c r="N1892" s="127" t="s">
        <v>415</v>
      </c>
      <c r="O1892" s="37"/>
      <c r="P1892" s="37"/>
      <c r="Q1892" s="37"/>
      <c r="R1892" s="37"/>
      <c r="S1892" s="37"/>
      <c r="T1892" s="37"/>
      <c r="U1892" s="37"/>
    </row>
    <row r="1893" spans="1:21" customFormat="1" ht="30" x14ac:dyDescent="0.25">
      <c r="A1893" s="74">
        <v>1531</v>
      </c>
      <c r="B1893" s="63">
        <v>43581</v>
      </c>
      <c r="C1893" s="59" t="s">
        <v>2200</v>
      </c>
      <c r="D1893" s="58" t="s">
        <v>804</v>
      </c>
      <c r="E1893" s="58" t="s">
        <v>1213</v>
      </c>
      <c r="F1893" s="59"/>
      <c r="G1893" s="62" t="s">
        <v>2201</v>
      </c>
      <c r="H1893" s="61" t="s">
        <v>163</v>
      </c>
      <c r="I1893" s="61" t="s">
        <v>414</v>
      </c>
      <c r="J1893" s="60">
        <v>21000</v>
      </c>
      <c r="K1893" s="64">
        <v>43600</v>
      </c>
      <c r="L1893" s="61"/>
      <c r="M1893" s="61"/>
      <c r="N1893" s="127" t="s">
        <v>415</v>
      </c>
      <c r="O1893" s="37"/>
      <c r="P1893" s="37"/>
      <c r="Q1893" s="37"/>
      <c r="R1893" s="37"/>
      <c r="S1893" s="37"/>
      <c r="T1893" s="37"/>
      <c r="U1893" s="37"/>
    </row>
    <row r="1894" spans="1:21" customFormat="1" ht="45" x14ac:dyDescent="0.25">
      <c r="A1894" s="74">
        <v>1532</v>
      </c>
      <c r="B1894" s="63">
        <v>43572</v>
      </c>
      <c r="C1894" s="59" t="s">
        <v>1942</v>
      </c>
      <c r="D1894" s="58" t="s">
        <v>804</v>
      </c>
      <c r="E1894" s="58" t="s">
        <v>1365</v>
      </c>
      <c r="F1894" s="59" t="s">
        <v>1392</v>
      </c>
      <c r="G1894" s="62" t="s">
        <v>1943</v>
      </c>
      <c r="H1894" s="61" t="s">
        <v>163</v>
      </c>
      <c r="I1894" s="61" t="s">
        <v>414</v>
      </c>
      <c r="J1894" s="60">
        <v>19600</v>
      </c>
      <c r="K1894" s="64">
        <v>43600</v>
      </c>
      <c r="L1894" s="61"/>
      <c r="M1894" s="61"/>
      <c r="N1894" s="127" t="s">
        <v>415</v>
      </c>
      <c r="O1894" s="37"/>
      <c r="P1894" s="37"/>
      <c r="Q1894" s="37"/>
      <c r="R1894" s="37"/>
      <c r="S1894" s="37"/>
      <c r="T1894" s="37"/>
      <c r="U1894" s="37"/>
    </row>
    <row r="1895" spans="1:21" customFormat="1" ht="45" x14ac:dyDescent="0.25">
      <c r="A1895" s="74">
        <v>1533</v>
      </c>
      <c r="B1895" s="63">
        <v>43585</v>
      </c>
      <c r="C1895" s="59" t="s">
        <v>2105</v>
      </c>
      <c r="D1895" s="58" t="s">
        <v>804</v>
      </c>
      <c r="E1895" s="58" t="s">
        <v>1213</v>
      </c>
      <c r="F1895" s="59"/>
      <c r="G1895" s="62" t="s">
        <v>2106</v>
      </c>
      <c r="H1895" s="61" t="s">
        <v>163</v>
      </c>
      <c r="I1895" s="61" t="s">
        <v>414</v>
      </c>
      <c r="J1895" s="60">
        <v>242500</v>
      </c>
      <c r="K1895" s="64">
        <v>43600</v>
      </c>
      <c r="L1895" s="61"/>
      <c r="M1895" s="61"/>
      <c r="N1895" s="127" t="s">
        <v>415</v>
      </c>
      <c r="O1895" s="37"/>
      <c r="P1895" s="37"/>
      <c r="Q1895" s="37"/>
      <c r="R1895" s="37"/>
      <c r="S1895" s="37"/>
      <c r="T1895" s="37"/>
      <c r="U1895" s="37"/>
    </row>
    <row r="1896" spans="1:21" customFormat="1" ht="45" x14ac:dyDescent="0.25">
      <c r="A1896" s="74">
        <v>1534</v>
      </c>
      <c r="B1896" s="63">
        <v>43572</v>
      </c>
      <c r="C1896" s="59" t="s">
        <v>1505</v>
      </c>
      <c r="D1896" s="58" t="s">
        <v>804</v>
      </c>
      <c r="E1896" s="58" t="s">
        <v>821</v>
      </c>
      <c r="F1896" s="59" t="s">
        <v>1506</v>
      </c>
      <c r="G1896" s="62" t="s">
        <v>1507</v>
      </c>
      <c r="H1896" s="61" t="s">
        <v>163</v>
      </c>
      <c r="I1896" s="61" t="s">
        <v>414</v>
      </c>
      <c r="J1896" s="60">
        <v>68000</v>
      </c>
      <c r="K1896" s="64">
        <v>43600</v>
      </c>
      <c r="L1896" s="61"/>
      <c r="M1896" s="61"/>
      <c r="N1896" s="127" t="s">
        <v>415</v>
      </c>
      <c r="O1896" s="37"/>
      <c r="P1896" s="37"/>
      <c r="Q1896" s="37"/>
      <c r="R1896" s="37"/>
      <c r="S1896" s="37"/>
      <c r="T1896" s="37"/>
      <c r="U1896" s="37"/>
    </row>
    <row r="1897" spans="1:21" customFormat="1" ht="45" x14ac:dyDescent="0.25">
      <c r="A1897" s="74">
        <v>1535</v>
      </c>
      <c r="B1897" s="63">
        <v>43581</v>
      </c>
      <c r="C1897" s="59" t="s">
        <v>1465</v>
      </c>
      <c r="D1897" s="58" t="s">
        <v>700</v>
      </c>
      <c r="E1897" s="58" t="s">
        <v>1149</v>
      </c>
      <c r="F1897" s="59" t="s">
        <v>986</v>
      </c>
      <c r="G1897" s="62" t="s">
        <v>1466</v>
      </c>
      <c r="H1897" s="61" t="s">
        <v>163</v>
      </c>
      <c r="I1897" s="61" t="s">
        <v>414</v>
      </c>
      <c r="J1897" s="60">
        <v>56700</v>
      </c>
      <c r="K1897" s="64">
        <v>43600</v>
      </c>
      <c r="L1897" s="61"/>
      <c r="M1897" s="61"/>
      <c r="N1897" s="127" t="s">
        <v>415</v>
      </c>
      <c r="O1897" s="37"/>
      <c r="P1897" s="37"/>
      <c r="Q1897" s="37"/>
      <c r="R1897" s="37"/>
      <c r="S1897" s="37"/>
      <c r="T1897" s="37"/>
      <c r="U1897" s="37"/>
    </row>
    <row r="1898" spans="1:21" customFormat="1" x14ac:dyDescent="0.25">
      <c r="A1898" s="74">
        <v>1536</v>
      </c>
      <c r="B1898" s="63">
        <v>43581</v>
      </c>
      <c r="C1898" s="59" t="s">
        <v>2218</v>
      </c>
      <c r="D1898" s="58" t="s">
        <v>804</v>
      </c>
      <c r="E1898" s="58" t="s">
        <v>1061</v>
      </c>
      <c r="F1898" s="59" t="s">
        <v>2219</v>
      </c>
      <c r="G1898" s="62" t="s">
        <v>2220</v>
      </c>
      <c r="H1898" s="61" t="s">
        <v>163</v>
      </c>
      <c r="I1898" s="61" t="s">
        <v>414</v>
      </c>
      <c r="J1898" s="60">
        <v>143500</v>
      </c>
      <c r="K1898" s="64">
        <v>43600</v>
      </c>
      <c r="L1898" s="61"/>
      <c r="M1898" s="61"/>
      <c r="N1898" s="127" t="s">
        <v>415</v>
      </c>
      <c r="O1898" s="37"/>
      <c r="P1898" s="37"/>
      <c r="Q1898" s="37"/>
      <c r="R1898" s="37"/>
      <c r="S1898" s="37"/>
      <c r="T1898" s="37"/>
      <c r="U1898" s="37"/>
    </row>
    <row r="1899" spans="1:21" customFormat="1" ht="30" x14ac:dyDescent="0.25">
      <c r="A1899" s="74">
        <v>1537</v>
      </c>
      <c r="B1899" s="63">
        <v>43581</v>
      </c>
      <c r="C1899" s="59" t="s">
        <v>2316</v>
      </c>
      <c r="D1899" s="58" t="s">
        <v>804</v>
      </c>
      <c r="E1899" s="58" t="s">
        <v>821</v>
      </c>
      <c r="F1899" s="59" t="s">
        <v>1453</v>
      </c>
      <c r="G1899" s="62" t="s">
        <v>2317</v>
      </c>
      <c r="H1899" s="61" t="s">
        <v>163</v>
      </c>
      <c r="I1899" s="61" t="s">
        <v>414</v>
      </c>
      <c r="J1899" s="60">
        <v>16800</v>
      </c>
      <c r="K1899" s="64">
        <v>43600</v>
      </c>
      <c r="L1899" s="61"/>
      <c r="M1899" s="61"/>
      <c r="N1899" s="127" t="s">
        <v>415</v>
      </c>
      <c r="O1899" s="37"/>
      <c r="P1899" s="37"/>
      <c r="Q1899" s="37"/>
      <c r="R1899" s="37"/>
      <c r="S1899" s="37"/>
      <c r="T1899" s="37"/>
      <c r="U1899" s="37"/>
    </row>
    <row r="1900" spans="1:21" customFormat="1" ht="45" x14ac:dyDescent="0.25">
      <c r="A1900" s="74">
        <v>1538</v>
      </c>
      <c r="B1900" s="63">
        <v>43584</v>
      </c>
      <c r="C1900" s="59" t="s">
        <v>1538</v>
      </c>
      <c r="D1900" s="58" t="s">
        <v>804</v>
      </c>
      <c r="E1900" s="58" t="s">
        <v>805</v>
      </c>
      <c r="F1900" s="59" t="s">
        <v>1539</v>
      </c>
      <c r="G1900" s="62" t="s">
        <v>1540</v>
      </c>
      <c r="H1900" s="61" t="s">
        <v>163</v>
      </c>
      <c r="I1900" s="61" t="s">
        <v>414</v>
      </c>
      <c r="J1900" s="60">
        <v>47600</v>
      </c>
      <c r="K1900" s="64">
        <v>43600</v>
      </c>
      <c r="L1900" s="61"/>
      <c r="M1900" s="61"/>
      <c r="N1900" s="127" t="s">
        <v>415</v>
      </c>
      <c r="O1900" s="37"/>
      <c r="P1900" s="37"/>
      <c r="Q1900" s="37"/>
      <c r="R1900" s="37"/>
      <c r="S1900" s="37"/>
      <c r="T1900" s="37"/>
      <c r="U1900" s="37"/>
    </row>
    <row r="1901" spans="1:21" customFormat="1" ht="45" x14ac:dyDescent="0.25">
      <c r="A1901" s="74">
        <v>1539</v>
      </c>
      <c r="B1901" s="63">
        <v>43585</v>
      </c>
      <c r="C1901" s="59" t="s">
        <v>2228</v>
      </c>
      <c r="D1901" s="58" t="s">
        <v>804</v>
      </c>
      <c r="E1901" s="58" t="s">
        <v>821</v>
      </c>
      <c r="F1901" s="59" t="s">
        <v>2229</v>
      </c>
      <c r="G1901" s="62" t="s">
        <v>2230</v>
      </c>
      <c r="H1901" s="61" t="s">
        <v>163</v>
      </c>
      <c r="I1901" s="61" t="s">
        <v>414</v>
      </c>
      <c r="J1901" s="60">
        <v>14700</v>
      </c>
      <c r="K1901" s="64">
        <v>43600</v>
      </c>
      <c r="L1901" s="61"/>
      <c r="M1901" s="61"/>
      <c r="N1901" s="127" t="s">
        <v>415</v>
      </c>
      <c r="O1901" s="37"/>
      <c r="P1901" s="37"/>
      <c r="Q1901" s="37"/>
      <c r="R1901" s="37"/>
      <c r="S1901" s="37"/>
      <c r="T1901" s="37"/>
      <c r="U1901" s="37"/>
    </row>
    <row r="1902" spans="1:21" customFormat="1" ht="45" x14ac:dyDescent="0.25">
      <c r="A1902" s="74">
        <v>1540</v>
      </c>
      <c r="B1902" s="63">
        <v>43581</v>
      </c>
      <c r="C1902" s="59" t="s">
        <v>2318</v>
      </c>
      <c r="D1902" s="58" t="s">
        <v>804</v>
      </c>
      <c r="E1902" s="58" t="s">
        <v>821</v>
      </c>
      <c r="F1902" s="59" t="s">
        <v>2319</v>
      </c>
      <c r="G1902" s="62" t="s">
        <v>2320</v>
      </c>
      <c r="H1902" s="61" t="s">
        <v>163</v>
      </c>
      <c r="I1902" s="61" t="s">
        <v>414</v>
      </c>
      <c r="J1902" s="60">
        <v>22400</v>
      </c>
      <c r="K1902" s="64">
        <v>43600</v>
      </c>
      <c r="L1902" s="61"/>
      <c r="M1902" s="61"/>
      <c r="N1902" s="127" t="s">
        <v>415</v>
      </c>
      <c r="O1902" s="37"/>
      <c r="P1902" s="37"/>
      <c r="Q1902" s="37"/>
      <c r="R1902" s="37"/>
      <c r="S1902" s="37"/>
      <c r="T1902" s="37"/>
      <c r="U1902" s="37"/>
    </row>
    <row r="1903" spans="1:21" customFormat="1" ht="45" x14ac:dyDescent="0.25">
      <c r="A1903" s="74">
        <v>1541</v>
      </c>
      <c r="B1903" s="63">
        <v>43584</v>
      </c>
      <c r="C1903" s="59" t="s">
        <v>1035</v>
      </c>
      <c r="D1903" s="58" t="s">
        <v>804</v>
      </c>
      <c r="E1903" s="58" t="s">
        <v>821</v>
      </c>
      <c r="F1903" s="59" t="s">
        <v>1036</v>
      </c>
      <c r="G1903" s="62" t="s">
        <v>1037</v>
      </c>
      <c r="H1903" s="61" t="s">
        <v>163</v>
      </c>
      <c r="I1903" s="61" t="s">
        <v>414</v>
      </c>
      <c r="J1903" s="60">
        <v>52500</v>
      </c>
      <c r="K1903" s="64">
        <v>43600</v>
      </c>
      <c r="L1903" s="61"/>
      <c r="M1903" s="61"/>
      <c r="N1903" s="127" t="s">
        <v>415</v>
      </c>
      <c r="O1903" s="37"/>
      <c r="P1903" s="37"/>
      <c r="Q1903" s="37"/>
      <c r="R1903" s="37"/>
      <c r="S1903" s="37"/>
      <c r="T1903" s="37"/>
      <c r="U1903" s="37"/>
    </row>
    <row r="1904" spans="1:21" customFormat="1" ht="30" x14ac:dyDescent="0.25">
      <c r="A1904" s="74">
        <v>1542</v>
      </c>
      <c r="B1904" s="63">
        <v>43578</v>
      </c>
      <c r="C1904" s="59" t="s">
        <v>2145</v>
      </c>
      <c r="D1904" s="58" t="s">
        <v>442</v>
      </c>
      <c r="E1904" s="58" t="s">
        <v>751</v>
      </c>
      <c r="F1904" s="59" t="s">
        <v>2146</v>
      </c>
      <c r="G1904" s="62" t="s">
        <v>2147</v>
      </c>
      <c r="H1904" s="61" t="s">
        <v>163</v>
      </c>
      <c r="I1904" s="61" t="s">
        <v>414</v>
      </c>
      <c r="J1904" s="60">
        <v>13200</v>
      </c>
      <c r="K1904" s="64">
        <v>43600</v>
      </c>
      <c r="L1904" s="61"/>
      <c r="M1904" s="61"/>
      <c r="N1904" s="127" t="s">
        <v>415</v>
      </c>
      <c r="O1904" s="37"/>
      <c r="P1904" s="37"/>
      <c r="Q1904" s="37"/>
      <c r="R1904" s="37"/>
      <c r="S1904" s="37"/>
      <c r="T1904" s="37"/>
      <c r="U1904" s="37"/>
    </row>
    <row r="1905" spans="1:21" customFormat="1" ht="30" x14ac:dyDescent="0.25">
      <c r="A1905" s="74">
        <v>1543</v>
      </c>
      <c r="B1905" s="63">
        <v>43581</v>
      </c>
      <c r="C1905" s="59" t="s">
        <v>2321</v>
      </c>
      <c r="D1905" s="58" t="s">
        <v>422</v>
      </c>
      <c r="E1905" s="58" t="s">
        <v>598</v>
      </c>
      <c r="F1905" s="59" t="s">
        <v>2322</v>
      </c>
      <c r="G1905" s="62" t="s">
        <v>2323</v>
      </c>
      <c r="H1905" s="61" t="s">
        <v>163</v>
      </c>
      <c r="I1905" s="61" t="s">
        <v>414</v>
      </c>
      <c r="J1905" s="60">
        <v>27470</v>
      </c>
      <c r="K1905" s="64">
        <v>43600</v>
      </c>
      <c r="L1905" s="61"/>
      <c r="M1905" s="61"/>
      <c r="N1905" s="127" t="s">
        <v>415</v>
      </c>
      <c r="O1905" s="37"/>
      <c r="P1905" s="37"/>
      <c r="Q1905" s="37"/>
      <c r="R1905" s="37"/>
      <c r="S1905" s="37"/>
      <c r="T1905" s="37"/>
      <c r="U1905" s="37"/>
    </row>
    <row r="1906" spans="1:21" customFormat="1" ht="60" x14ac:dyDescent="0.25">
      <c r="A1906" s="74">
        <v>1544</v>
      </c>
      <c r="B1906" s="63">
        <v>43581</v>
      </c>
      <c r="C1906" s="59" t="s">
        <v>2208</v>
      </c>
      <c r="D1906" s="58" t="s">
        <v>700</v>
      </c>
      <c r="E1906" s="58" t="s">
        <v>1149</v>
      </c>
      <c r="F1906" s="59" t="s">
        <v>2166</v>
      </c>
      <c r="G1906" s="62" t="s">
        <v>2209</v>
      </c>
      <c r="H1906" s="61" t="s">
        <v>163</v>
      </c>
      <c r="I1906" s="61" t="s">
        <v>414</v>
      </c>
      <c r="J1906" s="60">
        <v>103180</v>
      </c>
      <c r="K1906" s="64">
        <v>43600</v>
      </c>
      <c r="L1906" s="61"/>
      <c r="M1906" s="61"/>
      <c r="N1906" s="127" t="s">
        <v>415</v>
      </c>
      <c r="O1906" s="37"/>
      <c r="P1906" s="37"/>
      <c r="Q1906" s="37"/>
      <c r="R1906" s="37"/>
      <c r="S1906" s="37"/>
      <c r="T1906" s="37"/>
      <c r="U1906" s="37"/>
    </row>
    <row r="1907" spans="1:21" customFormat="1" ht="45" x14ac:dyDescent="0.25">
      <c r="A1907" s="74">
        <v>1545</v>
      </c>
      <c r="B1907" s="63">
        <v>43573</v>
      </c>
      <c r="C1907" s="59" t="s">
        <v>2324</v>
      </c>
      <c r="D1907" s="58" t="s">
        <v>804</v>
      </c>
      <c r="E1907" s="58" t="s">
        <v>1365</v>
      </c>
      <c r="F1907" s="59" t="s">
        <v>2325</v>
      </c>
      <c r="G1907" s="62" t="s">
        <v>2326</v>
      </c>
      <c r="H1907" s="61" t="s">
        <v>163</v>
      </c>
      <c r="I1907" s="61" t="s">
        <v>414</v>
      </c>
      <c r="J1907" s="60">
        <v>28200</v>
      </c>
      <c r="K1907" s="64">
        <v>43601</v>
      </c>
      <c r="L1907" s="61"/>
      <c r="M1907" s="61"/>
      <c r="N1907" s="127" t="s">
        <v>415</v>
      </c>
      <c r="O1907" s="37"/>
      <c r="P1907" s="37"/>
      <c r="Q1907" s="37"/>
      <c r="R1907" s="37"/>
      <c r="S1907" s="37"/>
      <c r="T1907" s="37"/>
      <c r="U1907" s="37"/>
    </row>
    <row r="1908" spans="1:21" customFormat="1" ht="30" x14ac:dyDescent="0.25">
      <c r="A1908" s="74">
        <v>1546</v>
      </c>
      <c r="B1908" s="63">
        <v>43585</v>
      </c>
      <c r="C1908" s="59" t="s">
        <v>2327</v>
      </c>
      <c r="D1908" s="58" t="s">
        <v>804</v>
      </c>
      <c r="E1908" s="58" t="s">
        <v>821</v>
      </c>
      <c r="F1908" s="59" t="s">
        <v>2328</v>
      </c>
      <c r="G1908" s="62" t="s">
        <v>2329</v>
      </c>
      <c r="H1908" s="61" t="s">
        <v>163</v>
      </c>
      <c r="I1908" s="61" t="s">
        <v>414</v>
      </c>
      <c r="J1908" s="60">
        <v>13200</v>
      </c>
      <c r="K1908" s="64">
        <v>43601</v>
      </c>
      <c r="L1908" s="61"/>
      <c r="M1908" s="61"/>
      <c r="N1908" s="127" t="s">
        <v>415</v>
      </c>
      <c r="O1908" s="37"/>
      <c r="P1908" s="37"/>
      <c r="Q1908" s="37"/>
      <c r="R1908" s="37"/>
      <c r="S1908" s="37"/>
      <c r="T1908" s="37"/>
      <c r="U1908" s="37"/>
    </row>
    <row r="1909" spans="1:21" customFormat="1" ht="30" x14ac:dyDescent="0.25">
      <c r="A1909" s="74">
        <v>1547</v>
      </c>
      <c r="B1909" s="63">
        <v>43585</v>
      </c>
      <c r="C1909" s="59" t="s">
        <v>2330</v>
      </c>
      <c r="D1909" s="58" t="s">
        <v>804</v>
      </c>
      <c r="E1909" s="58" t="s">
        <v>821</v>
      </c>
      <c r="F1909" s="59" t="s">
        <v>2331</v>
      </c>
      <c r="G1909" s="62" t="s">
        <v>2332</v>
      </c>
      <c r="H1909" s="61" t="s">
        <v>163</v>
      </c>
      <c r="I1909" s="61" t="s">
        <v>414</v>
      </c>
      <c r="J1909" s="60">
        <v>27120</v>
      </c>
      <c r="K1909" s="64">
        <v>43601</v>
      </c>
      <c r="L1909" s="61"/>
      <c r="M1909" s="61"/>
      <c r="N1909" s="127" t="s">
        <v>415</v>
      </c>
      <c r="O1909" s="37"/>
      <c r="P1909" s="37"/>
      <c r="Q1909" s="37"/>
      <c r="R1909" s="37"/>
      <c r="S1909" s="37"/>
      <c r="T1909" s="37"/>
      <c r="U1909" s="37"/>
    </row>
    <row r="1910" spans="1:21" customFormat="1" ht="45" x14ac:dyDescent="0.25">
      <c r="A1910" s="74">
        <v>1548</v>
      </c>
      <c r="B1910" s="63">
        <v>43580</v>
      </c>
      <c r="C1910" s="59" t="s">
        <v>2333</v>
      </c>
      <c r="D1910" s="58" t="s">
        <v>804</v>
      </c>
      <c r="E1910" s="58" t="s">
        <v>821</v>
      </c>
      <c r="F1910" s="59" t="s">
        <v>2334</v>
      </c>
      <c r="G1910" s="62" t="s">
        <v>2335</v>
      </c>
      <c r="H1910" s="61" t="s">
        <v>163</v>
      </c>
      <c r="I1910" s="61" t="s">
        <v>414</v>
      </c>
      <c r="J1910" s="60">
        <v>17400</v>
      </c>
      <c r="K1910" s="64">
        <v>43601</v>
      </c>
      <c r="L1910" s="61"/>
      <c r="M1910" s="61"/>
      <c r="N1910" s="127" t="s">
        <v>415</v>
      </c>
      <c r="O1910" s="37"/>
      <c r="P1910" s="37"/>
      <c r="Q1910" s="37"/>
      <c r="R1910" s="37"/>
      <c r="S1910" s="37"/>
      <c r="T1910" s="37"/>
      <c r="U1910" s="37"/>
    </row>
    <row r="1911" spans="1:21" customFormat="1" ht="45" x14ac:dyDescent="0.25">
      <c r="A1911" s="74">
        <v>1549</v>
      </c>
      <c r="B1911" s="63">
        <v>43580</v>
      </c>
      <c r="C1911" s="59" t="s">
        <v>2336</v>
      </c>
      <c r="D1911" s="58" t="s">
        <v>804</v>
      </c>
      <c r="E1911" s="58" t="s">
        <v>1365</v>
      </c>
      <c r="F1911" s="59"/>
      <c r="G1911" s="62" t="s">
        <v>2337</v>
      </c>
      <c r="H1911" s="61" t="s">
        <v>163</v>
      </c>
      <c r="I1911" s="61" t="s">
        <v>414</v>
      </c>
      <c r="J1911" s="60">
        <v>38280</v>
      </c>
      <c r="K1911" s="64">
        <v>43601</v>
      </c>
      <c r="L1911" s="61"/>
      <c r="M1911" s="61"/>
      <c r="N1911" s="127" t="s">
        <v>415</v>
      </c>
      <c r="O1911" s="37"/>
      <c r="P1911" s="37"/>
      <c r="Q1911" s="37"/>
      <c r="R1911" s="37"/>
      <c r="S1911" s="37"/>
      <c r="T1911" s="37"/>
      <c r="U1911" s="37"/>
    </row>
    <row r="1912" spans="1:21" customFormat="1" ht="45" x14ac:dyDescent="0.25">
      <c r="A1912" s="74">
        <v>1550</v>
      </c>
      <c r="B1912" s="63">
        <v>43580</v>
      </c>
      <c r="C1912" s="59" t="s">
        <v>2338</v>
      </c>
      <c r="D1912" s="58" t="s">
        <v>804</v>
      </c>
      <c r="E1912" s="58" t="s">
        <v>821</v>
      </c>
      <c r="F1912" s="59" t="s">
        <v>2339</v>
      </c>
      <c r="G1912" s="62" t="s">
        <v>2340</v>
      </c>
      <c r="H1912" s="61" t="s">
        <v>163</v>
      </c>
      <c r="I1912" s="61" t="s">
        <v>414</v>
      </c>
      <c r="J1912" s="60">
        <v>55200</v>
      </c>
      <c r="K1912" s="64">
        <v>43601</v>
      </c>
      <c r="L1912" s="61"/>
      <c r="M1912" s="61"/>
      <c r="N1912" s="127" t="s">
        <v>415</v>
      </c>
      <c r="O1912" s="37"/>
      <c r="P1912" s="37"/>
      <c r="Q1912" s="37"/>
      <c r="R1912" s="37"/>
      <c r="S1912" s="37"/>
      <c r="T1912" s="37"/>
      <c r="U1912" s="37"/>
    </row>
    <row r="1913" spans="1:21" customFormat="1" ht="30" x14ac:dyDescent="0.25">
      <c r="A1913" s="74">
        <v>1551</v>
      </c>
      <c r="B1913" s="63">
        <v>43585</v>
      </c>
      <c r="C1913" s="59" t="s">
        <v>2341</v>
      </c>
      <c r="D1913" s="58" t="s">
        <v>422</v>
      </c>
      <c r="E1913" s="58" t="s">
        <v>672</v>
      </c>
      <c r="F1913" s="59" t="s">
        <v>2342</v>
      </c>
      <c r="G1913" s="62" t="s">
        <v>2343</v>
      </c>
      <c r="H1913" s="61" t="s">
        <v>163</v>
      </c>
      <c r="I1913" s="61" t="s">
        <v>414</v>
      </c>
      <c r="J1913" s="60">
        <v>35640</v>
      </c>
      <c r="K1913" s="64">
        <v>43601</v>
      </c>
      <c r="L1913" s="61"/>
      <c r="M1913" s="61"/>
      <c r="N1913" s="127" t="s">
        <v>415</v>
      </c>
      <c r="O1913" s="37"/>
      <c r="P1913" s="37"/>
      <c r="Q1913" s="37"/>
      <c r="R1913" s="37"/>
      <c r="S1913" s="37"/>
      <c r="T1913" s="37"/>
      <c r="U1913" s="37"/>
    </row>
    <row r="1914" spans="1:21" customFormat="1" ht="30" x14ac:dyDescent="0.25">
      <c r="A1914" s="74">
        <v>1552</v>
      </c>
      <c r="B1914" s="63">
        <v>43580</v>
      </c>
      <c r="C1914" s="59" t="s">
        <v>2344</v>
      </c>
      <c r="D1914" s="58" t="s">
        <v>422</v>
      </c>
      <c r="E1914" s="58" t="s">
        <v>431</v>
      </c>
      <c r="F1914" s="59" t="s">
        <v>2345</v>
      </c>
      <c r="G1914" s="62" t="s">
        <v>2346</v>
      </c>
      <c r="H1914" s="61" t="s">
        <v>163</v>
      </c>
      <c r="I1914" s="61" t="s">
        <v>414</v>
      </c>
      <c r="J1914" s="60">
        <v>26400</v>
      </c>
      <c r="K1914" s="64">
        <v>43601</v>
      </c>
      <c r="L1914" s="61"/>
      <c r="M1914" s="61"/>
      <c r="N1914" s="127" t="s">
        <v>415</v>
      </c>
      <c r="O1914" s="37"/>
      <c r="P1914" s="37"/>
      <c r="Q1914" s="37"/>
      <c r="R1914" s="37"/>
      <c r="S1914" s="37"/>
      <c r="T1914" s="37"/>
      <c r="U1914" s="37"/>
    </row>
    <row r="1915" spans="1:21" customFormat="1" ht="45" x14ac:dyDescent="0.25">
      <c r="A1915" s="74">
        <v>1553</v>
      </c>
      <c r="B1915" s="63">
        <v>43580</v>
      </c>
      <c r="C1915" s="59" t="s">
        <v>2347</v>
      </c>
      <c r="D1915" s="58" t="s">
        <v>804</v>
      </c>
      <c r="E1915" s="58" t="s">
        <v>1365</v>
      </c>
      <c r="F1915" s="59" t="s">
        <v>2348</v>
      </c>
      <c r="G1915" s="62" t="s">
        <v>2349</v>
      </c>
      <c r="H1915" s="61" t="s">
        <v>163</v>
      </c>
      <c r="I1915" s="61" t="s">
        <v>414</v>
      </c>
      <c r="J1915" s="60">
        <v>39000</v>
      </c>
      <c r="K1915" s="64">
        <v>43601</v>
      </c>
      <c r="L1915" s="61"/>
      <c r="M1915" s="61"/>
      <c r="N1915" s="127" t="s">
        <v>415</v>
      </c>
      <c r="O1915" s="37"/>
      <c r="P1915" s="37"/>
      <c r="Q1915" s="37"/>
      <c r="R1915" s="37"/>
      <c r="S1915" s="37"/>
      <c r="T1915" s="37"/>
      <c r="U1915" s="37"/>
    </row>
    <row r="1916" spans="1:21" customFormat="1" ht="45" x14ac:dyDescent="0.25">
      <c r="A1916" s="74">
        <v>1554</v>
      </c>
      <c r="B1916" s="63">
        <v>43553</v>
      </c>
      <c r="C1916" s="59" t="s">
        <v>1678</v>
      </c>
      <c r="D1916" s="58" t="s">
        <v>422</v>
      </c>
      <c r="E1916" s="58" t="s">
        <v>741</v>
      </c>
      <c r="F1916" s="59" t="s">
        <v>1679</v>
      </c>
      <c r="G1916" s="62" t="s">
        <v>1680</v>
      </c>
      <c r="H1916" s="61" t="s">
        <v>163</v>
      </c>
      <c r="I1916" s="61" t="s">
        <v>414</v>
      </c>
      <c r="J1916" s="60">
        <v>42000</v>
      </c>
      <c r="K1916" s="64">
        <v>43601</v>
      </c>
      <c r="L1916" s="61"/>
      <c r="M1916" s="61"/>
      <c r="N1916" s="127" t="s">
        <v>415</v>
      </c>
      <c r="O1916" s="37"/>
      <c r="P1916" s="37"/>
      <c r="Q1916" s="37"/>
      <c r="R1916" s="37"/>
      <c r="S1916" s="37"/>
      <c r="T1916" s="37"/>
      <c r="U1916" s="37"/>
    </row>
    <row r="1917" spans="1:21" customFormat="1" ht="45" x14ac:dyDescent="0.25">
      <c r="A1917" s="74">
        <v>1555</v>
      </c>
      <c r="B1917" s="63">
        <v>43580</v>
      </c>
      <c r="C1917" s="59" t="s">
        <v>2350</v>
      </c>
      <c r="D1917" s="58" t="s">
        <v>804</v>
      </c>
      <c r="E1917" s="58" t="s">
        <v>821</v>
      </c>
      <c r="F1917" s="59" t="s">
        <v>2351</v>
      </c>
      <c r="G1917" s="62" t="s">
        <v>2352</v>
      </c>
      <c r="H1917" s="61" t="s">
        <v>163</v>
      </c>
      <c r="I1917" s="61" t="s">
        <v>414</v>
      </c>
      <c r="J1917" s="60">
        <v>50760</v>
      </c>
      <c r="K1917" s="64">
        <v>43601</v>
      </c>
      <c r="L1917" s="61"/>
      <c r="M1917" s="61"/>
      <c r="N1917" s="127" t="s">
        <v>415</v>
      </c>
      <c r="O1917" s="37"/>
      <c r="P1917" s="37"/>
      <c r="Q1917" s="37"/>
      <c r="R1917" s="37"/>
      <c r="S1917" s="37"/>
      <c r="T1917" s="37"/>
      <c r="U1917" s="37"/>
    </row>
    <row r="1918" spans="1:21" customFormat="1" ht="30" x14ac:dyDescent="0.25">
      <c r="A1918" s="74">
        <v>1556</v>
      </c>
      <c r="B1918" s="63">
        <v>43580</v>
      </c>
      <c r="C1918" s="59" t="s">
        <v>2353</v>
      </c>
      <c r="D1918" s="58" t="s">
        <v>804</v>
      </c>
      <c r="E1918" s="58" t="s">
        <v>964</v>
      </c>
      <c r="F1918" s="59" t="s">
        <v>2354</v>
      </c>
      <c r="G1918" s="62" t="s">
        <v>2355</v>
      </c>
      <c r="H1918" s="61" t="s">
        <v>163</v>
      </c>
      <c r="I1918" s="61" t="s">
        <v>414</v>
      </c>
      <c r="J1918" s="60">
        <v>40320</v>
      </c>
      <c r="K1918" s="64">
        <v>43601</v>
      </c>
      <c r="L1918" s="61"/>
      <c r="M1918" s="61"/>
      <c r="N1918" s="127" t="s">
        <v>415</v>
      </c>
      <c r="O1918" s="37"/>
      <c r="P1918" s="37"/>
      <c r="Q1918" s="37"/>
      <c r="R1918" s="37"/>
      <c r="S1918" s="37"/>
      <c r="T1918" s="37"/>
      <c r="U1918" s="37"/>
    </row>
    <row r="1919" spans="1:21" customFormat="1" ht="30" x14ac:dyDescent="0.25">
      <c r="A1919" s="74">
        <v>1557</v>
      </c>
      <c r="B1919" s="63">
        <v>43580</v>
      </c>
      <c r="C1919" s="59" t="s">
        <v>2356</v>
      </c>
      <c r="D1919" s="58" t="s">
        <v>442</v>
      </c>
      <c r="E1919" s="58" t="s">
        <v>732</v>
      </c>
      <c r="F1919" s="59"/>
      <c r="G1919" s="62" t="s">
        <v>2357</v>
      </c>
      <c r="H1919" s="61" t="s">
        <v>163</v>
      </c>
      <c r="I1919" s="61" t="s">
        <v>414</v>
      </c>
      <c r="J1919" s="60">
        <v>29040</v>
      </c>
      <c r="K1919" s="64">
        <v>43601</v>
      </c>
      <c r="L1919" s="61"/>
      <c r="M1919" s="61"/>
      <c r="N1919" s="127" t="s">
        <v>415</v>
      </c>
      <c r="O1919" s="37"/>
      <c r="P1919" s="37"/>
      <c r="Q1919" s="37"/>
      <c r="R1919" s="37"/>
      <c r="S1919" s="37"/>
      <c r="T1919" s="37"/>
      <c r="U1919" s="37"/>
    </row>
    <row r="1920" spans="1:21" customFormat="1" ht="30" x14ac:dyDescent="0.25">
      <c r="A1920" s="74">
        <v>1558</v>
      </c>
      <c r="B1920" s="63">
        <v>43580</v>
      </c>
      <c r="C1920" s="59" t="s">
        <v>2358</v>
      </c>
      <c r="D1920" s="58" t="s">
        <v>804</v>
      </c>
      <c r="E1920" s="58" t="s">
        <v>821</v>
      </c>
      <c r="F1920" s="59" t="s">
        <v>1072</v>
      </c>
      <c r="G1920" s="62" t="s">
        <v>2359</v>
      </c>
      <c r="H1920" s="61" t="s">
        <v>163</v>
      </c>
      <c r="I1920" s="61" t="s">
        <v>414</v>
      </c>
      <c r="J1920" s="60">
        <v>100920</v>
      </c>
      <c r="K1920" s="64">
        <v>43601</v>
      </c>
      <c r="L1920" s="61"/>
      <c r="M1920" s="61"/>
      <c r="N1920" s="127" t="s">
        <v>415</v>
      </c>
      <c r="O1920" s="37"/>
      <c r="P1920" s="37"/>
      <c r="Q1920" s="37"/>
      <c r="R1920" s="37"/>
      <c r="S1920" s="37"/>
      <c r="T1920" s="37"/>
      <c r="U1920" s="37"/>
    </row>
    <row r="1921" spans="1:21" customFormat="1" ht="30" x14ac:dyDescent="0.25">
      <c r="A1921" s="74">
        <v>1559</v>
      </c>
      <c r="B1921" s="63">
        <v>43579</v>
      </c>
      <c r="C1921" s="59" t="s">
        <v>2360</v>
      </c>
      <c r="D1921" s="58" t="s">
        <v>700</v>
      </c>
      <c r="E1921" s="58" t="s">
        <v>1126</v>
      </c>
      <c r="F1921" s="59" t="s">
        <v>2361</v>
      </c>
      <c r="G1921" s="62" t="s">
        <v>2362</v>
      </c>
      <c r="H1921" s="61" t="s">
        <v>163</v>
      </c>
      <c r="I1921" s="61" t="s">
        <v>414</v>
      </c>
      <c r="J1921" s="60">
        <v>44760</v>
      </c>
      <c r="K1921" s="64">
        <v>43601</v>
      </c>
      <c r="L1921" s="61"/>
      <c r="M1921" s="61"/>
      <c r="N1921" s="127" t="s">
        <v>415</v>
      </c>
      <c r="O1921" s="37"/>
      <c r="P1921" s="37"/>
      <c r="Q1921" s="37"/>
      <c r="R1921" s="37"/>
      <c r="S1921" s="37"/>
      <c r="T1921" s="37"/>
      <c r="U1921" s="37"/>
    </row>
    <row r="1922" spans="1:21" customFormat="1" ht="30" x14ac:dyDescent="0.25">
      <c r="A1922" s="74">
        <v>1560</v>
      </c>
      <c r="B1922" s="63">
        <v>43580</v>
      </c>
      <c r="C1922" s="59" t="s">
        <v>2363</v>
      </c>
      <c r="D1922" s="58" t="s">
        <v>804</v>
      </c>
      <c r="E1922" s="58" t="s">
        <v>821</v>
      </c>
      <c r="F1922" s="59" t="s">
        <v>806</v>
      </c>
      <c r="G1922" s="62" t="s">
        <v>2364</v>
      </c>
      <c r="H1922" s="61" t="s">
        <v>163</v>
      </c>
      <c r="I1922" s="61" t="s">
        <v>414</v>
      </c>
      <c r="J1922" s="60">
        <v>8040</v>
      </c>
      <c r="K1922" s="64">
        <v>43601</v>
      </c>
      <c r="L1922" s="61"/>
      <c r="M1922" s="61"/>
      <c r="N1922" s="127" t="s">
        <v>415</v>
      </c>
      <c r="O1922" s="37"/>
      <c r="P1922" s="37"/>
      <c r="Q1922" s="37"/>
      <c r="R1922" s="37"/>
      <c r="S1922" s="37"/>
      <c r="T1922" s="37"/>
      <c r="U1922" s="37"/>
    </row>
    <row r="1923" spans="1:21" customFormat="1" ht="30" x14ac:dyDescent="0.25">
      <c r="A1923" s="74">
        <v>1561</v>
      </c>
      <c r="B1923" s="63">
        <v>43580</v>
      </c>
      <c r="C1923" s="59" t="s">
        <v>2365</v>
      </c>
      <c r="D1923" s="58" t="s">
        <v>804</v>
      </c>
      <c r="E1923" s="58" t="s">
        <v>805</v>
      </c>
      <c r="F1923" s="59" t="s">
        <v>2366</v>
      </c>
      <c r="G1923" s="62" t="s">
        <v>2367</v>
      </c>
      <c r="H1923" s="61" t="s">
        <v>163</v>
      </c>
      <c r="I1923" s="61" t="s">
        <v>414</v>
      </c>
      <c r="J1923" s="60">
        <v>124440</v>
      </c>
      <c r="K1923" s="64">
        <v>43601</v>
      </c>
      <c r="L1923" s="61"/>
      <c r="M1923" s="61"/>
      <c r="N1923" s="127" t="s">
        <v>415</v>
      </c>
      <c r="O1923" s="37"/>
      <c r="P1923" s="37"/>
      <c r="Q1923" s="37"/>
      <c r="R1923" s="37"/>
      <c r="S1923" s="37"/>
      <c r="T1923" s="37"/>
      <c r="U1923" s="37"/>
    </row>
    <row r="1924" spans="1:21" customFormat="1" ht="30" x14ac:dyDescent="0.25">
      <c r="A1924" s="74">
        <v>1562</v>
      </c>
      <c r="B1924" s="63">
        <v>43579</v>
      </c>
      <c r="C1924" s="59" t="s">
        <v>2368</v>
      </c>
      <c r="D1924" s="58" t="s">
        <v>700</v>
      </c>
      <c r="E1924" s="58" t="s">
        <v>1477</v>
      </c>
      <c r="F1924" s="59" t="s">
        <v>2232</v>
      </c>
      <c r="G1924" s="62" t="s">
        <v>2369</v>
      </c>
      <c r="H1924" s="61" t="s">
        <v>163</v>
      </c>
      <c r="I1924" s="61" t="s">
        <v>414</v>
      </c>
      <c r="J1924" s="60">
        <v>222552</v>
      </c>
      <c r="K1924" s="64">
        <v>43601</v>
      </c>
      <c r="L1924" s="61"/>
      <c r="M1924" s="61"/>
      <c r="N1924" s="127" t="s">
        <v>415</v>
      </c>
      <c r="O1924" s="37"/>
      <c r="P1924" s="37"/>
      <c r="Q1924" s="37"/>
      <c r="R1924" s="37"/>
      <c r="S1924" s="37"/>
      <c r="T1924" s="37"/>
      <c r="U1924" s="37"/>
    </row>
    <row r="1925" spans="1:21" customFormat="1" ht="30" x14ac:dyDescent="0.25">
      <c r="A1925" s="74">
        <v>1563</v>
      </c>
      <c r="B1925" s="63">
        <v>43580</v>
      </c>
      <c r="C1925" s="59" t="s">
        <v>2316</v>
      </c>
      <c r="D1925" s="58" t="s">
        <v>804</v>
      </c>
      <c r="E1925" s="58" t="s">
        <v>821</v>
      </c>
      <c r="F1925" s="59" t="s">
        <v>1453</v>
      </c>
      <c r="G1925" s="62" t="s">
        <v>2317</v>
      </c>
      <c r="H1925" s="61" t="s">
        <v>163</v>
      </c>
      <c r="I1925" s="61" t="s">
        <v>414</v>
      </c>
      <c r="J1925" s="60">
        <v>206880</v>
      </c>
      <c r="K1925" s="64">
        <v>43601</v>
      </c>
      <c r="L1925" s="61"/>
      <c r="M1925" s="61"/>
      <c r="N1925" s="127" t="s">
        <v>415</v>
      </c>
      <c r="O1925" s="37"/>
      <c r="P1925" s="37"/>
      <c r="Q1925" s="37"/>
      <c r="R1925" s="37"/>
      <c r="S1925" s="37"/>
      <c r="T1925" s="37"/>
      <c r="U1925" s="37"/>
    </row>
    <row r="1926" spans="1:21" customFormat="1" ht="45" x14ac:dyDescent="0.25">
      <c r="A1926" s="74">
        <v>1564</v>
      </c>
      <c r="B1926" s="63">
        <v>43580</v>
      </c>
      <c r="C1926" s="59" t="s">
        <v>2318</v>
      </c>
      <c r="D1926" s="58" t="s">
        <v>804</v>
      </c>
      <c r="E1926" s="58" t="s">
        <v>821</v>
      </c>
      <c r="F1926" s="59" t="s">
        <v>2319</v>
      </c>
      <c r="G1926" s="62" t="s">
        <v>2320</v>
      </c>
      <c r="H1926" s="61" t="s">
        <v>163</v>
      </c>
      <c r="I1926" s="61" t="s">
        <v>414</v>
      </c>
      <c r="J1926" s="60">
        <v>34800</v>
      </c>
      <c r="K1926" s="64">
        <v>43601</v>
      </c>
      <c r="L1926" s="61"/>
      <c r="M1926" s="61"/>
      <c r="N1926" s="127" t="s">
        <v>415</v>
      </c>
      <c r="O1926" s="37"/>
      <c r="P1926" s="37"/>
      <c r="Q1926" s="37"/>
      <c r="R1926" s="37"/>
      <c r="S1926" s="37"/>
      <c r="T1926" s="37"/>
      <c r="U1926" s="37"/>
    </row>
    <row r="1927" spans="1:21" customFormat="1" ht="30" x14ac:dyDescent="0.25">
      <c r="A1927" s="74">
        <v>1565</v>
      </c>
      <c r="B1927" s="63">
        <v>43580</v>
      </c>
      <c r="C1927" s="59" t="s">
        <v>2370</v>
      </c>
      <c r="D1927" s="58" t="s">
        <v>804</v>
      </c>
      <c r="E1927" s="58" t="s">
        <v>821</v>
      </c>
      <c r="F1927" s="59" t="s">
        <v>2371</v>
      </c>
      <c r="G1927" s="62" t="s">
        <v>2372</v>
      </c>
      <c r="H1927" s="61" t="s">
        <v>163</v>
      </c>
      <c r="I1927" s="61" t="s">
        <v>414</v>
      </c>
      <c r="J1927" s="60">
        <v>59760</v>
      </c>
      <c r="K1927" s="64">
        <v>43601</v>
      </c>
      <c r="L1927" s="61"/>
      <c r="M1927" s="61"/>
      <c r="N1927" s="127" t="s">
        <v>415</v>
      </c>
      <c r="O1927" s="37"/>
      <c r="P1927" s="37"/>
      <c r="Q1927" s="37"/>
      <c r="R1927" s="37"/>
      <c r="S1927" s="37"/>
      <c r="T1927" s="37"/>
      <c r="U1927" s="37"/>
    </row>
    <row r="1928" spans="1:21" customFormat="1" ht="45" x14ac:dyDescent="0.25">
      <c r="A1928" s="74">
        <v>1566</v>
      </c>
      <c r="B1928" s="63">
        <v>43580</v>
      </c>
      <c r="C1928" s="59" t="s">
        <v>2373</v>
      </c>
      <c r="D1928" s="58" t="s">
        <v>410</v>
      </c>
      <c r="E1928" s="58" t="s">
        <v>411</v>
      </c>
      <c r="F1928" s="59" t="s">
        <v>2374</v>
      </c>
      <c r="G1928" s="62" t="s">
        <v>2375</v>
      </c>
      <c r="H1928" s="61" t="s">
        <v>163</v>
      </c>
      <c r="I1928" s="61" t="s">
        <v>414</v>
      </c>
      <c r="J1928" s="60">
        <v>25440</v>
      </c>
      <c r="K1928" s="64">
        <v>43601</v>
      </c>
      <c r="L1928" s="61"/>
      <c r="M1928" s="61"/>
      <c r="N1928" s="127" t="s">
        <v>415</v>
      </c>
      <c r="O1928" s="37"/>
      <c r="P1928" s="37"/>
      <c r="Q1928" s="37"/>
      <c r="R1928" s="37"/>
      <c r="S1928" s="37"/>
      <c r="T1928" s="37"/>
      <c r="U1928" s="37"/>
    </row>
    <row r="1929" spans="1:21" customFormat="1" ht="60" x14ac:dyDescent="0.25">
      <c r="A1929" s="74">
        <v>1567</v>
      </c>
      <c r="B1929" s="63">
        <v>43580</v>
      </c>
      <c r="C1929" s="59" t="s">
        <v>2376</v>
      </c>
      <c r="D1929" s="58" t="s">
        <v>804</v>
      </c>
      <c r="E1929" s="58" t="s">
        <v>821</v>
      </c>
      <c r="F1929" s="59" t="s">
        <v>2377</v>
      </c>
      <c r="G1929" s="62" t="s">
        <v>2378</v>
      </c>
      <c r="H1929" s="61" t="s">
        <v>163</v>
      </c>
      <c r="I1929" s="61" t="s">
        <v>414</v>
      </c>
      <c r="J1929" s="60">
        <v>140880</v>
      </c>
      <c r="K1929" s="64">
        <v>43601</v>
      </c>
      <c r="L1929" s="61"/>
      <c r="M1929" s="61"/>
      <c r="N1929" s="127" t="s">
        <v>415</v>
      </c>
      <c r="O1929" s="37"/>
      <c r="P1929" s="37"/>
      <c r="Q1929" s="37"/>
      <c r="R1929" s="37"/>
      <c r="S1929" s="37"/>
      <c r="T1929" s="37"/>
      <c r="U1929" s="37"/>
    </row>
    <row r="1930" spans="1:21" customFormat="1" ht="30" x14ac:dyDescent="0.25">
      <c r="A1930" s="74">
        <v>1568</v>
      </c>
      <c r="B1930" s="63">
        <v>43579</v>
      </c>
      <c r="C1930" s="59" t="s">
        <v>2163</v>
      </c>
      <c r="D1930" s="58" t="s">
        <v>700</v>
      </c>
      <c r="E1930" s="58" t="s">
        <v>1149</v>
      </c>
      <c r="F1930" s="59" t="s">
        <v>1494</v>
      </c>
      <c r="G1930" s="62" t="s">
        <v>2164</v>
      </c>
      <c r="H1930" s="61" t="s">
        <v>163</v>
      </c>
      <c r="I1930" s="61" t="s">
        <v>414</v>
      </c>
      <c r="J1930" s="60">
        <v>39600</v>
      </c>
      <c r="K1930" s="64">
        <v>43601</v>
      </c>
      <c r="L1930" s="61"/>
      <c r="M1930" s="61"/>
      <c r="N1930" s="127" t="s">
        <v>415</v>
      </c>
      <c r="O1930" s="37"/>
      <c r="P1930" s="37"/>
      <c r="Q1930" s="37"/>
      <c r="R1930" s="37"/>
      <c r="S1930" s="37"/>
      <c r="T1930" s="37"/>
      <c r="U1930" s="37"/>
    </row>
    <row r="1931" spans="1:21" customFormat="1" ht="45" x14ac:dyDescent="0.25">
      <c r="A1931" s="74">
        <v>1569</v>
      </c>
      <c r="B1931" s="63">
        <v>43579</v>
      </c>
      <c r="C1931" s="59" t="s">
        <v>2379</v>
      </c>
      <c r="D1931" s="58" t="s">
        <v>700</v>
      </c>
      <c r="E1931" s="58" t="s">
        <v>701</v>
      </c>
      <c r="F1931" s="59" t="s">
        <v>1485</v>
      </c>
      <c r="G1931" s="62" t="s">
        <v>2380</v>
      </c>
      <c r="H1931" s="61" t="s">
        <v>163</v>
      </c>
      <c r="I1931" s="61" t="s">
        <v>414</v>
      </c>
      <c r="J1931" s="60">
        <v>26760</v>
      </c>
      <c r="K1931" s="64">
        <v>43601</v>
      </c>
      <c r="L1931" s="61"/>
      <c r="M1931" s="61"/>
      <c r="N1931" s="127" t="s">
        <v>415</v>
      </c>
      <c r="O1931" s="37"/>
      <c r="P1931" s="37"/>
      <c r="Q1931" s="37"/>
      <c r="R1931" s="37"/>
      <c r="S1931" s="37"/>
      <c r="T1931" s="37"/>
      <c r="U1931" s="37"/>
    </row>
    <row r="1932" spans="1:21" customFormat="1" ht="30" x14ac:dyDescent="0.25">
      <c r="A1932" s="74">
        <v>1570</v>
      </c>
      <c r="B1932" s="63">
        <v>43579</v>
      </c>
      <c r="C1932" s="59" t="s">
        <v>2381</v>
      </c>
      <c r="D1932" s="58" t="s">
        <v>700</v>
      </c>
      <c r="E1932" s="58" t="s">
        <v>1126</v>
      </c>
      <c r="F1932" s="59" t="s">
        <v>2382</v>
      </c>
      <c r="G1932" s="62" t="s">
        <v>2383</v>
      </c>
      <c r="H1932" s="61" t="s">
        <v>163</v>
      </c>
      <c r="I1932" s="61" t="s">
        <v>414</v>
      </c>
      <c r="J1932" s="60">
        <v>61680</v>
      </c>
      <c r="K1932" s="64">
        <v>43601</v>
      </c>
      <c r="L1932" s="61"/>
      <c r="M1932" s="61"/>
      <c r="N1932" s="127" t="s">
        <v>415</v>
      </c>
      <c r="O1932" s="37"/>
      <c r="P1932" s="37"/>
      <c r="Q1932" s="37"/>
      <c r="R1932" s="37"/>
      <c r="S1932" s="37"/>
      <c r="T1932" s="37"/>
      <c r="U1932" s="37"/>
    </row>
    <row r="1933" spans="1:21" customFormat="1" ht="30" x14ac:dyDescent="0.25">
      <c r="A1933" s="74">
        <v>1571</v>
      </c>
      <c r="B1933" s="63">
        <v>43580</v>
      </c>
      <c r="C1933" s="59" t="s">
        <v>2384</v>
      </c>
      <c r="D1933" s="58" t="s">
        <v>804</v>
      </c>
      <c r="E1933" s="58" t="s">
        <v>821</v>
      </c>
      <c r="F1933" s="59" t="s">
        <v>2385</v>
      </c>
      <c r="G1933" s="62" t="s">
        <v>2386</v>
      </c>
      <c r="H1933" s="61" t="s">
        <v>163</v>
      </c>
      <c r="I1933" s="61" t="s">
        <v>414</v>
      </c>
      <c r="J1933" s="60">
        <v>64680</v>
      </c>
      <c r="K1933" s="64">
        <v>43601</v>
      </c>
      <c r="L1933" s="61"/>
      <c r="M1933" s="61"/>
      <c r="N1933" s="127" t="s">
        <v>415</v>
      </c>
      <c r="O1933" s="37"/>
      <c r="P1933" s="37"/>
      <c r="Q1933" s="37"/>
      <c r="R1933" s="37"/>
      <c r="S1933" s="37"/>
      <c r="T1933" s="37"/>
      <c r="U1933" s="37"/>
    </row>
    <row r="1934" spans="1:21" customFormat="1" ht="30" x14ac:dyDescent="0.25">
      <c r="A1934" s="74">
        <v>1572</v>
      </c>
      <c r="B1934" s="63">
        <v>43580</v>
      </c>
      <c r="C1934" s="59" t="s">
        <v>2387</v>
      </c>
      <c r="D1934" s="58" t="s">
        <v>442</v>
      </c>
      <c r="E1934" s="58" t="s">
        <v>676</v>
      </c>
      <c r="F1934" s="59" t="s">
        <v>2388</v>
      </c>
      <c r="G1934" s="62" t="s">
        <v>2389</v>
      </c>
      <c r="H1934" s="61" t="s">
        <v>163</v>
      </c>
      <c r="I1934" s="61" t="s">
        <v>414</v>
      </c>
      <c r="J1934" s="60">
        <v>30000</v>
      </c>
      <c r="K1934" s="64">
        <v>43601</v>
      </c>
      <c r="L1934" s="61"/>
      <c r="M1934" s="61"/>
      <c r="N1934" s="127" t="s">
        <v>415</v>
      </c>
      <c r="O1934" s="37"/>
      <c r="P1934" s="37"/>
      <c r="Q1934" s="37"/>
      <c r="R1934" s="37"/>
      <c r="S1934" s="37"/>
      <c r="T1934" s="37"/>
      <c r="U1934" s="37"/>
    </row>
    <row r="1935" spans="1:21" customFormat="1" ht="30" x14ac:dyDescent="0.25">
      <c r="A1935" s="74">
        <v>1573</v>
      </c>
      <c r="B1935" s="63">
        <v>43580</v>
      </c>
      <c r="C1935" s="59" t="s">
        <v>2390</v>
      </c>
      <c r="D1935" s="58" t="s">
        <v>804</v>
      </c>
      <c r="E1935" s="58" t="s">
        <v>821</v>
      </c>
      <c r="F1935" s="59" t="s">
        <v>1660</v>
      </c>
      <c r="G1935" s="62" t="s">
        <v>2391</v>
      </c>
      <c r="H1935" s="61" t="s">
        <v>163</v>
      </c>
      <c r="I1935" s="61" t="s">
        <v>414</v>
      </c>
      <c r="J1935" s="60">
        <v>33720</v>
      </c>
      <c r="K1935" s="64">
        <v>43601</v>
      </c>
      <c r="L1935" s="61"/>
      <c r="M1935" s="61"/>
      <c r="N1935" s="127" t="s">
        <v>415</v>
      </c>
      <c r="O1935" s="37"/>
      <c r="P1935" s="37"/>
      <c r="Q1935" s="37"/>
      <c r="R1935" s="37"/>
      <c r="S1935" s="37"/>
      <c r="T1935" s="37"/>
      <c r="U1935" s="37"/>
    </row>
    <row r="1936" spans="1:21" customFormat="1" ht="45" x14ac:dyDescent="0.25">
      <c r="A1936" s="74">
        <v>1574</v>
      </c>
      <c r="B1936" s="63">
        <v>43580</v>
      </c>
      <c r="C1936" s="59" t="s">
        <v>2392</v>
      </c>
      <c r="D1936" s="58" t="s">
        <v>804</v>
      </c>
      <c r="E1936" s="58" t="s">
        <v>821</v>
      </c>
      <c r="F1936" s="59" t="s">
        <v>2393</v>
      </c>
      <c r="G1936" s="62" t="s">
        <v>2394</v>
      </c>
      <c r="H1936" s="61" t="s">
        <v>163</v>
      </c>
      <c r="I1936" s="61" t="s">
        <v>414</v>
      </c>
      <c r="J1936" s="60">
        <v>43680</v>
      </c>
      <c r="K1936" s="64">
        <v>43601</v>
      </c>
      <c r="L1936" s="61"/>
      <c r="M1936" s="61"/>
      <c r="N1936" s="127" t="s">
        <v>415</v>
      </c>
      <c r="O1936" s="37"/>
      <c r="P1936" s="37"/>
      <c r="Q1936" s="37"/>
      <c r="R1936" s="37"/>
      <c r="S1936" s="37"/>
      <c r="T1936" s="37"/>
      <c r="U1936" s="37"/>
    </row>
    <row r="1937" spans="1:21" customFormat="1" ht="45" x14ac:dyDescent="0.25">
      <c r="A1937" s="74">
        <v>1575</v>
      </c>
      <c r="B1937" s="63">
        <v>43580</v>
      </c>
      <c r="C1937" s="59" t="s">
        <v>2395</v>
      </c>
      <c r="D1937" s="58" t="s">
        <v>804</v>
      </c>
      <c r="E1937" s="58" t="s">
        <v>821</v>
      </c>
      <c r="F1937" s="59" t="s">
        <v>2396</v>
      </c>
      <c r="G1937" s="62" t="s">
        <v>2397</v>
      </c>
      <c r="H1937" s="61" t="s">
        <v>163</v>
      </c>
      <c r="I1937" s="61" t="s">
        <v>414</v>
      </c>
      <c r="J1937" s="60">
        <v>52800</v>
      </c>
      <c r="K1937" s="64">
        <v>43601</v>
      </c>
      <c r="L1937" s="61"/>
      <c r="M1937" s="61"/>
      <c r="N1937" s="127" t="s">
        <v>415</v>
      </c>
      <c r="O1937" s="37"/>
      <c r="P1937" s="37"/>
      <c r="Q1937" s="37"/>
      <c r="R1937" s="37"/>
      <c r="S1937" s="37"/>
      <c r="T1937" s="37"/>
      <c r="U1937" s="37"/>
    </row>
    <row r="1938" spans="1:21" customFormat="1" ht="30" x14ac:dyDescent="0.25">
      <c r="A1938" s="74">
        <v>1576</v>
      </c>
      <c r="B1938" s="63">
        <v>43585</v>
      </c>
      <c r="C1938" s="59" t="s">
        <v>1857</v>
      </c>
      <c r="D1938" s="58" t="s">
        <v>422</v>
      </c>
      <c r="E1938" s="58" t="s">
        <v>423</v>
      </c>
      <c r="F1938" s="59" t="s">
        <v>1858</v>
      </c>
      <c r="G1938" s="62" t="s">
        <v>1859</v>
      </c>
      <c r="H1938" s="61" t="s">
        <v>163</v>
      </c>
      <c r="I1938" s="61" t="s">
        <v>414</v>
      </c>
      <c r="J1938" s="60">
        <v>46900</v>
      </c>
      <c r="K1938" s="64">
        <v>43601</v>
      </c>
      <c r="L1938" s="61"/>
      <c r="M1938" s="61"/>
      <c r="N1938" s="127" t="s">
        <v>415</v>
      </c>
      <c r="O1938" s="37"/>
      <c r="P1938" s="37"/>
      <c r="Q1938" s="37"/>
      <c r="R1938" s="37"/>
      <c r="S1938" s="37"/>
      <c r="T1938" s="37"/>
      <c r="U1938" s="37"/>
    </row>
    <row r="1939" spans="1:21" customFormat="1" ht="30" x14ac:dyDescent="0.25">
      <c r="A1939" s="74">
        <v>1577</v>
      </c>
      <c r="B1939" s="63">
        <v>43585</v>
      </c>
      <c r="C1939" s="59" t="s">
        <v>2398</v>
      </c>
      <c r="D1939" s="58" t="s">
        <v>524</v>
      </c>
      <c r="E1939" s="58" t="s">
        <v>561</v>
      </c>
      <c r="F1939" s="59" t="s">
        <v>2399</v>
      </c>
      <c r="G1939" s="62" t="s">
        <v>2400</v>
      </c>
      <c r="H1939" s="61" t="s">
        <v>163</v>
      </c>
      <c r="I1939" s="61" t="s">
        <v>414</v>
      </c>
      <c r="J1939" s="60">
        <v>23450</v>
      </c>
      <c r="K1939" s="64">
        <v>43601</v>
      </c>
      <c r="L1939" s="61"/>
      <c r="M1939" s="61"/>
      <c r="N1939" s="127" t="s">
        <v>415</v>
      </c>
      <c r="O1939" s="37"/>
      <c r="P1939" s="37"/>
      <c r="Q1939" s="37"/>
      <c r="R1939" s="37"/>
      <c r="S1939" s="37"/>
      <c r="T1939" s="37"/>
      <c r="U1939" s="37"/>
    </row>
    <row r="1940" spans="1:21" customFormat="1" ht="45" x14ac:dyDescent="0.25">
      <c r="A1940" s="74">
        <v>1578</v>
      </c>
      <c r="B1940" s="63">
        <v>43580</v>
      </c>
      <c r="C1940" s="59" t="s">
        <v>2333</v>
      </c>
      <c r="D1940" s="58" t="s">
        <v>804</v>
      </c>
      <c r="E1940" s="58" t="s">
        <v>821</v>
      </c>
      <c r="F1940" s="59" t="s">
        <v>2334</v>
      </c>
      <c r="G1940" s="62" t="s">
        <v>2335</v>
      </c>
      <c r="H1940" s="61" t="s">
        <v>163</v>
      </c>
      <c r="I1940" s="61" t="s">
        <v>414</v>
      </c>
      <c r="J1940" s="60">
        <v>33500</v>
      </c>
      <c r="K1940" s="64">
        <v>43601</v>
      </c>
      <c r="L1940" s="61"/>
      <c r="M1940" s="61"/>
      <c r="N1940" s="127" t="s">
        <v>415</v>
      </c>
      <c r="O1940" s="37"/>
      <c r="P1940" s="37"/>
      <c r="Q1940" s="37"/>
      <c r="R1940" s="37"/>
      <c r="S1940" s="37"/>
      <c r="T1940" s="37"/>
      <c r="U1940" s="37"/>
    </row>
    <row r="1941" spans="1:21" customFormat="1" ht="45" x14ac:dyDescent="0.25">
      <c r="A1941" s="74">
        <v>1579</v>
      </c>
      <c r="B1941" s="63">
        <v>43580</v>
      </c>
      <c r="C1941" s="59" t="s">
        <v>2336</v>
      </c>
      <c r="D1941" s="58" t="s">
        <v>804</v>
      </c>
      <c r="E1941" s="58" t="s">
        <v>1365</v>
      </c>
      <c r="F1941" s="59"/>
      <c r="G1941" s="62" t="s">
        <v>2337</v>
      </c>
      <c r="H1941" s="61" t="s">
        <v>163</v>
      </c>
      <c r="I1941" s="61" t="s">
        <v>414</v>
      </c>
      <c r="J1941" s="60">
        <v>23450</v>
      </c>
      <c r="K1941" s="64">
        <v>43601</v>
      </c>
      <c r="L1941" s="61"/>
      <c r="M1941" s="61"/>
      <c r="N1941" s="127" t="s">
        <v>415</v>
      </c>
      <c r="O1941" s="37"/>
      <c r="P1941" s="37"/>
      <c r="Q1941" s="37"/>
      <c r="R1941" s="37"/>
      <c r="S1941" s="37"/>
      <c r="T1941" s="37"/>
      <c r="U1941" s="37"/>
    </row>
    <row r="1942" spans="1:21" customFormat="1" ht="45" x14ac:dyDescent="0.25">
      <c r="A1942" s="74">
        <v>1580</v>
      </c>
      <c r="B1942" s="63">
        <v>43580</v>
      </c>
      <c r="C1942" s="59" t="s">
        <v>2401</v>
      </c>
      <c r="D1942" s="58" t="s">
        <v>442</v>
      </c>
      <c r="E1942" s="58" t="s">
        <v>665</v>
      </c>
      <c r="F1942" s="59" t="s">
        <v>2402</v>
      </c>
      <c r="G1942" s="62" t="s">
        <v>2403</v>
      </c>
      <c r="H1942" s="61" t="s">
        <v>163</v>
      </c>
      <c r="I1942" s="61" t="s">
        <v>414</v>
      </c>
      <c r="J1942" s="60">
        <v>23450</v>
      </c>
      <c r="K1942" s="64">
        <v>43601</v>
      </c>
      <c r="L1942" s="61"/>
      <c r="M1942" s="61"/>
      <c r="N1942" s="127" t="s">
        <v>415</v>
      </c>
      <c r="O1942" s="37"/>
      <c r="P1942" s="37"/>
      <c r="Q1942" s="37"/>
      <c r="R1942" s="37"/>
      <c r="S1942" s="37"/>
      <c r="T1942" s="37"/>
      <c r="U1942" s="37"/>
    </row>
    <row r="1943" spans="1:21" customFormat="1" ht="30" x14ac:dyDescent="0.25">
      <c r="A1943" s="74">
        <v>1581</v>
      </c>
      <c r="B1943" s="63">
        <v>43585</v>
      </c>
      <c r="C1943" s="59" t="s">
        <v>2341</v>
      </c>
      <c r="D1943" s="58" t="s">
        <v>422</v>
      </c>
      <c r="E1943" s="58" t="s">
        <v>672</v>
      </c>
      <c r="F1943" s="59" t="s">
        <v>2342</v>
      </c>
      <c r="G1943" s="62" t="s">
        <v>2343</v>
      </c>
      <c r="H1943" s="61" t="s">
        <v>163</v>
      </c>
      <c r="I1943" s="61" t="s">
        <v>414</v>
      </c>
      <c r="J1943" s="60">
        <v>28743</v>
      </c>
      <c r="K1943" s="64">
        <v>43601</v>
      </c>
      <c r="L1943" s="61"/>
      <c r="M1943" s="61"/>
      <c r="N1943" s="127" t="s">
        <v>415</v>
      </c>
      <c r="O1943" s="37"/>
      <c r="P1943" s="37"/>
      <c r="Q1943" s="37"/>
      <c r="R1943" s="37"/>
      <c r="S1943" s="37"/>
      <c r="T1943" s="37"/>
      <c r="U1943" s="37"/>
    </row>
    <row r="1944" spans="1:21" customFormat="1" ht="30" x14ac:dyDescent="0.25">
      <c r="A1944" s="74">
        <v>1582</v>
      </c>
      <c r="B1944" s="63">
        <v>43580</v>
      </c>
      <c r="C1944" s="59" t="s">
        <v>2344</v>
      </c>
      <c r="D1944" s="58" t="s">
        <v>422</v>
      </c>
      <c r="E1944" s="58" t="s">
        <v>431</v>
      </c>
      <c r="F1944" s="59" t="s">
        <v>2345</v>
      </c>
      <c r="G1944" s="62" t="s">
        <v>2346</v>
      </c>
      <c r="H1944" s="61" t="s">
        <v>163</v>
      </c>
      <c r="I1944" s="61" t="s">
        <v>414</v>
      </c>
      <c r="J1944" s="60">
        <v>28810</v>
      </c>
      <c r="K1944" s="64">
        <v>43601</v>
      </c>
      <c r="L1944" s="61"/>
      <c r="M1944" s="61"/>
      <c r="N1944" s="127" t="s">
        <v>415</v>
      </c>
      <c r="O1944" s="37"/>
      <c r="P1944" s="37"/>
      <c r="Q1944" s="37"/>
      <c r="R1944" s="37"/>
      <c r="S1944" s="37"/>
      <c r="T1944" s="37"/>
      <c r="U1944" s="37"/>
    </row>
    <row r="1945" spans="1:21" customFormat="1" ht="45" x14ac:dyDescent="0.25">
      <c r="A1945" s="74">
        <v>1583</v>
      </c>
      <c r="B1945" s="63">
        <v>43580</v>
      </c>
      <c r="C1945" s="59" t="s">
        <v>2347</v>
      </c>
      <c r="D1945" s="58" t="s">
        <v>804</v>
      </c>
      <c r="E1945" s="58" t="s">
        <v>1365</v>
      </c>
      <c r="F1945" s="59" t="s">
        <v>2348</v>
      </c>
      <c r="G1945" s="62" t="s">
        <v>2349</v>
      </c>
      <c r="H1945" s="61" t="s">
        <v>163</v>
      </c>
      <c r="I1945" s="61" t="s">
        <v>414</v>
      </c>
      <c r="J1945" s="60">
        <v>32830</v>
      </c>
      <c r="K1945" s="64">
        <v>43601</v>
      </c>
      <c r="L1945" s="61"/>
      <c r="M1945" s="61"/>
      <c r="N1945" s="127" t="s">
        <v>415</v>
      </c>
      <c r="O1945" s="37"/>
      <c r="P1945" s="37"/>
      <c r="Q1945" s="37"/>
      <c r="R1945" s="37"/>
      <c r="S1945" s="37"/>
      <c r="T1945" s="37"/>
      <c r="U1945" s="37"/>
    </row>
    <row r="1946" spans="1:21" customFormat="1" ht="30" x14ac:dyDescent="0.25">
      <c r="A1946" s="74">
        <v>1584</v>
      </c>
      <c r="B1946" s="63">
        <v>43579</v>
      </c>
      <c r="C1946" s="59" t="s">
        <v>2404</v>
      </c>
      <c r="D1946" s="58" t="s">
        <v>700</v>
      </c>
      <c r="E1946" s="58" t="s">
        <v>1126</v>
      </c>
      <c r="F1946" s="59" t="s">
        <v>2405</v>
      </c>
      <c r="G1946" s="62" t="s">
        <v>2406</v>
      </c>
      <c r="H1946" s="61" t="s">
        <v>163</v>
      </c>
      <c r="I1946" s="61" t="s">
        <v>414</v>
      </c>
      <c r="J1946" s="60">
        <v>26130</v>
      </c>
      <c r="K1946" s="64">
        <v>43601</v>
      </c>
      <c r="L1946" s="61"/>
      <c r="M1946" s="61"/>
      <c r="N1946" s="127" t="s">
        <v>415</v>
      </c>
      <c r="O1946" s="37"/>
      <c r="P1946" s="37"/>
      <c r="Q1946" s="37"/>
      <c r="R1946" s="37"/>
      <c r="S1946" s="37"/>
      <c r="T1946" s="37"/>
      <c r="U1946" s="37"/>
    </row>
    <row r="1947" spans="1:21" customFormat="1" ht="30" x14ac:dyDescent="0.25">
      <c r="A1947" s="74">
        <v>1585</v>
      </c>
      <c r="B1947" s="63">
        <v>43579</v>
      </c>
      <c r="C1947" s="59" t="s">
        <v>2407</v>
      </c>
      <c r="D1947" s="58" t="s">
        <v>700</v>
      </c>
      <c r="E1947" s="58" t="s">
        <v>763</v>
      </c>
      <c r="F1947" s="59" t="s">
        <v>2408</v>
      </c>
      <c r="G1947" s="62" t="s">
        <v>2409</v>
      </c>
      <c r="H1947" s="61" t="s">
        <v>163</v>
      </c>
      <c r="I1947" s="61" t="s">
        <v>414</v>
      </c>
      <c r="J1947" s="60">
        <v>30820</v>
      </c>
      <c r="K1947" s="64">
        <v>43601</v>
      </c>
      <c r="L1947" s="61"/>
      <c r="M1947" s="61"/>
      <c r="N1947" s="127" t="s">
        <v>415</v>
      </c>
      <c r="O1947" s="37"/>
      <c r="P1947" s="37"/>
      <c r="Q1947" s="37"/>
      <c r="R1947" s="37"/>
      <c r="S1947" s="37"/>
      <c r="T1947" s="37"/>
      <c r="U1947" s="37"/>
    </row>
    <row r="1948" spans="1:21" customFormat="1" ht="30" x14ac:dyDescent="0.25">
      <c r="A1948" s="74">
        <v>1586</v>
      </c>
      <c r="B1948" s="63">
        <v>43580</v>
      </c>
      <c r="C1948" s="59" t="s">
        <v>2410</v>
      </c>
      <c r="D1948" s="58" t="s">
        <v>442</v>
      </c>
      <c r="E1948" s="58" t="s">
        <v>665</v>
      </c>
      <c r="F1948" s="59"/>
      <c r="G1948" s="62" t="s">
        <v>2411</v>
      </c>
      <c r="H1948" s="61" t="s">
        <v>163</v>
      </c>
      <c r="I1948" s="61" t="s">
        <v>414</v>
      </c>
      <c r="J1948" s="60">
        <v>35510</v>
      </c>
      <c r="K1948" s="64">
        <v>43601</v>
      </c>
      <c r="L1948" s="61"/>
      <c r="M1948" s="61"/>
      <c r="N1948" s="127" t="s">
        <v>415</v>
      </c>
      <c r="O1948" s="37"/>
      <c r="P1948" s="37"/>
      <c r="Q1948" s="37"/>
      <c r="R1948" s="37"/>
      <c r="S1948" s="37"/>
      <c r="T1948" s="37"/>
      <c r="U1948" s="37"/>
    </row>
    <row r="1949" spans="1:21" customFormat="1" ht="45" x14ac:dyDescent="0.25">
      <c r="A1949" s="74">
        <v>1587</v>
      </c>
      <c r="B1949" s="63">
        <v>43571</v>
      </c>
      <c r="C1949" s="59" t="s">
        <v>1998</v>
      </c>
      <c r="D1949" s="58" t="s">
        <v>804</v>
      </c>
      <c r="E1949" s="58" t="s">
        <v>821</v>
      </c>
      <c r="F1949" s="59" t="s">
        <v>1999</v>
      </c>
      <c r="G1949" s="62" t="s">
        <v>2000</v>
      </c>
      <c r="H1949" s="61" t="s">
        <v>163</v>
      </c>
      <c r="I1949" s="61" t="s">
        <v>414</v>
      </c>
      <c r="J1949" s="60">
        <v>36180</v>
      </c>
      <c r="K1949" s="64">
        <v>43601</v>
      </c>
      <c r="L1949" s="61"/>
      <c r="M1949" s="61"/>
      <c r="N1949" s="127" t="s">
        <v>415</v>
      </c>
      <c r="O1949" s="37"/>
      <c r="P1949" s="37"/>
      <c r="Q1949" s="37"/>
      <c r="R1949" s="37"/>
      <c r="S1949" s="37"/>
      <c r="T1949" s="37"/>
      <c r="U1949" s="37"/>
    </row>
    <row r="1950" spans="1:21" customFormat="1" ht="45" x14ac:dyDescent="0.25">
      <c r="A1950" s="74">
        <v>1588</v>
      </c>
      <c r="B1950" s="63">
        <v>43553</v>
      </c>
      <c r="C1950" s="59" t="s">
        <v>1678</v>
      </c>
      <c r="D1950" s="58" t="s">
        <v>422</v>
      </c>
      <c r="E1950" s="58" t="s">
        <v>741</v>
      </c>
      <c r="F1950" s="59" t="s">
        <v>1679</v>
      </c>
      <c r="G1950" s="62" t="s">
        <v>1680</v>
      </c>
      <c r="H1950" s="61" t="s">
        <v>163</v>
      </c>
      <c r="I1950" s="61" t="s">
        <v>414</v>
      </c>
      <c r="J1950" s="60">
        <v>39530</v>
      </c>
      <c r="K1950" s="64">
        <v>43601</v>
      </c>
      <c r="L1950" s="61"/>
      <c r="M1950" s="61"/>
      <c r="N1950" s="127" t="s">
        <v>415</v>
      </c>
      <c r="O1950" s="37"/>
      <c r="P1950" s="37"/>
      <c r="Q1950" s="37"/>
      <c r="R1950" s="37"/>
      <c r="S1950" s="37"/>
      <c r="T1950" s="37"/>
      <c r="U1950" s="37"/>
    </row>
    <row r="1951" spans="1:21" customFormat="1" ht="45" x14ac:dyDescent="0.25">
      <c r="A1951" s="74">
        <v>1589</v>
      </c>
      <c r="B1951" s="63">
        <v>43579</v>
      </c>
      <c r="C1951" s="59" t="s">
        <v>2412</v>
      </c>
      <c r="D1951" s="58" t="s">
        <v>700</v>
      </c>
      <c r="E1951" s="58" t="s">
        <v>1130</v>
      </c>
      <c r="F1951" s="59" t="s">
        <v>2413</v>
      </c>
      <c r="G1951" s="62" t="s">
        <v>2414</v>
      </c>
      <c r="H1951" s="61" t="s">
        <v>163</v>
      </c>
      <c r="I1951" s="61" t="s">
        <v>414</v>
      </c>
      <c r="J1951" s="60">
        <v>44957</v>
      </c>
      <c r="K1951" s="64">
        <v>43601</v>
      </c>
      <c r="L1951" s="61"/>
      <c r="M1951" s="61"/>
      <c r="N1951" s="127" t="s">
        <v>415</v>
      </c>
      <c r="O1951" s="37"/>
      <c r="P1951" s="37"/>
      <c r="Q1951" s="37"/>
      <c r="R1951" s="37"/>
      <c r="S1951" s="37"/>
      <c r="T1951" s="37"/>
      <c r="U1951" s="37"/>
    </row>
    <row r="1952" spans="1:21" customFormat="1" ht="45" x14ac:dyDescent="0.25">
      <c r="A1952" s="74">
        <v>1590</v>
      </c>
      <c r="B1952" s="63">
        <v>43580</v>
      </c>
      <c r="C1952" s="59" t="s">
        <v>2350</v>
      </c>
      <c r="D1952" s="58" t="s">
        <v>804</v>
      </c>
      <c r="E1952" s="58" t="s">
        <v>821</v>
      </c>
      <c r="F1952" s="59" t="s">
        <v>2351</v>
      </c>
      <c r="G1952" s="62" t="s">
        <v>2352</v>
      </c>
      <c r="H1952" s="61" t="s">
        <v>163</v>
      </c>
      <c r="I1952" s="61" t="s">
        <v>414</v>
      </c>
      <c r="J1952" s="60">
        <v>39530</v>
      </c>
      <c r="K1952" s="64">
        <v>43601</v>
      </c>
      <c r="L1952" s="61"/>
      <c r="M1952" s="61"/>
      <c r="N1952" s="127" t="s">
        <v>415</v>
      </c>
      <c r="O1952" s="37"/>
      <c r="P1952" s="37"/>
      <c r="Q1952" s="37"/>
      <c r="R1952" s="37"/>
      <c r="S1952" s="37"/>
      <c r="T1952" s="37"/>
      <c r="U1952" s="37"/>
    </row>
    <row r="1953" spans="1:21" customFormat="1" ht="30" x14ac:dyDescent="0.25">
      <c r="A1953" s="74">
        <v>1591</v>
      </c>
      <c r="B1953" s="63">
        <v>43580</v>
      </c>
      <c r="C1953" s="59" t="s">
        <v>2353</v>
      </c>
      <c r="D1953" s="58" t="s">
        <v>804</v>
      </c>
      <c r="E1953" s="58" t="s">
        <v>964</v>
      </c>
      <c r="F1953" s="59" t="s">
        <v>2354</v>
      </c>
      <c r="G1953" s="62" t="s">
        <v>2355</v>
      </c>
      <c r="H1953" s="61" t="s">
        <v>163</v>
      </c>
      <c r="I1953" s="61" t="s">
        <v>414</v>
      </c>
      <c r="J1953" s="60">
        <v>31490</v>
      </c>
      <c r="K1953" s="64">
        <v>43601</v>
      </c>
      <c r="L1953" s="61"/>
      <c r="M1953" s="61"/>
      <c r="N1953" s="127" t="s">
        <v>415</v>
      </c>
      <c r="O1953" s="37"/>
      <c r="P1953" s="37"/>
      <c r="Q1953" s="37"/>
      <c r="R1953" s="37"/>
      <c r="S1953" s="37"/>
      <c r="T1953" s="37"/>
      <c r="U1953" s="37"/>
    </row>
    <row r="1954" spans="1:21" customFormat="1" ht="30" x14ac:dyDescent="0.25">
      <c r="A1954" s="74">
        <v>1592</v>
      </c>
      <c r="B1954" s="63">
        <v>43579</v>
      </c>
      <c r="C1954" s="59" t="s">
        <v>2415</v>
      </c>
      <c r="D1954" s="58" t="s">
        <v>700</v>
      </c>
      <c r="E1954" s="58" t="s">
        <v>1149</v>
      </c>
      <c r="F1954" s="59" t="s">
        <v>2416</v>
      </c>
      <c r="G1954" s="62" t="s">
        <v>2417</v>
      </c>
      <c r="H1954" s="61" t="s">
        <v>163</v>
      </c>
      <c r="I1954" s="61" t="s">
        <v>414</v>
      </c>
      <c r="J1954" s="60">
        <v>24790</v>
      </c>
      <c r="K1954" s="64">
        <v>43601</v>
      </c>
      <c r="L1954" s="61"/>
      <c r="M1954" s="61"/>
      <c r="N1954" s="127" t="s">
        <v>415</v>
      </c>
      <c r="O1954" s="37"/>
      <c r="P1954" s="37"/>
      <c r="Q1954" s="37"/>
      <c r="R1954" s="37"/>
      <c r="S1954" s="37"/>
      <c r="T1954" s="37"/>
      <c r="U1954" s="37"/>
    </row>
    <row r="1955" spans="1:21" customFormat="1" ht="30" x14ac:dyDescent="0.25">
      <c r="A1955" s="74">
        <v>1593</v>
      </c>
      <c r="B1955" s="63">
        <v>43580</v>
      </c>
      <c r="C1955" s="59" t="s">
        <v>2356</v>
      </c>
      <c r="D1955" s="58" t="s">
        <v>442</v>
      </c>
      <c r="E1955" s="58" t="s">
        <v>732</v>
      </c>
      <c r="F1955" s="59"/>
      <c r="G1955" s="62" t="s">
        <v>2357</v>
      </c>
      <c r="H1955" s="61" t="s">
        <v>163</v>
      </c>
      <c r="I1955" s="61" t="s">
        <v>414</v>
      </c>
      <c r="J1955" s="60">
        <v>33902</v>
      </c>
      <c r="K1955" s="64">
        <v>43601</v>
      </c>
      <c r="L1955" s="61"/>
      <c r="M1955" s="61"/>
      <c r="N1955" s="127" t="s">
        <v>415</v>
      </c>
      <c r="O1955" s="37"/>
      <c r="P1955" s="37"/>
      <c r="Q1955" s="37"/>
      <c r="R1955" s="37"/>
      <c r="S1955" s="37"/>
      <c r="T1955" s="37"/>
      <c r="U1955" s="37"/>
    </row>
    <row r="1956" spans="1:21" customFormat="1" ht="30" x14ac:dyDescent="0.25">
      <c r="A1956" s="74">
        <v>1594</v>
      </c>
      <c r="B1956" s="63">
        <v>43580</v>
      </c>
      <c r="C1956" s="59" t="s">
        <v>2418</v>
      </c>
      <c r="D1956" s="58" t="s">
        <v>442</v>
      </c>
      <c r="E1956" s="58" t="s">
        <v>443</v>
      </c>
      <c r="F1956" s="59" t="s">
        <v>2419</v>
      </c>
      <c r="G1956" s="62" t="s">
        <v>2420</v>
      </c>
      <c r="H1956" s="61" t="s">
        <v>163</v>
      </c>
      <c r="I1956" s="61" t="s">
        <v>414</v>
      </c>
      <c r="J1956" s="60">
        <v>26800</v>
      </c>
      <c r="K1956" s="64">
        <v>43601</v>
      </c>
      <c r="L1956" s="61"/>
      <c r="M1956" s="61"/>
      <c r="N1956" s="127" t="s">
        <v>415</v>
      </c>
      <c r="O1956" s="37"/>
      <c r="P1956" s="37"/>
      <c r="Q1956" s="37"/>
      <c r="R1956" s="37"/>
      <c r="S1956" s="37"/>
      <c r="T1956" s="37"/>
      <c r="U1956" s="37"/>
    </row>
    <row r="1957" spans="1:21" customFormat="1" ht="30" x14ac:dyDescent="0.25">
      <c r="A1957" s="74">
        <v>1595</v>
      </c>
      <c r="B1957" s="63">
        <v>43580</v>
      </c>
      <c r="C1957" s="59" t="s">
        <v>2358</v>
      </c>
      <c r="D1957" s="58" t="s">
        <v>804</v>
      </c>
      <c r="E1957" s="58" t="s">
        <v>821</v>
      </c>
      <c r="F1957" s="59" t="s">
        <v>1072</v>
      </c>
      <c r="G1957" s="62" t="s">
        <v>2359</v>
      </c>
      <c r="H1957" s="61" t="s">
        <v>163</v>
      </c>
      <c r="I1957" s="61" t="s">
        <v>414</v>
      </c>
      <c r="J1957" s="60">
        <v>29480</v>
      </c>
      <c r="K1957" s="64">
        <v>43601</v>
      </c>
      <c r="L1957" s="61"/>
      <c r="M1957" s="61"/>
      <c r="N1957" s="127" t="s">
        <v>415</v>
      </c>
      <c r="O1957" s="37"/>
      <c r="P1957" s="37"/>
      <c r="Q1957" s="37"/>
      <c r="R1957" s="37"/>
      <c r="S1957" s="37"/>
      <c r="T1957" s="37"/>
      <c r="U1957" s="37"/>
    </row>
    <row r="1958" spans="1:21" customFormat="1" ht="30" x14ac:dyDescent="0.25">
      <c r="A1958" s="74">
        <v>1596</v>
      </c>
      <c r="B1958" s="63">
        <v>43579</v>
      </c>
      <c r="C1958" s="59" t="s">
        <v>2360</v>
      </c>
      <c r="D1958" s="58" t="s">
        <v>700</v>
      </c>
      <c r="E1958" s="58" t="s">
        <v>1126</v>
      </c>
      <c r="F1958" s="59" t="s">
        <v>2361</v>
      </c>
      <c r="G1958" s="62" t="s">
        <v>2362</v>
      </c>
      <c r="H1958" s="61" t="s">
        <v>163</v>
      </c>
      <c r="I1958" s="61" t="s">
        <v>414</v>
      </c>
      <c r="J1958" s="60">
        <v>42880</v>
      </c>
      <c r="K1958" s="64">
        <v>43601</v>
      </c>
      <c r="L1958" s="61"/>
      <c r="M1958" s="61"/>
      <c r="N1958" s="127" t="s">
        <v>415</v>
      </c>
      <c r="O1958" s="37"/>
      <c r="P1958" s="37"/>
      <c r="Q1958" s="37"/>
      <c r="R1958" s="37"/>
      <c r="S1958" s="37"/>
      <c r="T1958" s="37"/>
      <c r="U1958" s="37"/>
    </row>
    <row r="1959" spans="1:21" customFormat="1" ht="30" x14ac:dyDescent="0.25">
      <c r="A1959" s="74">
        <v>1597</v>
      </c>
      <c r="B1959" s="63">
        <v>43572</v>
      </c>
      <c r="C1959" s="59" t="s">
        <v>2421</v>
      </c>
      <c r="D1959" s="58" t="s">
        <v>442</v>
      </c>
      <c r="E1959" s="58" t="s">
        <v>443</v>
      </c>
      <c r="F1959" s="59" t="s">
        <v>2422</v>
      </c>
      <c r="G1959" s="62" t="s">
        <v>2423</v>
      </c>
      <c r="H1959" s="61" t="s">
        <v>163</v>
      </c>
      <c r="I1959" s="61" t="s">
        <v>414</v>
      </c>
      <c r="J1959" s="60">
        <v>26130</v>
      </c>
      <c r="K1959" s="64">
        <v>43601</v>
      </c>
      <c r="L1959" s="61"/>
      <c r="M1959" s="61"/>
      <c r="N1959" s="127" t="s">
        <v>415</v>
      </c>
      <c r="O1959" s="37"/>
      <c r="P1959" s="37"/>
      <c r="Q1959" s="37"/>
      <c r="R1959" s="37"/>
      <c r="S1959" s="37"/>
      <c r="T1959" s="37"/>
      <c r="U1959" s="37"/>
    </row>
    <row r="1960" spans="1:21" customFormat="1" ht="30" x14ac:dyDescent="0.25">
      <c r="A1960" s="74">
        <v>1598</v>
      </c>
      <c r="B1960" s="63">
        <v>43579</v>
      </c>
      <c r="C1960" s="59" t="s">
        <v>2368</v>
      </c>
      <c r="D1960" s="58" t="s">
        <v>700</v>
      </c>
      <c r="E1960" s="58" t="s">
        <v>1477</v>
      </c>
      <c r="F1960" s="59" t="s">
        <v>2232</v>
      </c>
      <c r="G1960" s="62" t="s">
        <v>2369</v>
      </c>
      <c r="H1960" s="61" t="s">
        <v>163</v>
      </c>
      <c r="I1960" s="61" t="s">
        <v>414</v>
      </c>
      <c r="J1960" s="60">
        <v>196042</v>
      </c>
      <c r="K1960" s="64">
        <v>43601</v>
      </c>
      <c r="L1960" s="61"/>
      <c r="M1960" s="61"/>
      <c r="N1960" s="127" t="s">
        <v>415</v>
      </c>
      <c r="O1960" s="37"/>
      <c r="P1960" s="37"/>
      <c r="Q1960" s="37"/>
      <c r="R1960" s="37"/>
      <c r="S1960" s="37"/>
      <c r="T1960" s="37"/>
      <c r="U1960" s="37"/>
    </row>
    <row r="1961" spans="1:21" customFormat="1" ht="45" x14ac:dyDescent="0.25">
      <c r="A1961" s="74">
        <v>1599</v>
      </c>
      <c r="B1961" s="63">
        <v>43580</v>
      </c>
      <c r="C1961" s="59" t="s">
        <v>2318</v>
      </c>
      <c r="D1961" s="58" t="s">
        <v>804</v>
      </c>
      <c r="E1961" s="58" t="s">
        <v>821</v>
      </c>
      <c r="F1961" s="59" t="s">
        <v>2319</v>
      </c>
      <c r="G1961" s="62" t="s">
        <v>2320</v>
      </c>
      <c r="H1961" s="61" t="s">
        <v>163</v>
      </c>
      <c r="I1961" s="61" t="s">
        <v>414</v>
      </c>
      <c r="J1961" s="60">
        <v>16750</v>
      </c>
      <c r="K1961" s="64">
        <v>43601</v>
      </c>
      <c r="L1961" s="61"/>
      <c r="M1961" s="61"/>
      <c r="N1961" s="127" t="s">
        <v>415</v>
      </c>
      <c r="O1961" s="37"/>
      <c r="P1961" s="37"/>
      <c r="Q1961" s="37"/>
      <c r="R1961" s="37"/>
      <c r="S1961" s="37"/>
      <c r="T1961" s="37"/>
      <c r="U1961" s="37"/>
    </row>
    <row r="1962" spans="1:21" customFormat="1" ht="30" x14ac:dyDescent="0.25">
      <c r="A1962" s="74">
        <v>1600</v>
      </c>
      <c r="B1962" s="63">
        <v>43580</v>
      </c>
      <c r="C1962" s="59" t="s">
        <v>2370</v>
      </c>
      <c r="D1962" s="58" t="s">
        <v>804</v>
      </c>
      <c r="E1962" s="58" t="s">
        <v>821</v>
      </c>
      <c r="F1962" s="59" t="s">
        <v>2371</v>
      </c>
      <c r="G1962" s="62" t="s">
        <v>2372</v>
      </c>
      <c r="H1962" s="61" t="s">
        <v>163</v>
      </c>
      <c r="I1962" s="61" t="s">
        <v>414</v>
      </c>
      <c r="J1962" s="60">
        <v>49580</v>
      </c>
      <c r="K1962" s="64">
        <v>43601</v>
      </c>
      <c r="L1962" s="61"/>
      <c r="M1962" s="61"/>
      <c r="N1962" s="127" t="s">
        <v>415</v>
      </c>
      <c r="O1962" s="37"/>
      <c r="P1962" s="37"/>
      <c r="Q1962" s="37"/>
      <c r="R1962" s="37"/>
      <c r="S1962" s="37"/>
      <c r="T1962" s="37"/>
      <c r="U1962" s="37"/>
    </row>
    <row r="1963" spans="1:21" customFormat="1" ht="60" x14ac:dyDescent="0.25">
      <c r="A1963" s="74">
        <v>1601</v>
      </c>
      <c r="B1963" s="63">
        <v>43580</v>
      </c>
      <c r="C1963" s="59" t="s">
        <v>2376</v>
      </c>
      <c r="D1963" s="58" t="s">
        <v>804</v>
      </c>
      <c r="E1963" s="58" t="s">
        <v>821</v>
      </c>
      <c r="F1963" s="59" t="s">
        <v>2377</v>
      </c>
      <c r="G1963" s="62" t="s">
        <v>2378</v>
      </c>
      <c r="H1963" s="61" t="s">
        <v>163</v>
      </c>
      <c r="I1963" s="61" t="s">
        <v>414</v>
      </c>
      <c r="J1963" s="60">
        <v>36850</v>
      </c>
      <c r="K1963" s="64">
        <v>43601</v>
      </c>
      <c r="L1963" s="61"/>
      <c r="M1963" s="61"/>
      <c r="N1963" s="127" t="s">
        <v>415</v>
      </c>
      <c r="O1963" s="37"/>
      <c r="P1963" s="37"/>
      <c r="Q1963" s="37"/>
      <c r="R1963" s="37"/>
      <c r="S1963" s="37"/>
      <c r="T1963" s="37"/>
      <c r="U1963" s="37"/>
    </row>
    <row r="1964" spans="1:21" customFormat="1" ht="45" x14ac:dyDescent="0.25">
      <c r="A1964" s="74">
        <v>1602</v>
      </c>
      <c r="B1964" s="63">
        <v>43579</v>
      </c>
      <c r="C1964" s="59" t="s">
        <v>2424</v>
      </c>
      <c r="D1964" s="58" t="s">
        <v>700</v>
      </c>
      <c r="E1964" s="58" t="s">
        <v>1126</v>
      </c>
      <c r="F1964" s="59" t="s">
        <v>1220</v>
      </c>
      <c r="G1964" s="62" t="s">
        <v>2425</v>
      </c>
      <c r="H1964" s="61" t="s">
        <v>163</v>
      </c>
      <c r="I1964" s="61" t="s">
        <v>414</v>
      </c>
      <c r="J1964" s="60">
        <v>26130</v>
      </c>
      <c r="K1964" s="64">
        <v>43601</v>
      </c>
      <c r="L1964" s="61"/>
      <c r="M1964" s="61"/>
      <c r="N1964" s="127" t="s">
        <v>415</v>
      </c>
      <c r="O1964" s="37"/>
      <c r="P1964" s="37"/>
      <c r="Q1964" s="37"/>
      <c r="R1964" s="37"/>
      <c r="S1964" s="37"/>
      <c r="T1964" s="37"/>
      <c r="U1964" s="37"/>
    </row>
    <row r="1965" spans="1:21" customFormat="1" ht="30" x14ac:dyDescent="0.25">
      <c r="A1965" s="74">
        <v>1603</v>
      </c>
      <c r="B1965" s="63">
        <v>43579</v>
      </c>
      <c r="C1965" s="59" t="s">
        <v>2426</v>
      </c>
      <c r="D1965" s="58" t="s">
        <v>700</v>
      </c>
      <c r="E1965" s="58" t="s">
        <v>1126</v>
      </c>
      <c r="F1965" s="59" t="s">
        <v>2427</v>
      </c>
      <c r="G1965" s="62" t="s">
        <v>2428</v>
      </c>
      <c r="H1965" s="61" t="s">
        <v>163</v>
      </c>
      <c r="I1965" s="61" t="s">
        <v>414</v>
      </c>
      <c r="J1965" s="60">
        <v>54270</v>
      </c>
      <c r="K1965" s="64">
        <v>43601</v>
      </c>
      <c r="L1965" s="61"/>
      <c r="M1965" s="61"/>
      <c r="N1965" s="127" t="s">
        <v>415</v>
      </c>
      <c r="O1965" s="37"/>
      <c r="P1965" s="37"/>
      <c r="Q1965" s="37"/>
      <c r="R1965" s="37"/>
      <c r="S1965" s="37"/>
      <c r="T1965" s="37"/>
      <c r="U1965" s="37"/>
    </row>
    <row r="1966" spans="1:21" customFormat="1" ht="30" x14ac:dyDescent="0.25">
      <c r="A1966" s="74">
        <v>1604</v>
      </c>
      <c r="B1966" s="63">
        <v>43579</v>
      </c>
      <c r="C1966" s="59" t="s">
        <v>2163</v>
      </c>
      <c r="D1966" s="58" t="s">
        <v>700</v>
      </c>
      <c r="E1966" s="58" t="s">
        <v>1149</v>
      </c>
      <c r="F1966" s="59" t="s">
        <v>1494</v>
      </c>
      <c r="G1966" s="62" t="s">
        <v>2164</v>
      </c>
      <c r="H1966" s="61" t="s">
        <v>163</v>
      </c>
      <c r="I1966" s="61" t="s">
        <v>414</v>
      </c>
      <c r="J1966" s="60">
        <v>36850</v>
      </c>
      <c r="K1966" s="64">
        <v>43601</v>
      </c>
      <c r="L1966" s="61"/>
      <c r="M1966" s="61"/>
      <c r="N1966" s="127" t="s">
        <v>415</v>
      </c>
      <c r="O1966" s="37"/>
      <c r="P1966" s="37"/>
      <c r="Q1966" s="37"/>
      <c r="R1966" s="37"/>
      <c r="S1966" s="37"/>
      <c r="T1966" s="37"/>
      <c r="U1966" s="37"/>
    </row>
    <row r="1967" spans="1:21" customFormat="1" ht="45" x14ac:dyDescent="0.25">
      <c r="A1967" s="74">
        <v>1605</v>
      </c>
      <c r="B1967" s="63">
        <v>43579</v>
      </c>
      <c r="C1967" s="59" t="s">
        <v>2379</v>
      </c>
      <c r="D1967" s="58" t="s">
        <v>700</v>
      </c>
      <c r="E1967" s="58" t="s">
        <v>701</v>
      </c>
      <c r="F1967" s="59" t="s">
        <v>1485</v>
      </c>
      <c r="G1967" s="62" t="s">
        <v>2380</v>
      </c>
      <c r="H1967" s="61" t="s">
        <v>163</v>
      </c>
      <c r="I1967" s="61" t="s">
        <v>414</v>
      </c>
      <c r="J1967" s="60">
        <v>32160</v>
      </c>
      <c r="K1967" s="64">
        <v>43601</v>
      </c>
      <c r="L1967" s="61"/>
      <c r="M1967" s="61"/>
      <c r="N1967" s="127" t="s">
        <v>415</v>
      </c>
      <c r="O1967" s="37"/>
      <c r="P1967" s="37"/>
      <c r="Q1967" s="37"/>
      <c r="R1967" s="37"/>
      <c r="S1967" s="37"/>
      <c r="T1967" s="37"/>
      <c r="U1967" s="37"/>
    </row>
    <row r="1968" spans="1:21" customFormat="1" ht="45" x14ac:dyDescent="0.25">
      <c r="A1968" s="74">
        <v>1606</v>
      </c>
      <c r="B1968" s="63">
        <v>43579</v>
      </c>
      <c r="C1968" s="59" t="s">
        <v>2429</v>
      </c>
      <c r="D1968" s="58" t="s">
        <v>700</v>
      </c>
      <c r="E1968" s="58" t="s">
        <v>1130</v>
      </c>
      <c r="F1968" s="59" t="s">
        <v>2430</v>
      </c>
      <c r="G1968" s="62" t="s">
        <v>2431</v>
      </c>
      <c r="H1968" s="61" t="s">
        <v>163</v>
      </c>
      <c r="I1968" s="61" t="s">
        <v>414</v>
      </c>
      <c r="J1968" s="60">
        <v>34639</v>
      </c>
      <c r="K1968" s="64">
        <v>43601</v>
      </c>
      <c r="L1968" s="61"/>
      <c r="M1968" s="61"/>
      <c r="N1968" s="127" t="s">
        <v>415</v>
      </c>
      <c r="O1968" s="37"/>
      <c r="P1968" s="37"/>
      <c r="Q1968" s="37"/>
      <c r="R1968" s="37"/>
      <c r="S1968" s="37"/>
      <c r="T1968" s="37"/>
      <c r="U1968" s="37"/>
    </row>
    <row r="1969" spans="1:21" customFormat="1" ht="30" x14ac:dyDescent="0.25">
      <c r="A1969" s="74">
        <v>1607</v>
      </c>
      <c r="B1969" s="63">
        <v>43579</v>
      </c>
      <c r="C1969" s="59" t="s">
        <v>2381</v>
      </c>
      <c r="D1969" s="58" t="s">
        <v>700</v>
      </c>
      <c r="E1969" s="58" t="s">
        <v>1126</v>
      </c>
      <c r="F1969" s="59" t="s">
        <v>2382</v>
      </c>
      <c r="G1969" s="62" t="s">
        <v>2383</v>
      </c>
      <c r="H1969" s="61" t="s">
        <v>163</v>
      </c>
      <c r="I1969" s="61" t="s">
        <v>414</v>
      </c>
      <c r="J1969" s="60">
        <v>98490</v>
      </c>
      <c r="K1969" s="64">
        <v>43601</v>
      </c>
      <c r="L1969" s="61"/>
      <c r="M1969" s="61"/>
      <c r="N1969" s="127" t="s">
        <v>415</v>
      </c>
      <c r="O1969" s="37"/>
      <c r="P1969" s="37"/>
      <c r="Q1969" s="37"/>
      <c r="R1969" s="37"/>
      <c r="S1969" s="37"/>
      <c r="T1969" s="37"/>
      <c r="U1969" s="37"/>
    </row>
    <row r="1970" spans="1:21" customFormat="1" ht="30" x14ac:dyDescent="0.25">
      <c r="A1970" s="74">
        <v>1608</v>
      </c>
      <c r="B1970" s="63">
        <v>43580</v>
      </c>
      <c r="C1970" s="59" t="s">
        <v>2387</v>
      </c>
      <c r="D1970" s="58" t="s">
        <v>442</v>
      </c>
      <c r="E1970" s="58" t="s">
        <v>676</v>
      </c>
      <c r="F1970" s="59" t="s">
        <v>2388</v>
      </c>
      <c r="G1970" s="62" t="s">
        <v>2389</v>
      </c>
      <c r="H1970" s="61" t="s">
        <v>163</v>
      </c>
      <c r="I1970" s="61" t="s">
        <v>414</v>
      </c>
      <c r="J1970" s="60">
        <v>26800</v>
      </c>
      <c r="K1970" s="64">
        <v>43601</v>
      </c>
      <c r="L1970" s="61"/>
      <c r="M1970" s="61"/>
      <c r="N1970" s="127" t="s">
        <v>415</v>
      </c>
      <c r="O1970" s="37"/>
      <c r="P1970" s="37"/>
      <c r="Q1970" s="37"/>
      <c r="R1970" s="37"/>
      <c r="S1970" s="37"/>
      <c r="T1970" s="37"/>
      <c r="U1970" s="37"/>
    </row>
    <row r="1971" spans="1:21" customFormat="1" ht="30" x14ac:dyDescent="0.25">
      <c r="A1971" s="74">
        <v>1609</v>
      </c>
      <c r="B1971" s="63">
        <v>43580</v>
      </c>
      <c r="C1971" s="59" t="s">
        <v>2390</v>
      </c>
      <c r="D1971" s="58" t="s">
        <v>804</v>
      </c>
      <c r="E1971" s="58" t="s">
        <v>821</v>
      </c>
      <c r="F1971" s="59" t="s">
        <v>1660</v>
      </c>
      <c r="G1971" s="62" t="s">
        <v>2391</v>
      </c>
      <c r="H1971" s="61" t="s">
        <v>163</v>
      </c>
      <c r="I1971" s="61" t="s">
        <v>414</v>
      </c>
      <c r="J1971" s="60">
        <v>38860</v>
      </c>
      <c r="K1971" s="64">
        <v>43601</v>
      </c>
      <c r="L1971" s="61"/>
      <c r="M1971" s="61"/>
      <c r="N1971" s="127" t="s">
        <v>415</v>
      </c>
      <c r="O1971" s="37"/>
      <c r="P1971" s="37"/>
      <c r="Q1971" s="37"/>
      <c r="R1971" s="37"/>
      <c r="S1971" s="37"/>
      <c r="T1971" s="37"/>
      <c r="U1971" s="37"/>
    </row>
    <row r="1972" spans="1:21" customFormat="1" ht="45" x14ac:dyDescent="0.25">
      <c r="A1972" s="74">
        <v>1610</v>
      </c>
      <c r="B1972" s="63">
        <v>43580</v>
      </c>
      <c r="C1972" s="59" t="s">
        <v>2392</v>
      </c>
      <c r="D1972" s="58" t="s">
        <v>804</v>
      </c>
      <c r="E1972" s="58" t="s">
        <v>821</v>
      </c>
      <c r="F1972" s="59" t="s">
        <v>2393</v>
      </c>
      <c r="G1972" s="62" t="s">
        <v>2394</v>
      </c>
      <c r="H1972" s="61" t="s">
        <v>163</v>
      </c>
      <c r="I1972" s="61" t="s">
        <v>414</v>
      </c>
      <c r="J1972" s="60">
        <v>23450</v>
      </c>
      <c r="K1972" s="64">
        <v>43601</v>
      </c>
      <c r="L1972" s="61"/>
      <c r="M1972" s="61"/>
      <c r="N1972" s="127" t="s">
        <v>415</v>
      </c>
      <c r="O1972" s="37"/>
      <c r="P1972" s="37"/>
      <c r="Q1972" s="37"/>
      <c r="R1972" s="37"/>
      <c r="S1972" s="37"/>
      <c r="T1972" s="37"/>
      <c r="U1972" s="37"/>
    </row>
    <row r="1973" spans="1:21" customFormat="1" ht="90" x14ac:dyDescent="0.25">
      <c r="A1973" s="74">
        <v>1611</v>
      </c>
      <c r="B1973" s="63">
        <v>43580</v>
      </c>
      <c r="C1973" s="59" t="s">
        <v>2432</v>
      </c>
      <c r="D1973" s="58" t="s">
        <v>442</v>
      </c>
      <c r="E1973" s="58" t="s">
        <v>1137</v>
      </c>
      <c r="F1973" s="59" t="s">
        <v>2433</v>
      </c>
      <c r="G1973" s="62" t="s">
        <v>2434</v>
      </c>
      <c r="H1973" s="61" t="s">
        <v>163</v>
      </c>
      <c r="I1973" s="61" t="s">
        <v>414</v>
      </c>
      <c r="J1973" s="60">
        <v>36850</v>
      </c>
      <c r="K1973" s="64">
        <v>43601</v>
      </c>
      <c r="L1973" s="61"/>
      <c r="M1973" s="61"/>
      <c r="N1973" s="127" t="s">
        <v>415</v>
      </c>
      <c r="O1973" s="37"/>
      <c r="P1973" s="37"/>
      <c r="Q1973" s="37"/>
      <c r="R1973" s="37"/>
      <c r="S1973" s="37"/>
      <c r="T1973" s="37"/>
      <c r="U1973" s="37"/>
    </row>
    <row r="1974" spans="1:21" customFormat="1" ht="45" x14ac:dyDescent="0.25">
      <c r="A1974" s="74">
        <v>1612</v>
      </c>
      <c r="B1974" s="63">
        <v>43579</v>
      </c>
      <c r="C1974" s="59" t="s">
        <v>2435</v>
      </c>
      <c r="D1974" s="58" t="s">
        <v>442</v>
      </c>
      <c r="E1974" s="58" t="s">
        <v>665</v>
      </c>
      <c r="F1974" s="59" t="s">
        <v>2436</v>
      </c>
      <c r="G1974" s="62" t="s">
        <v>2437</v>
      </c>
      <c r="H1974" s="61" t="s">
        <v>163</v>
      </c>
      <c r="I1974" s="61" t="s">
        <v>414</v>
      </c>
      <c r="J1974" s="60">
        <v>25460</v>
      </c>
      <c r="K1974" s="64">
        <v>43601</v>
      </c>
      <c r="L1974" s="61"/>
      <c r="M1974" s="61"/>
      <c r="N1974" s="127" t="s">
        <v>415</v>
      </c>
      <c r="O1974" s="37"/>
      <c r="P1974" s="37"/>
      <c r="Q1974" s="37"/>
      <c r="R1974" s="37"/>
      <c r="S1974" s="37"/>
      <c r="T1974" s="37"/>
      <c r="U1974" s="37"/>
    </row>
    <row r="1975" spans="1:21" customFormat="1" ht="45" x14ac:dyDescent="0.25">
      <c r="A1975" s="74">
        <v>1613</v>
      </c>
      <c r="B1975" s="63">
        <v>43580</v>
      </c>
      <c r="C1975" s="59" t="s">
        <v>2395</v>
      </c>
      <c r="D1975" s="58" t="s">
        <v>804</v>
      </c>
      <c r="E1975" s="58" t="s">
        <v>821</v>
      </c>
      <c r="F1975" s="59" t="s">
        <v>2396</v>
      </c>
      <c r="G1975" s="62" t="s">
        <v>2397</v>
      </c>
      <c r="H1975" s="61" t="s">
        <v>163</v>
      </c>
      <c r="I1975" s="61" t="s">
        <v>414</v>
      </c>
      <c r="J1975" s="60">
        <v>24120</v>
      </c>
      <c r="K1975" s="64">
        <v>43601</v>
      </c>
      <c r="L1975" s="61"/>
      <c r="M1975" s="61"/>
      <c r="N1975" s="127" t="s">
        <v>415</v>
      </c>
      <c r="O1975" s="37"/>
      <c r="P1975" s="37"/>
      <c r="Q1975" s="37"/>
      <c r="R1975" s="37"/>
      <c r="S1975" s="37"/>
      <c r="T1975" s="37"/>
      <c r="U1975" s="37"/>
    </row>
    <row r="1976" spans="1:21" customFormat="1" ht="45" x14ac:dyDescent="0.25">
      <c r="A1976" s="74">
        <v>1614</v>
      </c>
      <c r="B1976" s="63">
        <v>43579</v>
      </c>
      <c r="C1976" s="59" t="s">
        <v>2438</v>
      </c>
      <c r="D1976" s="58" t="s">
        <v>700</v>
      </c>
      <c r="E1976" s="58" t="s">
        <v>1126</v>
      </c>
      <c r="F1976" s="59" t="s">
        <v>2439</v>
      </c>
      <c r="G1976" s="62" t="s">
        <v>2440</v>
      </c>
      <c r="H1976" s="61" t="s">
        <v>163</v>
      </c>
      <c r="I1976" s="61" t="s">
        <v>414</v>
      </c>
      <c r="J1976" s="60">
        <v>26130</v>
      </c>
      <c r="K1976" s="64">
        <v>43601</v>
      </c>
      <c r="L1976" s="61"/>
      <c r="M1976" s="61"/>
      <c r="N1976" s="127" t="s">
        <v>415</v>
      </c>
      <c r="O1976" s="37"/>
      <c r="P1976" s="37"/>
      <c r="Q1976" s="37"/>
      <c r="R1976" s="37"/>
      <c r="S1976" s="37"/>
      <c r="T1976" s="37"/>
      <c r="U1976" s="37"/>
    </row>
    <row r="1977" spans="1:21" customFormat="1" ht="30" x14ac:dyDescent="0.25">
      <c r="A1977" s="74">
        <v>1615</v>
      </c>
      <c r="B1977" s="63">
        <v>43580</v>
      </c>
      <c r="C1977" s="59" t="s">
        <v>1870</v>
      </c>
      <c r="D1977" s="58" t="s">
        <v>442</v>
      </c>
      <c r="E1977" s="58" t="s">
        <v>665</v>
      </c>
      <c r="F1977" s="59" t="s">
        <v>1871</v>
      </c>
      <c r="G1977" s="62" t="s">
        <v>1872</v>
      </c>
      <c r="H1977" s="61" t="s">
        <v>163</v>
      </c>
      <c r="I1977" s="61" t="s">
        <v>414</v>
      </c>
      <c r="J1977" s="60">
        <v>50920</v>
      </c>
      <c r="K1977" s="64">
        <v>43601</v>
      </c>
      <c r="L1977" s="61"/>
      <c r="M1977" s="61"/>
      <c r="N1977" s="127" t="s">
        <v>415</v>
      </c>
      <c r="O1977" s="37"/>
      <c r="P1977" s="37"/>
      <c r="Q1977" s="37"/>
      <c r="R1977" s="37"/>
      <c r="S1977" s="37"/>
      <c r="T1977" s="37"/>
      <c r="U1977" s="37"/>
    </row>
    <row r="1978" spans="1:21" customFormat="1" ht="30" x14ac:dyDescent="0.25">
      <c r="A1978" s="74">
        <v>1616</v>
      </c>
      <c r="B1978" s="63">
        <v>43585</v>
      </c>
      <c r="C1978" s="59" t="s">
        <v>1857</v>
      </c>
      <c r="D1978" s="58" t="s">
        <v>422</v>
      </c>
      <c r="E1978" s="58" t="s">
        <v>423</v>
      </c>
      <c r="F1978" s="59" t="s">
        <v>1858</v>
      </c>
      <c r="G1978" s="62" t="s">
        <v>1859</v>
      </c>
      <c r="H1978" s="61" t="s">
        <v>163</v>
      </c>
      <c r="I1978" s="61" t="s">
        <v>414</v>
      </c>
      <c r="J1978" s="60">
        <v>6240</v>
      </c>
      <c r="K1978" s="64">
        <v>43601</v>
      </c>
      <c r="L1978" s="61"/>
      <c r="M1978" s="61"/>
      <c r="N1978" s="127" t="s">
        <v>415</v>
      </c>
      <c r="O1978" s="37"/>
      <c r="P1978" s="37"/>
      <c r="Q1978" s="37"/>
      <c r="R1978" s="37"/>
      <c r="S1978" s="37"/>
      <c r="T1978" s="37"/>
      <c r="U1978" s="37"/>
    </row>
    <row r="1979" spans="1:21" customFormat="1" ht="45" x14ac:dyDescent="0.25">
      <c r="A1979" s="74">
        <v>1617</v>
      </c>
      <c r="B1979" s="63">
        <v>43585</v>
      </c>
      <c r="C1979" s="59" t="s">
        <v>2441</v>
      </c>
      <c r="D1979" s="58" t="s">
        <v>515</v>
      </c>
      <c r="E1979" s="58" t="s">
        <v>2285</v>
      </c>
      <c r="F1979" s="59" t="s">
        <v>2442</v>
      </c>
      <c r="G1979" s="62" t="s">
        <v>2443</v>
      </c>
      <c r="H1979" s="61" t="s">
        <v>163</v>
      </c>
      <c r="I1979" s="61" t="s">
        <v>414</v>
      </c>
      <c r="J1979" s="60">
        <v>8280</v>
      </c>
      <c r="K1979" s="64">
        <v>43601</v>
      </c>
      <c r="L1979" s="61"/>
      <c r="M1979" s="61"/>
      <c r="N1979" s="127" t="s">
        <v>415</v>
      </c>
      <c r="O1979" s="37"/>
      <c r="P1979" s="37"/>
      <c r="Q1979" s="37"/>
      <c r="R1979" s="37"/>
      <c r="S1979" s="37"/>
      <c r="T1979" s="37"/>
      <c r="U1979" s="37"/>
    </row>
    <row r="1980" spans="1:21" customFormat="1" ht="30" x14ac:dyDescent="0.25">
      <c r="A1980" s="74">
        <v>1618</v>
      </c>
      <c r="B1980" s="63">
        <v>43585</v>
      </c>
      <c r="C1980" s="59" t="s">
        <v>2398</v>
      </c>
      <c r="D1980" s="58" t="s">
        <v>524</v>
      </c>
      <c r="E1980" s="58" t="s">
        <v>561</v>
      </c>
      <c r="F1980" s="59" t="s">
        <v>2399</v>
      </c>
      <c r="G1980" s="62" t="s">
        <v>2400</v>
      </c>
      <c r="H1980" s="61" t="s">
        <v>163</v>
      </c>
      <c r="I1980" s="61" t="s">
        <v>414</v>
      </c>
      <c r="J1980" s="60">
        <v>6240</v>
      </c>
      <c r="K1980" s="64">
        <v>43601</v>
      </c>
      <c r="L1980" s="61"/>
      <c r="M1980" s="61"/>
      <c r="N1980" s="127" t="s">
        <v>415</v>
      </c>
      <c r="O1980" s="37"/>
      <c r="P1980" s="37"/>
      <c r="Q1980" s="37"/>
      <c r="R1980" s="37"/>
      <c r="S1980" s="37"/>
      <c r="T1980" s="37"/>
      <c r="U1980" s="37"/>
    </row>
    <row r="1981" spans="1:21" customFormat="1" ht="45" x14ac:dyDescent="0.25">
      <c r="A1981" s="74">
        <v>1619</v>
      </c>
      <c r="B1981" s="63">
        <v>43580</v>
      </c>
      <c r="C1981" s="59" t="s">
        <v>2333</v>
      </c>
      <c r="D1981" s="58" t="s">
        <v>804</v>
      </c>
      <c r="E1981" s="58" t="s">
        <v>821</v>
      </c>
      <c r="F1981" s="59" t="s">
        <v>2334</v>
      </c>
      <c r="G1981" s="62" t="s">
        <v>2335</v>
      </c>
      <c r="H1981" s="61" t="s">
        <v>163</v>
      </c>
      <c r="I1981" s="61" t="s">
        <v>414</v>
      </c>
      <c r="J1981" s="60">
        <v>5880</v>
      </c>
      <c r="K1981" s="64">
        <v>43601</v>
      </c>
      <c r="L1981" s="61"/>
      <c r="M1981" s="61"/>
      <c r="N1981" s="127" t="s">
        <v>415</v>
      </c>
      <c r="O1981" s="37"/>
      <c r="P1981" s="37"/>
      <c r="Q1981" s="37"/>
      <c r="R1981" s="37"/>
      <c r="S1981" s="37"/>
      <c r="T1981" s="37"/>
      <c r="U1981" s="37"/>
    </row>
    <row r="1982" spans="1:21" customFormat="1" ht="45" x14ac:dyDescent="0.25">
      <c r="A1982" s="74">
        <v>1620</v>
      </c>
      <c r="B1982" s="63">
        <v>43580</v>
      </c>
      <c r="C1982" s="59" t="s">
        <v>2401</v>
      </c>
      <c r="D1982" s="58" t="s">
        <v>442</v>
      </c>
      <c r="E1982" s="58" t="s">
        <v>665</v>
      </c>
      <c r="F1982" s="59" t="s">
        <v>2402</v>
      </c>
      <c r="G1982" s="62" t="s">
        <v>2403</v>
      </c>
      <c r="H1982" s="61" t="s">
        <v>163</v>
      </c>
      <c r="I1982" s="61" t="s">
        <v>414</v>
      </c>
      <c r="J1982" s="60">
        <v>6360</v>
      </c>
      <c r="K1982" s="64">
        <v>43601</v>
      </c>
      <c r="L1982" s="61"/>
      <c r="M1982" s="61"/>
      <c r="N1982" s="127" t="s">
        <v>415</v>
      </c>
      <c r="O1982" s="37"/>
      <c r="P1982" s="37"/>
      <c r="Q1982" s="37"/>
      <c r="R1982" s="37"/>
      <c r="S1982" s="37"/>
      <c r="T1982" s="37"/>
      <c r="U1982" s="37"/>
    </row>
    <row r="1983" spans="1:21" customFormat="1" ht="30" x14ac:dyDescent="0.25">
      <c r="A1983" s="74">
        <v>1621</v>
      </c>
      <c r="B1983" s="63">
        <v>43585</v>
      </c>
      <c r="C1983" s="59" t="s">
        <v>2341</v>
      </c>
      <c r="D1983" s="58" t="s">
        <v>422</v>
      </c>
      <c r="E1983" s="58" t="s">
        <v>672</v>
      </c>
      <c r="F1983" s="59" t="s">
        <v>2342</v>
      </c>
      <c r="G1983" s="62" t="s">
        <v>2343</v>
      </c>
      <c r="H1983" s="61" t="s">
        <v>163</v>
      </c>
      <c r="I1983" s="61" t="s">
        <v>414</v>
      </c>
      <c r="J1983" s="60">
        <v>8052</v>
      </c>
      <c r="K1983" s="64">
        <v>43601</v>
      </c>
      <c r="L1983" s="61"/>
      <c r="M1983" s="61"/>
      <c r="N1983" s="127" t="s">
        <v>415</v>
      </c>
      <c r="O1983" s="37"/>
      <c r="P1983" s="37"/>
      <c r="Q1983" s="37"/>
      <c r="R1983" s="37"/>
      <c r="S1983" s="37"/>
      <c r="T1983" s="37"/>
      <c r="U1983" s="37"/>
    </row>
    <row r="1984" spans="1:21" customFormat="1" ht="30" x14ac:dyDescent="0.25">
      <c r="A1984" s="74">
        <v>1622</v>
      </c>
      <c r="B1984" s="63">
        <v>43580</v>
      </c>
      <c r="C1984" s="59" t="s">
        <v>2344</v>
      </c>
      <c r="D1984" s="58" t="s">
        <v>422</v>
      </c>
      <c r="E1984" s="58" t="s">
        <v>431</v>
      </c>
      <c r="F1984" s="59" t="s">
        <v>2345</v>
      </c>
      <c r="G1984" s="62" t="s">
        <v>2346</v>
      </c>
      <c r="H1984" s="61" t="s">
        <v>163</v>
      </c>
      <c r="I1984" s="61" t="s">
        <v>414</v>
      </c>
      <c r="J1984" s="60">
        <v>7920</v>
      </c>
      <c r="K1984" s="64">
        <v>43601</v>
      </c>
      <c r="L1984" s="61"/>
      <c r="M1984" s="61"/>
      <c r="N1984" s="127" t="s">
        <v>415</v>
      </c>
      <c r="O1984" s="37"/>
      <c r="P1984" s="37"/>
      <c r="Q1984" s="37"/>
      <c r="R1984" s="37"/>
      <c r="S1984" s="37"/>
      <c r="T1984" s="37"/>
      <c r="U1984" s="37"/>
    </row>
    <row r="1985" spans="1:21" customFormat="1" ht="45" x14ac:dyDescent="0.25">
      <c r="A1985" s="74">
        <v>1623</v>
      </c>
      <c r="B1985" s="63">
        <v>43580</v>
      </c>
      <c r="C1985" s="59" t="s">
        <v>2347</v>
      </c>
      <c r="D1985" s="58" t="s">
        <v>804</v>
      </c>
      <c r="E1985" s="58" t="s">
        <v>1365</v>
      </c>
      <c r="F1985" s="59" t="s">
        <v>2348</v>
      </c>
      <c r="G1985" s="62" t="s">
        <v>2349</v>
      </c>
      <c r="H1985" s="61" t="s">
        <v>163</v>
      </c>
      <c r="I1985" s="61" t="s">
        <v>414</v>
      </c>
      <c r="J1985" s="60">
        <v>11880</v>
      </c>
      <c r="K1985" s="64">
        <v>43601</v>
      </c>
      <c r="L1985" s="61"/>
      <c r="M1985" s="61"/>
      <c r="N1985" s="127" t="s">
        <v>415</v>
      </c>
      <c r="O1985" s="37"/>
      <c r="P1985" s="37"/>
      <c r="Q1985" s="37"/>
      <c r="R1985" s="37"/>
      <c r="S1985" s="37"/>
      <c r="T1985" s="37"/>
      <c r="U1985" s="37"/>
    </row>
    <row r="1986" spans="1:21" customFormat="1" ht="30" x14ac:dyDescent="0.25">
      <c r="A1986" s="74">
        <v>1624</v>
      </c>
      <c r="B1986" s="63">
        <v>43579</v>
      </c>
      <c r="C1986" s="59" t="s">
        <v>2407</v>
      </c>
      <c r="D1986" s="58" t="s">
        <v>700</v>
      </c>
      <c r="E1986" s="58" t="s">
        <v>763</v>
      </c>
      <c r="F1986" s="59" t="s">
        <v>2408</v>
      </c>
      <c r="G1986" s="62" t="s">
        <v>2409</v>
      </c>
      <c r="H1986" s="61" t="s">
        <v>163</v>
      </c>
      <c r="I1986" s="61" t="s">
        <v>414</v>
      </c>
      <c r="J1986" s="60">
        <v>16680</v>
      </c>
      <c r="K1986" s="64">
        <v>43601</v>
      </c>
      <c r="L1986" s="61"/>
      <c r="M1986" s="61"/>
      <c r="N1986" s="127" t="s">
        <v>415</v>
      </c>
      <c r="O1986" s="37"/>
      <c r="P1986" s="37"/>
      <c r="Q1986" s="37"/>
      <c r="R1986" s="37"/>
      <c r="S1986" s="37"/>
      <c r="T1986" s="37"/>
      <c r="U1986" s="37"/>
    </row>
    <row r="1987" spans="1:21" customFormat="1" ht="30" x14ac:dyDescent="0.25">
      <c r="A1987" s="74">
        <v>1625</v>
      </c>
      <c r="B1987" s="63">
        <v>43580</v>
      </c>
      <c r="C1987" s="59" t="s">
        <v>2410</v>
      </c>
      <c r="D1987" s="58" t="s">
        <v>442</v>
      </c>
      <c r="E1987" s="58" t="s">
        <v>665</v>
      </c>
      <c r="F1987" s="59"/>
      <c r="G1987" s="62" t="s">
        <v>2411</v>
      </c>
      <c r="H1987" s="61" t="s">
        <v>163</v>
      </c>
      <c r="I1987" s="61" t="s">
        <v>414</v>
      </c>
      <c r="J1987" s="60">
        <v>6240</v>
      </c>
      <c r="K1987" s="64">
        <v>43601</v>
      </c>
      <c r="L1987" s="61"/>
      <c r="M1987" s="61"/>
      <c r="N1987" s="127" t="s">
        <v>415</v>
      </c>
      <c r="O1987" s="37"/>
      <c r="P1987" s="37"/>
      <c r="Q1987" s="37"/>
      <c r="R1987" s="37"/>
      <c r="S1987" s="37"/>
      <c r="T1987" s="37"/>
      <c r="U1987" s="37"/>
    </row>
    <row r="1988" spans="1:21" customFormat="1" ht="45" x14ac:dyDescent="0.25">
      <c r="A1988" s="74">
        <v>1626</v>
      </c>
      <c r="B1988" s="63">
        <v>43553</v>
      </c>
      <c r="C1988" s="59" t="s">
        <v>1678</v>
      </c>
      <c r="D1988" s="58" t="s">
        <v>422</v>
      </c>
      <c r="E1988" s="58" t="s">
        <v>741</v>
      </c>
      <c r="F1988" s="59" t="s">
        <v>1679</v>
      </c>
      <c r="G1988" s="62" t="s">
        <v>1680</v>
      </c>
      <c r="H1988" s="61" t="s">
        <v>163</v>
      </c>
      <c r="I1988" s="61" t="s">
        <v>414</v>
      </c>
      <c r="J1988" s="60">
        <v>13080</v>
      </c>
      <c r="K1988" s="64">
        <v>43601</v>
      </c>
      <c r="L1988" s="61"/>
      <c r="M1988" s="61"/>
      <c r="N1988" s="127" t="s">
        <v>415</v>
      </c>
      <c r="O1988" s="37"/>
      <c r="P1988" s="37"/>
      <c r="Q1988" s="37"/>
      <c r="R1988" s="37"/>
      <c r="S1988" s="37"/>
      <c r="T1988" s="37"/>
      <c r="U1988" s="37"/>
    </row>
    <row r="1989" spans="1:21" customFormat="1" ht="45" x14ac:dyDescent="0.25">
      <c r="A1989" s="74">
        <v>1627</v>
      </c>
      <c r="B1989" s="63">
        <v>43580</v>
      </c>
      <c r="C1989" s="59" t="s">
        <v>2350</v>
      </c>
      <c r="D1989" s="58" t="s">
        <v>804</v>
      </c>
      <c r="E1989" s="58" t="s">
        <v>821</v>
      </c>
      <c r="F1989" s="59" t="s">
        <v>2351</v>
      </c>
      <c r="G1989" s="62" t="s">
        <v>2352</v>
      </c>
      <c r="H1989" s="61" t="s">
        <v>163</v>
      </c>
      <c r="I1989" s="61" t="s">
        <v>414</v>
      </c>
      <c r="J1989" s="60">
        <v>2400</v>
      </c>
      <c r="K1989" s="64">
        <v>43601</v>
      </c>
      <c r="L1989" s="61"/>
      <c r="M1989" s="61"/>
      <c r="N1989" s="127" t="s">
        <v>415</v>
      </c>
      <c r="O1989" s="37"/>
      <c r="P1989" s="37"/>
      <c r="Q1989" s="37"/>
      <c r="R1989" s="37"/>
      <c r="S1989" s="37"/>
      <c r="T1989" s="37"/>
      <c r="U1989" s="37"/>
    </row>
    <row r="1990" spans="1:21" customFormat="1" ht="30" x14ac:dyDescent="0.25">
      <c r="A1990" s="74">
        <v>1628</v>
      </c>
      <c r="B1990" s="63">
        <v>43579</v>
      </c>
      <c r="C1990" s="59" t="s">
        <v>2415</v>
      </c>
      <c r="D1990" s="58" t="s">
        <v>700</v>
      </c>
      <c r="E1990" s="58" t="s">
        <v>1149</v>
      </c>
      <c r="F1990" s="59" t="s">
        <v>2416</v>
      </c>
      <c r="G1990" s="62" t="s">
        <v>2417</v>
      </c>
      <c r="H1990" s="61" t="s">
        <v>163</v>
      </c>
      <c r="I1990" s="61" t="s">
        <v>414</v>
      </c>
      <c r="J1990" s="60">
        <v>8760</v>
      </c>
      <c r="K1990" s="64">
        <v>43601</v>
      </c>
      <c r="L1990" s="61"/>
      <c r="M1990" s="61"/>
      <c r="N1990" s="127" t="s">
        <v>415</v>
      </c>
      <c r="O1990" s="37"/>
      <c r="P1990" s="37"/>
      <c r="Q1990" s="37"/>
      <c r="R1990" s="37"/>
      <c r="S1990" s="37"/>
      <c r="T1990" s="37"/>
      <c r="U1990" s="37"/>
    </row>
    <row r="1991" spans="1:21" customFormat="1" ht="30" x14ac:dyDescent="0.25">
      <c r="A1991" s="74">
        <v>1629</v>
      </c>
      <c r="B1991" s="63">
        <v>43580</v>
      </c>
      <c r="C1991" s="59" t="s">
        <v>2358</v>
      </c>
      <c r="D1991" s="58" t="s">
        <v>804</v>
      </c>
      <c r="E1991" s="58" t="s">
        <v>821</v>
      </c>
      <c r="F1991" s="59" t="s">
        <v>1072</v>
      </c>
      <c r="G1991" s="62" t="s">
        <v>2359</v>
      </c>
      <c r="H1991" s="61" t="s">
        <v>163</v>
      </c>
      <c r="I1991" s="61" t="s">
        <v>414</v>
      </c>
      <c r="J1991" s="60">
        <v>4080</v>
      </c>
      <c r="K1991" s="64">
        <v>43601</v>
      </c>
      <c r="L1991" s="61"/>
      <c r="M1991" s="61"/>
      <c r="N1991" s="127" t="s">
        <v>415</v>
      </c>
      <c r="O1991" s="37"/>
      <c r="P1991" s="37"/>
      <c r="Q1991" s="37"/>
      <c r="R1991" s="37"/>
      <c r="S1991" s="37"/>
      <c r="T1991" s="37"/>
      <c r="U1991" s="37"/>
    </row>
    <row r="1992" spans="1:21" customFormat="1" ht="30" x14ac:dyDescent="0.25">
      <c r="A1992" s="74">
        <v>1630</v>
      </c>
      <c r="B1992" s="63">
        <v>43578</v>
      </c>
      <c r="C1992" s="59" t="s">
        <v>2444</v>
      </c>
      <c r="D1992" s="58" t="s">
        <v>515</v>
      </c>
      <c r="E1992" s="58" t="s">
        <v>2445</v>
      </c>
      <c r="F1992" s="59" t="s">
        <v>2446</v>
      </c>
      <c r="G1992" s="62" t="s">
        <v>2447</v>
      </c>
      <c r="H1992" s="61" t="s">
        <v>163</v>
      </c>
      <c r="I1992" s="61" t="s">
        <v>414</v>
      </c>
      <c r="J1992" s="60">
        <v>8640</v>
      </c>
      <c r="K1992" s="64">
        <v>43601</v>
      </c>
      <c r="L1992" s="61"/>
      <c r="M1992" s="61"/>
      <c r="N1992" s="127" t="s">
        <v>415</v>
      </c>
      <c r="O1992" s="37"/>
      <c r="P1992" s="37"/>
      <c r="Q1992" s="37"/>
      <c r="R1992" s="37"/>
      <c r="S1992" s="37"/>
      <c r="T1992" s="37"/>
      <c r="U1992" s="37"/>
    </row>
    <row r="1993" spans="1:21" customFormat="1" ht="30" x14ac:dyDescent="0.25">
      <c r="A1993" s="74">
        <v>1631</v>
      </c>
      <c r="B1993" s="63">
        <v>43579</v>
      </c>
      <c r="C1993" s="59" t="s">
        <v>2360</v>
      </c>
      <c r="D1993" s="58" t="s">
        <v>700</v>
      </c>
      <c r="E1993" s="58" t="s">
        <v>1126</v>
      </c>
      <c r="F1993" s="59" t="s">
        <v>2361</v>
      </c>
      <c r="G1993" s="62" t="s">
        <v>2362</v>
      </c>
      <c r="H1993" s="61" t="s">
        <v>163</v>
      </c>
      <c r="I1993" s="61" t="s">
        <v>414</v>
      </c>
      <c r="J1993" s="60">
        <v>28560</v>
      </c>
      <c r="K1993" s="64">
        <v>43601</v>
      </c>
      <c r="L1993" s="61"/>
      <c r="M1993" s="61"/>
      <c r="N1993" s="127" t="s">
        <v>415</v>
      </c>
      <c r="O1993" s="37"/>
      <c r="P1993" s="37"/>
      <c r="Q1993" s="37"/>
      <c r="R1993" s="37"/>
      <c r="S1993" s="37"/>
      <c r="T1993" s="37"/>
      <c r="U1993" s="37"/>
    </row>
    <row r="1994" spans="1:21" customFormat="1" ht="30" x14ac:dyDescent="0.25">
      <c r="A1994" s="74">
        <v>1632</v>
      </c>
      <c r="B1994" s="63">
        <v>43580</v>
      </c>
      <c r="C1994" s="59" t="s">
        <v>2120</v>
      </c>
      <c r="D1994" s="58" t="s">
        <v>410</v>
      </c>
      <c r="E1994" s="58" t="s">
        <v>521</v>
      </c>
      <c r="F1994" s="59" t="s">
        <v>2121</v>
      </c>
      <c r="G1994" s="62" t="s">
        <v>2122</v>
      </c>
      <c r="H1994" s="61" t="s">
        <v>163</v>
      </c>
      <c r="I1994" s="61" t="s">
        <v>414</v>
      </c>
      <c r="J1994" s="60">
        <v>361218</v>
      </c>
      <c r="K1994" s="64">
        <v>43601</v>
      </c>
      <c r="L1994" s="61"/>
      <c r="M1994" s="61"/>
      <c r="N1994" s="127" t="s">
        <v>415</v>
      </c>
      <c r="O1994" s="37"/>
      <c r="P1994" s="37"/>
      <c r="Q1994" s="37"/>
      <c r="R1994" s="37"/>
      <c r="S1994" s="37"/>
      <c r="T1994" s="37"/>
      <c r="U1994" s="37"/>
    </row>
    <row r="1995" spans="1:21" customFormat="1" ht="30" x14ac:dyDescent="0.25">
      <c r="A1995" s="74">
        <v>1633</v>
      </c>
      <c r="B1995" s="63">
        <v>43579</v>
      </c>
      <c r="C1995" s="59" t="s">
        <v>2368</v>
      </c>
      <c r="D1995" s="58" t="s">
        <v>700</v>
      </c>
      <c r="E1995" s="58" t="s">
        <v>1477</v>
      </c>
      <c r="F1995" s="59" t="s">
        <v>2232</v>
      </c>
      <c r="G1995" s="62" t="s">
        <v>2369</v>
      </c>
      <c r="H1995" s="61" t="s">
        <v>163</v>
      </c>
      <c r="I1995" s="61" t="s">
        <v>414</v>
      </c>
      <c r="J1995" s="60">
        <v>12408</v>
      </c>
      <c r="K1995" s="64">
        <v>43601</v>
      </c>
      <c r="L1995" s="61"/>
      <c r="M1995" s="61"/>
      <c r="N1995" s="127" t="s">
        <v>415</v>
      </c>
      <c r="O1995" s="37"/>
      <c r="P1995" s="37"/>
      <c r="Q1995" s="37"/>
      <c r="R1995" s="37"/>
      <c r="S1995" s="37"/>
      <c r="T1995" s="37"/>
      <c r="U1995" s="37"/>
    </row>
    <row r="1996" spans="1:21" customFormat="1" ht="45" x14ac:dyDescent="0.25">
      <c r="A1996" s="74">
        <v>1634</v>
      </c>
      <c r="B1996" s="63">
        <v>43580</v>
      </c>
      <c r="C1996" s="59" t="s">
        <v>2318</v>
      </c>
      <c r="D1996" s="58" t="s">
        <v>804</v>
      </c>
      <c r="E1996" s="58" t="s">
        <v>821</v>
      </c>
      <c r="F1996" s="59" t="s">
        <v>2319</v>
      </c>
      <c r="G1996" s="62" t="s">
        <v>2320</v>
      </c>
      <c r="H1996" s="61" t="s">
        <v>163</v>
      </c>
      <c r="I1996" s="61" t="s">
        <v>414</v>
      </c>
      <c r="J1996" s="60">
        <v>10320</v>
      </c>
      <c r="K1996" s="64">
        <v>43601</v>
      </c>
      <c r="L1996" s="61"/>
      <c r="M1996" s="61"/>
      <c r="N1996" s="127" t="s">
        <v>415</v>
      </c>
      <c r="O1996" s="37"/>
      <c r="P1996" s="37"/>
      <c r="Q1996" s="37"/>
      <c r="R1996" s="37"/>
      <c r="S1996" s="37"/>
      <c r="T1996" s="37"/>
      <c r="U1996" s="37"/>
    </row>
    <row r="1997" spans="1:21" customFormat="1" ht="30" x14ac:dyDescent="0.25">
      <c r="A1997" s="74">
        <v>1635</v>
      </c>
      <c r="B1997" s="63">
        <v>43580</v>
      </c>
      <c r="C1997" s="59" t="s">
        <v>2370</v>
      </c>
      <c r="D1997" s="58" t="s">
        <v>804</v>
      </c>
      <c r="E1997" s="58" t="s">
        <v>821</v>
      </c>
      <c r="F1997" s="59" t="s">
        <v>2371</v>
      </c>
      <c r="G1997" s="62" t="s">
        <v>2372</v>
      </c>
      <c r="H1997" s="61" t="s">
        <v>163</v>
      </c>
      <c r="I1997" s="61" t="s">
        <v>414</v>
      </c>
      <c r="J1997" s="60">
        <v>9960</v>
      </c>
      <c r="K1997" s="64">
        <v>43601</v>
      </c>
      <c r="L1997" s="61"/>
      <c r="M1997" s="61"/>
      <c r="N1997" s="127" t="s">
        <v>415</v>
      </c>
      <c r="O1997" s="37"/>
      <c r="P1997" s="37"/>
      <c r="Q1997" s="37"/>
      <c r="R1997" s="37"/>
      <c r="S1997" s="37"/>
      <c r="T1997" s="37"/>
      <c r="U1997" s="37"/>
    </row>
    <row r="1998" spans="1:21" customFormat="1" ht="60" x14ac:dyDescent="0.25">
      <c r="A1998" s="74">
        <v>1636</v>
      </c>
      <c r="B1998" s="63">
        <v>43580</v>
      </c>
      <c r="C1998" s="59" t="s">
        <v>2376</v>
      </c>
      <c r="D1998" s="58" t="s">
        <v>804</v>
      </c>
      <c r="E1998" s="58" t="s">
        <v>821</v>
      </c>
      <c r="F1998" s="59" t="s">
        <v>2377</v>
      </c>
      <c r="G1998" s="62" t="s">
        <v>2378</v>
      </c>
      <c r="H1998" s="61" t="s">
        <v>163</v>
      </c>
      <c r="I1998" s="61" t="s">
        <v>414</v>
      </c>
      <c r="J1998" s="60">
        <v>30000</v>
      </c>
      <c r="K1998" s="64">
        <v>43601</v>
      </c>
      <c r="L1998" s="61"/>
      <c r="M1998" s="61"/>
      <c r="N1998" s="127" t="s">
        <v>415</v>
      </c>
      <c r="O1998" s="37"/>
      <c r="P1998" s="37"/>
      <c r="Q1998" s="37"/>
      <c r="R1998" s="37"/>
      <c r="S1998" s="37"/>
      <c r="T1998" s="37"/>
      <c r="U1998" s="37"/>
    </row>
    <row r="1999" spans="1:21" customFormat="1" ht="45" x14ac:dyDescent="0.25">
      <c r="A1999" s="74">
        <v>1637</v>
      </c>
      <c r="B1999" s="63">
        <v>43579</v>
      </c>
      <c r="C1999" s="59" t="s">
        <v>2424</v>
      </c>
      <c r="D1999" s="58" t="s">
        <v>700</v>
      </c>
      <c r="E1999" s="58" t="s">
        <v>1126</v>
      </c>
      <c r="F1999" s="59" t="s">
        <v>1220</v>
      </c>
      <c r="G1999" s="62" t="s">
        <v>2425</v>
      </c>
      <c r="H1999" s="61" t="s">
        <v>163</v>
      </c>
      <c r="I1999" s="61" t="s">
        <v>414</v>
      </c>
      <c r="J1999" s="60">
        <v>7680</v>
      </c>
      <c r="K1999" s="64">
        <v>43601</v>
      </c>
      <c r="L1999" s="61"/>
      <c r="M1999" s="61"/>
      <c r="N1999" s="127" t="s">
        <v>415</v>
      </c>
      <c r="O1999" s="37"/>
      <c r="P1999" s="37"/>
      <c r="Q1999" s="37"/>
      <c r="R1999" s="37"/>
      <c r="S1999" s="37"/>
      <c r="T1999" s="37"/>
      <c r="U1999" s="37"/>
    </row>
    <row r="2000" spans="1:21" customFormat="1" ht="30" x14ac:dyDescent="0.25">
      <c r="A2000" s="74">
        <v>1638</v>
      </c>
      <c r="B2000" s="63">
        <v>43579</v>
      </c>
      <c r="C2000" s="59" t="s">
        <v>2426</v>
      </c>
      <c r="D2000" s="58" t="s">
        <v>700</v>
      </c>
      <c r="E2000" s="58" t="s">
        <v>1126</v>
      </c>
      <c r="F2000" s="59" t="s">
        <v>2427</v>
      </c>
      <c r="G2000" s="62" t="s">
        <v>2428</v>
      </c>
      <c r="H2000" s="61" t="s">
        <v>163</v>
      </c>
      <c r="I2000" s="61" t="s">
        <v>414</v>
      </c>
      <c r="J2000" s="60">
        <v>13680</v>
      </c>
      <c r="K2000" s="64">
        <v>43601</v>
      </c>
      <c r="L2000" s="61"/>
      <c r="M2000" s="61"/>
      <c r="N2000" s="127" t="s">
        <v>415</v>
      </c>
      <c r="O2000" s="37"/>
      <c r="P2000" s="37"/>
      <c r="Q2000" s="37"/>
      <c r="R2000" s="37"/>
      <c r="S2000" s="37"/>
      <c r="T2000" s="37"/>
      <c r="U2000" s="37"/>
    </row>
    <row r="2001" spans="1:21" customFormat="1" ht="45" x14ac:dyDescent="0.25">
      <c r="A2001" s="74">
        <v>1639</v>
      </c>
      <c r="B2001" s="63">
        <v>43579</v>
      </c>
      <c r="C2001" s="59" t="s">
        <v>2379</v>
      </c>
      <c r="D2001" s="58" t="s">
        <v>700</v>
      </c>
      <c r="E2001" s="58" t="s">
        <v>701</v>
      </c>
      <c r="F2001" s="59" t="s">
        <v>1485</v>
      </c>
      <c r="G2001" s="62" t="s">
        <v>2380</v>
      </c>
      <c r="H2001" s="61" t="s">
        <v>163</v>
      </c>
      <c r="I2001" s="61" t="s">
        <v>414</v>
      </c>
      <c r="J2001" s="60">
        <v>32280</v>
      </c>
      <c r="K2001" s="64">
        <v>43601</v>
      </c>
      <c r="L2001" s="61"/>
      <c r="M2001" s="61"/>
      <c r="N2001" s="127" t="s">
        <v>415</v>
      </c>
      <c r="O2001" s="37"/>
      <c r="P2001" s="37"/>
      <c r="Q2001" s="37"/>
      <c r="R2001" s="37"/>
      <c r="S2001" s="37"/>
      <c r="T2001" s="37"/>
      <c r="U2001" s="37"/>
    </row>
    <row r="2002" spans="1:21" customFormat="1" ht="45" x14ac:dyDescent="0.25">
      <c r="A2002" s="74">
        <v>1640</v>
      </c>
      <c r="B2002" s="63">
        <v>43579</v>
      </c>
      <c r="C2002" s="59" t="s">
        <v>2429</v>
      </c>
      <c r="D2002" s="58" t="s">
        <v>700</v>
      </c>
      <c r="E2002" s="58" t="s">
        <v>1130</v>
      </c>
      <c r="F2002" s="59" t="s">
        <v>2430</v>
      </c>
      <c r="G2002" s="62" t="s">
        <v>2431</v>
      </c>
      <c r="H2002" s="61" t="s">
        <v>163</v>
      </c>
      <c r="I2002" s="61" t="s">
        <v>414</v>
      </c>
      <c r="J2002" s="60">
        <v>10428</v>
      </c>
      <c r="K2002" s="64">
        <v>43601</v>
      </c>
      <c r="L2002" s="61"/>
      <c r="M2002" s="61"/>
      <c r="N2002" s="127" t="s">
        <v>415</v>
      </c>
      <c r="O2002" s="37"/>
      <c r="P2002" s="37"/>
      <c r="Q2002" s="37"/>
      <c r="R2002" s="37"/>
      <c r="S2002" s="37"/>
      <c r="T2002" s="37"/>
      <c r="U2002" s="37"/>
    </row>
    <row r="2003" spans="1:21" customFormat="1" ht="30" x14ac:dyDescent="0.25">
      <c r="A2003" s="74">
        <v>1641</v>
      </c>
      <c r="B2003" s="63">
        <v>43580</v>
      </c>
      <c r="C2003" s="59" t="s">
        <v>2384</v>
      </c>
      <c r="D2003" s="58" t="s">
        <v>804</v>
      </c>
      <c r="E2003" s="58" t="s">
        <v>821</v>
      </c>
      <c r="F2003" s="59" t="s">
        <v>2385</v>
      </c>
      <c r="G2003" s="62" t="s">
        <v>2386</v>
      </c>
      <c r="H2003" s="61" t="s">
        <v>163</v>
      </c>
      <c r="I2003" s="61" t="s">
        <v>414</v>
      </c>
      <c r="J2003" s="60">
        <v>2760</v>
      </c>
      <c r="K2003" s="64">
        <v>43601</v>
      </c>
      <c r="L2003" s="61"/>
      <c r="M2003" s="61"/>
      <c r="N2003" s="127" t="s">
        <v>415</v>
      </c>
      <c r="O2003" s="37"/>
      <c r="P2003" s="37"/>
      <c r="Q2003" s="37"/>
      <c r="R2003" s="37"/>
      <c r="S2003" s="37"/>
      <c r="T2003" s="37"/>
      <c r="U2003" s="37"/>
    </row>
    <row r="2004" spans="1:21" customFormat="1" ht="45" x14ac:dyDescent="0.25">
      <c r="A2004" s="74">
        <v>1642</v>
      </c>
      <c r="B2004" s="63">
        <v>43585</v>
      </c>
      <c r="C2004" s="59" t="s">
        <v>2155</v>
      </c>
      <c r="D2004" s="58" t="s">
        <v>422</v>
      </c>
      <c r="E2004" s="58" t="s">
        <v>971</v>
      </c>
      <c r="F2004" s="59" t="s">
        <v>2156</v>
      </c>
      <c r="G2004" s="62" t="s">
        <v>2157</v>
      </c>
      <c r="H2004" s="61" t="s">
        <v>163</v>
      </c>
      <c r="I2004" s="61" t="s">
        <v>414</v>
      </c>
      <c r="J2004" s="60">
        <v>6120</v>
      </c>
      <c r="K2004" s="64">
        <v>43601</v>
      </c>
      <c r="L2004" s="61"/>
      <c r="M2004" s="61"/>
      <c r="N2004" s="127" t="s">
        <v>415</v>
      </c>
      <c r="O2004" s="37"/>
      <c r="P2004" s="37"/>
      <c r="Q2004" s="37"/>
      <c r="R2004" s="37"/>
      <c r="S2004" s="37"/>
      <c r="T2004" s="37"/>
      <c r="U2004" s="37"/>
    </row>
    <row r="2005" spans="1:21" customFormat="1" ht="30" x14ac:dyDescent="0.25">
      <c r="A2005" s="74">
        <v>1643</v>
      </c>
      <c r="B2005" s="63">
        <v>43580</v>
      </c>
      <c r="C2005" s="59" t="s">
        <v>2390</v>
      </c>
      <c r="D2005" s="58" t="s">
        <v>804</v>
      </c>
      <c r="E2005" s="58" t="s">
        <v>821</v>
      </c>
      <c r="F2005" s="59" t="s">
        <v>1660</v>
      </c>
      <c r="G2005" s="62" t="s">
        <v>2391</v>
      </c>
      <c r="H2005" s="61" t="s">
        <v>163</v>
      </c>
      <c r="I2005" s="61" t="s">
        <v>414</v>
      </c>
      <c r="J2005" s="60">
        <v>3240</v>
      </c>
      <c r="K2005" s="64">
        <v>43601</v>
      </c>
      <c r="L2005" s="61"/>
      <c r="M2005" s="61"/>
      <c r="N2005" s="127" t="s">
        <v>415</v>
      </c>
      <c r="O2005" s="37"/>
      <c r="P2005" s="37"/>
      <c r="Q2005" s="37"/>
      <c r="R2005" s="37"/>
      <c r="S2005" s="37"/>
      <c r="T2005" s="37"/>
      <c r="U2005" s="37"/>
    </row>
    <row r="2006" spans="1:21" customFormat="1" ht="45" x14ac:dyDescent="0.25">
      <c r="A2006" s="74">
        <v>1644</v>
      </c>
      <c r="B2006" s="63">
        <v>43579</v>
      </c>
      <c r="C2006" s="59" t="s">
        <v>2435</v>
      </c>
      <c r="D2006" s="58" t="s">
        <v>442</v>
      </c>
      <c r="E2006" s="58" t="s">
        <v>665</v>
      </c>
      <c r="F2006" s="59" t="s">
        <v>2436</v>
      </c>
      <c r="G2006" s="62" t="s">
        <v>2437</v>
      </c>
      <c r="H2006" s="61" t="s">
        <v>163</v>
      </c>
      <c r="I2006" s="61" t="s">
        <v>414</v>
      </c>
      <c r="J2006" s="60">
        <v>6120</v>
      </c>
      <c r="K2006" s="64">
        <v>43601</v>
      </c>
      <c r="L2006" s="61"/>
      <c r="M2006" s="61"/>
      <c r="N2006" s="127" t="s">
        <v>415</v>
      </c>
      <c r="O2006" s="37"/>
      <c r="P2006" s="37"/>
      <c r="Q2006" s="37"/>
      <c r="R2006" s="37"/>
      <c r="S2006" s="37"/>
      <c r="T2006" s="37"/>
      <c r="U2006" s="37"/>
    </row>
    <row r="2007" spans="1:21" customFormat="1" ht="45" x14ac:dyDescent="0.25">
      <c r="A2007" s="74">
        <v>1645</v>
      </c>
      <c r="B2007" s="63">
        <v>43579</v>
      </c>
      <c r="C2007" s="59" t="s">
        <v>2412</v>
      </c>
      <c r="D2007" s="58" t="s">
        <v>700</v>
      </c>
      <c r="E2007" s="58" t="s">
        <v>1130</v>
      </c>
      <c r="F2007" s="59" t="s">
        <v>2413</v>
      </c>
      <c r="G2007" s="62" t="s">
        <v>2414</v>
      </c>
      <c r="H2007" s="61" t="s">
        <v>163</v>
      </c>
      <c r="I2007" s="61" t="s">
        <v>414</v>
      </c>
      <c r="J2007" s="60">
        <v>9240</v>
      </c>
      <c r="K2007" s="64">
        <v>43601</v>
      </c>
      <c r="L2007" s="61"/>
      <c r="M2007" s="61"/>
      <c r="N2007" s="127" t="s">
        <v>415</v>
      </c>
      <c r="O2007" s="37"/>
      <c r="P2007" s="37"/>
      <c r="Q2007" s="37"/>
      <c r="R2007" s="37"/>
      <c r="S2007" s="37"/>
      <c r="T2007" s="37"/>
      <c r="U2007" s="37"/>
    </row>
    <row r="2008" spans="1:21" customFormat="1" ht="30" x14ac:dyDescent="0.25">
      <c r="A2008" s="74">
        <v>1646</v>
      </c>
      <c r="B2008" s="63">
        <v>43580</v>
      </c>
      <c r="C2008" s="59" t="s">
        <v>1870</v>
      </c>
      <c r="D2008" s="58" t="s">
        <v>442</v>
      </c>
      <c r="E2008" s="58" t="s">
        <v>665</v>
      </c>
      <c r="F2008" s="59" t="s">
        <v>1871</v>
      </c>
      <c r="G2008" s="62" t="s">
        <v>1872</v>
      </c>
      <c r="H2008" s="61" t="s">
        <v>163</v>
      </c>
      <c r="I2008" s="61" t="s">
        <v>414</v>
      </c>
      <c r="J2008" s="60">
        <v>18600</v>
      </c>
      <c r="K2008" s="64">
        <v>43601</v>
      </c>
      <c r="L2008" s="61"/>
      <c r="M2008" s="61"/>
      <c r="N2008" s="127" t="s">
        <v>415</v>
      </c>
      <c r="O2008" s="37"/>
      <c r="P2008" s="37"/>
      <c r="Q2008" s="37"/>
      <c r="R2008" s="37"/>
      <c r="S2008" s="37"/>
      <c r="T2008" s="37"/>
      <c r="U2008" s="37"/>
    </row>
    <row r="2009" spans="1:21" customFormat="1" ht="45" x14ac:dyDescent="0.25">
      <c r="A2009" s="74">
        <v>1647</v>
      </c>
      <c r="B2009" s="63">
        <v>43585</v>
      </c>
      <c r="C2009" s="59" t="s">
        <v>2155</v>
      </c>
      <c r="D2009" s="58" t="s">
        <v>422</v>
      </c>
      <c r="E2009" s="58" t="s">
        <v>971</v>
      </c>
      <c r="F2009" s="59" t="s">
        <v>2156</v>
      </c>
      <c r="G2009" s="62" t="s">
        <v>2157</v>
      </c>
      <c r="H2009" s="61" t="s">
        <v>163</v>
      </c>
      <c r="I2009" s="61" t="s">
        <v>414</v>
      </c>
      <c r="J2009" s="60">
        <v>25460</v>
      </c>
      <c r="K2009" s="64">
        <v>43601</v>
      </c>
      <c r="L2009" s="61"/>
      <c r="M2009" s="61"/>
      <c r="N2009" s="127" t="s">
        <v>415</v>
      </c>
      <c r="O2009" s="37"/>
      <c r="P2009" s="37"/>
      <c r="Q2009" s="37"/>
      <c r="R2009" s="37"/>
      <c r="S2009" s="37"/>
      <c r="T2009" s="37"/>
      <c r="U2009" s="37"/>
    </row>
    <row r="2010" spans="1:21" customFormat="1" ht="30" x14ac:dyDescent="0.25">
      <c r="A2010" s="74">
        <v>1648</v>
      </c>
      <c r="B2010" s="63">
        <v>43584</v>
      </c>
      <c r="C2010" s="59" t="s">
        <v>2266</v>
      </c>
      <c r="D2010" s="58" t="s">
        <v>442</v>
      </c>
      <c r="E2010" s="58" t="s">
        <v>687</v>
      </c>
      <c r="F2010" s="59" t="s">
        <v>2267</v>
      </c>
      <c r="G2010" s="62" t="s">
        <v>2268</v>
      </c>
      <c r="H2010" s="61" t="s">
        <v>163</v>
      </c>
      <c r="I2010" s="61" t="s">
        <v>414</v>
      </c>
      <c r="J2010" s="60">
        <v>-6000</v>
      </c>
      <c r="K2010" s="64">
        <v>43601</v>
      </c>
      <c r="L2010" s="61"/>
      <c r="M2010" s="61"/>
      <c r="N2010" s="127" t="s">
        <v>415</v>
      </c>
      <c r="O2010" s="37"/>
      <c r="P2010" s="37"/>
      <c r="Q2010" s="37"/>
      <c r="R2010" s="37"/>
      <c r="S2010" s="37"/>
      <c r="T2010" s="37"/>
      <c r="U2010" s="37"/>
    </row>
    <row r="2011" spans="1:21" customFormat="1" ht="30" x14ac:dyDescent="0.25">
      <c r="A2011" s="74">
        <v>1649</v>
      </c>
      <c r="B2011" s="63">
        <v>43580</v>
      </c>
      <c r="C2011" s="59" t="s">
        <v>2356</v>
      </c>
      <c r="D2011" s="58" t="s">
        <v>442</v>
      </c>
      <c r="E2011" s="58" t="s">
        <v>732</v>
      </c>
      <c r="F2011" s="59"/>
      <c r="G2011" s="62" t="s">
        <v>2357</v>
      </c>
      <c r="H2011" s="61" t="s">
        <v>163</v>
      </c>
      <c r="I2011" s="61" t="s">
        <v>414</v>
      </c>
      <c r="J2011" s="60">
        <v>-33902</v>
      </c>
      <c r="K2011" s="64">
        <v>43601</v>
      </c>
      <c r="L2011" s="61"/>
      <c r="M2011" s="61"/>
      <c r="N2011" s="127" t="s">
        <v>415</v>
      </c>
      <c r="O2011" s="37"/>
      <c r="P2011" s="37"/>
      <c r="Q2011" s="37"/>
      <c r="R2011" s="37"/>
      <c r="S2011" s="37"/>
      <c r="T2011" s="37"/>
      <c r="U2011" s="37"/>
    </row>
    <row r="2012" spans="1:21" customFormat="1" ht="30" x14ac:dyDescent="0.25">
      <c r="A2012" s="74">
        <v>1650</v>
      </c>
      <c r="B2012" s="63">
        <v>43580</v>
      </c>
      <c r="C2012" s="59" t="s">
        <v>2356</v>
      </c>
      <c r="D2012" s="58" t="s">
        <v>442</v>
      </c>
      <c r="E2012" s="58" t="s">
        <v>732</v>
      </c>
      <c r="F2012" s="59"/>
      <c r="G2012" s="62" t="s">
        <v>2357</v>
      </c>
      <c r="H2012" s="61" t="s">
        <v>163</v>
      </c>
      <c r="I2012" s="61" t="s">
        <v>414</v>
      </c>
      <c r="J2012" s="60">
        <v>-29040</v>
      </c>
      <c r="K2012" s="64">
        <v>43601</v>
      </c>
      <c r="L2012" s="61"/>
      <c r="M2012" s="61"/>
      <c r="N2012" s="127" t="s">
        <v>415</v>
      </c>
      <c r="O2012" s="37"/>
      <c r="P2012" s="37"/>
      <c r="Q2012" s="37"/>
      <c r="R2012" s="37"/>
      <c r="S2012" s="37"/>
      <c r="T2012" s="37"/>
      <c r="U2012" s="37"/>
    </row>
    <row r="2013" spans="1:21" customFormat="1" ht="45" x14ac:dyDescent="0.25">
      <c r="A2013" s="74">
        <v>1651</v>
      </c>
      <c r="B2013" s="63">
        <v>43585</v>
      </c>
      <c r="C2013" s="59" t="s">
        <v>1974</v>
      </c>
      <c r="D2013" s="58" t="s">
        <v>422</v>
      </c>
      <c r="E2013" s="58" t="s">
        <v>423</v>
      </c>
      <c r="F2013" s="59" t="s">
        <v>1975</v>
      </c>
      <c r="G2013" s="62" t="s">
        <v>1976</v>
      </c>
      <c r="H2013" s="61" t="s">
        <v>163</v>
      </c>
      <c r="I2013" s="61" t="s">
        <v>414</v>
      </c>
      <c r="J2013" s="60">
        <v>25600</v>
      </c>
      <c r="K2013" s="64">
        <v>43602</v>
      </c>
      <c r="L2013" s="61"/>
      <c r="M2013" s="61"/>
      <c r="N2013" s="127" t="s">
        <v>415</v>
      </c>
      <c r="O2013" s="37"/>
      <c r="P2013" s="37"/>
      <c r="Q2013" s="37"/>
      <c r="R2013" s="37"/>
      <c r="S2013" s="37"/>
      <c r="T2013" s="37"/>
      <c r="U2013" s="37"/>
    </row>
    <row r="2014" spans="1:21" customFormat="1" ht="30" x14ac:dyDescent="0.25">
      <c r="A2014" s="74">
        <v>1652</v>
      </c>
      <c r="B2014" s="63">
        <v>43584</v>
      </c>
      <c r="C2014" s="59" t="s">
        <v>2448</v>
      </c>
      <c r="D2014" s="58" t="s">
        <v>417</v>
      </c>
      <c r="E2014" s="58" t="s">
        <v>1639</v>
      </c>
      <c r="F2014" s="59" t="s">
        <v>2449</v>
      </c>
      <c r="G2014" s="62" t="s">
        <v>2450</v>
      </c>
      <c r="H2014" s="61" t="s">
        <v>163</v>
      </c>
      <c r="I2014" s="61" t="s">
        <v>414</v>
      </c>
      <c r="J2014" s="60">
        <v>126000</v>
      </c>
      <c r="K2014" s="64">
        <v>43602</v>
      </c>
      <c r="L2014" s="61"/>
      <c r="M2014" s="61"/>
      <c r="N2014" s="127" t="s">
        <v>415</v>
      </c>
      <c r="O2014" s="37"/>
      <c r="P2014" s="37"/>
      <c r="Q2014" s="37"/>
      <c r="R2014" s="37"/>
      <c r="S2014" s="37"/>
      <c r="T2014" s="37"/>
      <c r="U2014" s="37"/>
    </row>
    <row r="2015" spans="1:21" customFormat="1" ht="30" x14ac:dyDescent="0.25">
      <c r="A2015" s="74">
        <v>1653</v>
      </c>
      <c r="B2015" s="63">
        <v>43584</v>
      </c>
      <c r="C2015" s="59" t="s">
        <v>1804</v>
      </c>
      <c r="D2015" s="58" t="s">
        <v>410</v>
      </c>
      <c r="E2015" s="58" t="s">
        <v>1805</v>
      </c>
      <c r="F2015" s="59" t="s">
        <v>1806</v>
      </c>
      <c r="G2015" s="62" t="s">
        <v>1807</v>
      </c>
      <c r="H2015" s="61" t="s">
        <v>163</v>
      </c>
      <c r="I2015" s="61" t="s">
        <v>414</v>
      </c>
      <c r="J2015" s="60">
        <v>92400</v>
      </c>
      <c r="K2015" s="64">
        <v>43602</v>
      </c>
      <c r="L2015" s="61"/>
      <c r="M2015" s="61"/>
      <c r="N2015" s="127" t="s">
        <v>415</v>
      </c>
      <c r="O2015" s="37"/>
      <c r="P2015" s="37"/>
      <c r="Q2015" s="37"/>
      <c r="R2015" s="37"/>
      <c r="S2015" s="37"/>
      <c r="T2015" s="37"/>
      <c r="U2015" s="37"/>
    </row>
    <row r="2016" spans="1:21" customFormat="1" ht="30" x14ac:dyDescent="0.25">
      <c r="A2016" s="74">
        <v>1654</v>
      </c>
      <c r="B2016" s="63">
        <v>43600</v>
      </c>
      <c r="C2016" s="59" t="s">
        <v>1198</v>
      </c>
      <c r="D2016" s="58" t="s">
        <v>1199</v>
      </c>
      <c r="E2016" s="58" t="s">
        <v>1199</v>
      </c>
      <c r="F2016" s="59" t="s">
        <v>1200</v>
      </c>
      <c r="G2016" s="62" t="s">
        <v>1201</v>
      </c>
      <c r="H2016" s="61" t="s">
        <v>163</v>
      </c>
      <c r="I2016" s="61" t="s">
        <v>414</v>
      </c>
      <c r="J2016" s="60">
        <v>225076.4</v>
      </c>
      <c r="K2016" s="64">
        <v>43602</v>
      </c>
      <c r="L2016" s="61"/>
      <c r="M2016" s="61"/>
      <c r="N2016" s="127" t="s">
        <v>415</v>
      </c>
      <c r="O2016" s="37"/>
      <c r="P2016" s="37"/>
      <c r="Q2016" s="37"/>
      <c r="R2016" s="37"/>
      <c r="S2016" s="37"/>
      <c r="T2016" s="37"/>
      <c r="U2016" s="37"/>
    </row>
    <row r="2017" spans="1:21" customFormat="1" ht="30" x14ac:dyDescent="0.25">
      <c r="A2017" s="74">
        <v>1655</v>
      </c>
      <c r="B2017" s="63">
        <v>43600</v>
      </c>
      <c r="C2017" s="59" t="s">
        <v>1989</v>
      </c>
      <c r="D2017" s="58" t="s">
        <v>524</v>
      </c>
      <c r="E2017" s="58" t="s">
        <v>565</v>
      </c>
      <c r="F2017" s="59" t="s">
        <v>1990</v>
      </c>
      <c r="G2017" s="62" t="s">
        <v>1991</v>
      </c>
      <c r="H2017" s="61" t="s">
        <v>163</v>
      </c>
      <c r="I2017" s="61" t="s">
        <v>414</v>
      </c>
      <c r="J2017" s="60">
        <v>84348</v>
      </c>
      <c r="K2017" s="64">
        <v>43602</v>
      </c>
      <c r="L2017" s="61"/>
      <c r="M2017" s="61"/>
      <c r="N2017" s="127" t="s">
        <v>415</v>
      </c>
      <c r="O2017" s="37"/>
      <c r="P2017" s="37"/>
      <c r="Q2017" s="37"/>
      <c r="R2017" s="37"/>
      <c r="S2017" s="37"/>
      <c r="T2017" s="37"/>
      <c r="U2017" s="37"/>
    </row>
    <row r="2018" spans="1:21" customFormat="1" ht="30" x14ac:dyDescent="0.25">
      <c r="A2018" s="74">
        <v>1656</v>
      </c>
      <c r="B2018" s="63">
        <v>43600</v>
      </c>
      <c r="C2018" s="59" t="s">
        <v>2451</v>
      </c>
      <c r="D2018" s="58" t="s">
        <v>422</v>
      </c>
      <c r="E2018" s="58" t="s">
        <v>427</v>
      </c>
      <c r="F2018" s="59" t="s">
        <v>2452</v>
      </c>
      <c r="G2018" s="62" t="s">
        <v>2453</v>
      </c>
      <c r="H2018" s="61" t="s">
        <v>163</v>
      </c>
      <c r="I2018" s="61" t="s">
        <v>414</v>
      </c>
      <c r="J2018" s="60">
        <v>8320</v>
      </c>
      <c r="K2018" s="64">
        <v>43602</v>
      </c>
      <c r="L2018" s="61"/>
      <c r="M2018" s="61"/>
      <c r="N2018" s="127" t="s">
        <v>415</v>
      </c>
      <c r="O2018" s="37"/>
      <c r="P2018" s="37"/>
      <c r="Q2018" s="37"/>
      <c r="R2018" s="37"/>
      <c r="S2018" s="37"/>
      <c r="T2018" s="37"/>
      <c r="U2018" s="37"/>
    </row>
    <row r="2019" spans="1:21" customFormat="1" ht="45" x14ac:dyDescent="0.25">
      <c r="A2019" s="74">
        <v>1657</v>
      </c>
      <c r="B2019" s="63">
        <v>43600</v>
      </c>
      <c r="C2019" s="59" t="s">
        <v>1319</v>
      </c>
      <c r="D2019" s="58" t="s">
        <v>422</v>
      </c>
      <c r="E2019" s="58" t="s">
        <v>431</v>
      </c>
      <c r="F2019" s="59" t="s">
        <v>1320</v>
      </c>
      <c r="G2019" s="62" t="s">
        <v>1321</v>
      </c>
      <c r="H2019" s="61" t="s">
        <v>163</v>
      </c>
      <c r="I2019" s="61" t="s">
        <v>414</v>
      </c>
      <c r="J2019" s="60">
        <v>46080</v>
      </c>
      <c r="K2019" s="64">
        <v>43602</v>
      </c>
      <c r="L2019" s="61"/>
      <c r="M2019" s="61"/>
      <c r="N2019" s="127" t="s">
        <v>415</v>
      </c>
      <c r="O2019" s="37"/>
      <c r="P2019" s="37"/>
      <c r="Q2019" s="37"/>
      <c r="R2019" s="37"/>
      <c r="S2019" s="37"/>
      <c r="T2019" s="37"/>
      <c r="U2019" s="37"/>
    </row>
    <row r="2020" spans="1:21" customFormat="1" ht="30" x14ac:dyDescent="0.25">
      <c r="A2020" s="74">
        <v>1658</v>
      </c>
      <c r="B2020" s="63">
        <v>43600</v>
      </c>
      <c r="C2020" s="59" t="s">
        <v>2454</v>
      </c>
      <c r="D2020" s="58" t="s">
        <v>410</v>
      </c>
      <c r="E2020" s="58" t="s">
        <v>459</v>
      </c>
      <c r="F2020" s="59" t="s">
        <v>2455</v>
      </c>
      <c r="G2020" s="62" t="s">
        <v>2456</v>
      </c>
      <c r="H2020" s="61" t="s">
        <v>163</v>
      </c>
      <c r="I2020" s="61" t="s">
        <v>414</v>
      </c>
      <c r="J2020" s="60">
        <v>9344</v>
      </c>
      <c r="K2020" s="64">
        <v>43602</v>
      </c>
      <c r="L2020" s="61"/>
      <c r="M2020" s="61"/>
      <c r="N2020" s="127" t="s">
        <v>415</v>
      </c>
      <c r="O2020" s="37"/>
      <c r="P2020" s="37"/>
      <c r="Q2020" s="37"/>
      <c r="R2020" s="37"/>
      <c r="S2020" s="37"/>
      <c r="T2020" s="37"/>
      <c r="U2020" s="37"/>
    </row>
    <row r="2021" spans="1:21" customFormat="1" ht="30" x14ac:dyDescent="0.25">
      <c r="A2021" s="74">
        <v>1659</v>
      </c>
      <c r="B2021" s="63">
        <v>43600</v>
      </c>
      <c r="C2021" s="59" t="s">
        <v>2457</v>
      </c>
      <c r="D2021" s="58" t="s">
        <v>422</v>
      </c>
      <c r="E2021" s="58" t="s">
        <v>741</v>
      </c>
      <c r="F2021" s="59" t="s">
        <v>2458</v>
      </c>
      <c r="G2021" s="62" t="s">
        <v>2459</v>
      </c>
      <c r="H2021" s="61" t="s">
        <v>163</v>
      </c>
      <c r="I2021" s="61" t="s">
        <v>414</v>
      </c>
      <c r="J2021" s="60">
        <v>16000</v>
      </c>
      <c r="K2021" s="64">
        <v>43602</v>
      </c>
      <c r="L2021" s="61"/>
      <c r="M2021" s="61"/>
      <c r="N2021" s="127" t="s">
        <v>415</v>
      </c>
      <c r="O2021" s="37"/>
      <c r="P2021" s="37"/>
      <c r="Q2021" s="37"/>
      <c r="R2021" s="37"/>
      <c r="S2021" s="37"/>
      <c r="T2021" s="37"/>
      <c r="U2021" s="37"/>
    </row>
    <row r="2022" spans="1:21" customFormat="1" ht="45" x14ac:dyDescent="0.25">
      <c r="A2022" s="74">
        <v>1660</v>
      </c>
      <c r="B2022" s="63">
        <v>43600</v>
      </c>
      <c r="C2022" s="59" t="s">
        <v>1775</v>
      </c>
      <c r="D2022" s="58" t="s">
        <v>422</v>
      </c>
      <c r="E2022" s="58" t="s">
        <v>431</v>
      </c>
      <c r="F2022" s="59" t="s">
        <v>1776</v>
      </c>
      <c r="G2022" s="62" t="s">
        <v>1777</v>
      </c>
      <c r="H2022" s="61" t="s">
        <v>163</v>
      </c>
      <c r="I2022" s="61" t="s">
        <v>414</v>
      </c>
      <c r="J2022" s="60">
        <v>14720</v>
      </c>
      <c r="K2022" s="64">
        <v>43602</v>
      </c>
      <c r="L2022" s="61"/>
      <c r="M2022" s="61"/>
      <c r="N2022" s="127" t="s">
        <v>415</v>
      </c>
      <c r="O2022" s="37"/>
      <c r="P2022" s="37"/>
      <c r="Q2022" s="37"/>
      <c r="R2022" s="37"/>
      <c r="S2022" s="37"/>
      <c r="T2022" s="37"/>
      <c r="U2022" s="37"/>
    </row>
    <row r="2023" spans="1:21" customFormat="1" ht="30" x14ac:dyDescent="0.25">
      <c r="A2023" s="74">
        <v>1661</v>
      </c>
      <c r="B2023" s="63">
        <v>43573</v>
      </c>
      <c r="C2023" s="59" t="s">
        <v>2460</v>
      </c>
      <c r="D2023" s="58" t="s">
        <v>804</v>
      </c>
      <c r="E2023" s="58" t="s">
        <v>821</v>
      </c>
      <c r="F2023" s="59" t="s">
        <v>2461</v>
      </c>
      <c r="G2023" s="62" t="s">
        <v>2462</v>
      </c>
      <c r="H2023" s="61" t="s">
        <v>163</v>
      </c>
      <c r="I2023" s="61" t="s">
        <v>414</v>
      </c>
      <c r="J2023" s="60">
        <v>29280</v>
      </c>
      <c r="K2023" s="64">
        <v>43602</v>
      </c>
      <c r="L2023" s="61"/>
      <c r="M2023" s="61"/>
      <c r="N2023" s="127" t="s">
        <v>415</v>
      </c>
      <c r="O2023" s="37"/>
      <c r="P2023" s="37"/>
      <c r="Q2023" s="37"/>
      <c r="R2023" s="37"/>
      <c r="S2023" s="37"/>
      <c r="T2023" s="37"/>
      <c r="U2023" s="37"/>
    </row>
    <row r="2024" spans="1:21" customFormat="1" ht="45" x14ac:dyDescent="0.25">
      <c r="A2024" s="74">
        <v>1662</v>
      </c>
      <c r="B2024" s="63">
        <v>43602</v>
      </c>
      <c r="C2024" s="59" t="s">
        <v>1205</v>
      </c>
      <c r="D2024" s="58" t="s">
        <v>422</v>
      </c>
      <c r="E2024" s="58" t="s">
        <v>466</v>
      </c>
      <c r="F2024" s="59" t="s">
        <v>1206</v>
      </c>
      <c r="G2024" s="62" t="s">
        <v>1207</v>
      </c>
      <c r="H2024" s="61" t="s">
        <v>163</v>
      </c>
      <c r="I2024" s="61" t="s">
        <v>414</v>
      </c>
      <c r="J2024" s="60">
        <v>6720</v>
      </c>
      <c r="K2024" s="64">
        <v>43606</v>
      </c>
      <c r="L2024" s="61"/>
      <c r="M2024" s="61"/>
      <c r="N2024" s="127" t="s">
        <v>415</v>
      </c>
      <c r="O2024" s="37"/>
      <c r="P2024" s="37"/>
      <c r="Q2024" s="37"/>
      <c r="R2024" s="37"/>
      <c r="S2024" s="37"/>
      <c r="T2024" s="37"/>
      <c r="U2024" s="37"/>
    </row>
    <row r="2025" spans="1:21" customFormat="1" ht="45" x14ac:dyDescent="0.25">
      <c r="A2025" s="74">
        <v>1663</v>
      </c>
      <c r="B2025" s="63">
        <v>43602</v>
      </c>
      <c r="C2025" s="59" t="s">
        <v>709</v>
      </c>
      <c r="D2025" s="58" t="s">
        <v>422</v>
      </c>
      <c r="E2025" s="58" t="s">
        <v>423</v>
      </c>
      <c r="F2025" s="59" t="s">
        <v>710</v>
      </c>
      <c r="G2025" s="62" t="s">
        <v>711</v>
      </c>
      <c r="H2025" s="61" t="s">
        <v>163</v>
      </c>
      <c r="I2025" s="61" t="s">
        <v>414</v>
      </c>
      <c r="J2025" s="60">
        <v>41600</v>
      </c>
      <c r="K2025" s="64">
        <v>43606</v>
      </c>
      <c r="L2025" s="61"/>
      <c r="M2025" s="61"/>
      <c r="N2025" s="127" t="s">
        <v>415</v>
      </c>
      <c r="O2025" s="37"/>
      <c r="P2025" s="37"/>
      <c r="Q2025" s="37"/>
      <c r="R2025" s="37"/>
      <c r="S2025" s="37"/>
      <c r="T2025" s="37"/>
      <c r="U2025" s="37"/>
    </row>
    <row r="2026" spans="1:21" customFormat="1" ht="45" x14ac:dyDescent="0.25">
      <c r="A2026" s="74">
        <v>1664</v>
      </c>
      <c r="B2026" s="63">
        <v>43602</v>
      </c>
      <c r="C2026" s="59" t="s">
        <v>1080</v>
      </c>
      <c r="D2026" s="58" t="s">
        <v>422</v>
      </c>
      <c r="E2026" s="58" t="s">
        <v>598</v>
      </c>
      <c r="F2026" s="59" t="s">
        <v>1081</v>
      </c>
      <c r="G2026" s="62" t="s">
        <v>1082</v>
      </c>
      <c r="H2026" s="61" t="s">
        <v>163</v>
      </c>
      <c r="I2026" s="61" t="s">
        <v>414</v>
      </c>
      <c r="J2026" s="60">
        <v>8960</v>
      </c>
      <c r="K2026" s="64">
        <v>43606</v>
      </c>
      <c r="L2026" s="61"/>
      <c r="M2026" s="61"/>
      <c r="N2026" s="127" t="s">
        <v>415</v>
      </c>
      <c r="O2026" s="37"/>
      <c r="P2026" s="37"/>
      <c r="Q2026" s="37"/>
      <c r="R2026" s="37"/>
      <c r="S2026" s="37"/>
      <c r="T2026" s="37"/>
      <c r="U2026" s="37"/>
    </row>
    <row r="2027" spans="1:21" customFormat="1" ht="30" x14ac:dyDescent="0.25">
      <c r="A2027" s="74">
        <v>1665</v>
      </c>
      <c r="B2027" s="63">
        <v>43602</v>
      </c>
      <c r="C2027" s="59" t="s">
        <v>2463</v>
      </c>
      <c r="D2027" s="58" t="s">
        <v>422</v>
      </c>
      <c r="E2027" s="58" t="s">
        <v>423</v>
      </c>
      <c r="F2027" s="59" t="s">
        <v>2464</v>
      </c>
      <c r="G2027" s="62" t="s">
        <v>2465</v>
      </c>
      <c r="H2027" s="61" t="s">
        <v>163</v>
      </c>
      <c r="I2027" s="61" t="s">
        <v>414</v>
      </c>
      <c r="J2027" s="60">
        <v>16000</v>
      </c>
      <c r="K2027" s="64">
        <v>43606</v>
      </c>
      <c r="L2027" s="61"/>
      <c r="M2027" s="61"/>
      <c r="N2027" s="127" t="s">
        <v>415</v>
      </c>
      <c r="O2027" s="37"/>
      <c r="P2027" s="37"/>
      <c r="Q2027" s="37"/>
      <c r="R2027" s="37"/>
      <c r="S2027" s="37"/>
      <c r="T2027" s="37"/>
      <c r="U2027" s="37"/>
    </row>
    <row r="2028" spans="1:21" customFormat="1" ht="30" x14ac:dyDescent="0.25">
      <c r="A2028" s="74">
        <v>1666</v>
      </c>
      <c r="B2028" s="63">
        <v>43602</v>
      </c>
      <c r="C2028" s="59" t="s">
        <v>1232</v>
      </c>
      <c r="D2028" s="58" t="s">
        <v>422</v>
      </c>
      <c r="E2028" s="58" t="s">
        <v>427</v>
      </c>
      <c r="F2028" s="59" t="s">
        <v>1233</v>
      </c>
      <c r="G2028" s="62" t="s">
        <v>1234</v>
      </c>
      <c r="H2028" s="61" t="s">
        <v>163</v>
      </c>
      <c r="I2028" s="61" t="s">
        <v>414</v>
      </c>
      <c r="J2028" s="60">
        <v>96000</v>
      </c>
      <c r="K2028" s="64">
        <v>43606</v>
      </c>
      <c r="L2028" s="61"/>
      <c r="M2028" s="61"/>
      <c r="N2028" s="127" t="s">
        <v>415</v>
      </c>
      <c r="O2028" s="37"/>
      <c r="P2028" s="37"/>
      <c r="Q2028" s="37"/>
      <c r="R2028" s="37"/>
      <c r="S2028" s="37"/>
      <c r="T2028" s="37"/>
      <c r="U2028" s="37"/>
    </row>
    <row r="2029" spans="1:21" customFormat="1" ht="30" x14ac:dyDescent="0.25">
      <c r="A2029" s="74">
        <v>1667</v>
      </c>
      <c r="B2029" s="63">
        <v>43602</v>
      </c>
      <c r="C2029" s="59" t="s">
        <v>724</v>
      </c>
      <c r="D2029" s="58" t="s">
        <v>422</v>
      </c>
      <c r="E2029" s="58" t="s">
        <v>423</v>
      </c>
      <c r="F2029" s="59" t="s">
        <v>716</v>
      </c>
      <c r="G2029" s="62" t="s">
        <v>725</v>
      </c>
      <c r="H2029" s="61" t="s">
        <v>163</v>
      </c>
      <c r="I2029" s="61" t="s">
        <v>414</v>
      </c>
      <c r="J2029" s="60">
        <v>54400</v>
      </c>
      <c r="K2029" s="64">
        <v>43606</v>
      </c>
      <c r="L2029" s="61"/>
      <c r="M2029" s="61"/>
      <c r="N2029" s="127" t="s">
        <v>415</v>
      </c>
      <c r="O2029" s="37"/>
      <c r="P2029" s="37"/>
      <c r="Q2029" s="37"/>
      <c r="R2029" s="37"/>
      <c r="S2029" s="37"/>
      <c r="T2029" s="37"/>
      <c r="U2029" s="37"/>
    </row>
    <row r="2030" spans="1:21" customFormat="1" ht="45" x14ac:dyDescent="0.25">
      <c r="A2030" s="74">
        <v>1668</v>
      </c>
      <c r="B2030" s="63">
        <v>43602</v>
      </c>
      <c r="C2030" s="59" t="s">
        <v>2466</v>
      </c>
      <c r="D2030" s="58" t="s">
        <v>410</v>
      </c>
      <c r="E2030" s="58" t="s">
        <v>447</v>
      </c>
      <c r="F2030" s="59" t="s">
        <v>2467</v>
      </c>
      <c r="G2030" s="62" t="s">
        <v>2468</v>
      </c>
      <c r="H2030" s="61" t="s">
        <v>163</v>
      </c>
      <c r="I2030" s="61" t="s">
        <v>414</v>
      </c>
      <c r="J2030" s="60">
        <v>51200</v>
      </c>
      <c r="K2030" s="64">
        <v>43606</v>
      </c>
      <c r="L2030" s="61"/>
      <c r="M2030" s="61"/>
      <c r="N2030" s="127" t="s">
        <v>415</v>
      </c>
      <c r="O2030" s="37"/>
      <c r="P2030" s="37"/>
      <c r="Q2030" s="37"/>
      <c r="R2030" s="37"/>
      <c r="S2030" s="37"/>
      <c r="T2030" s="37"/>
      <c r="U2030" s="37"/>
    </row>
    <row r="2031" spans="1:21" customFormat="1" ht="45" x14ac:dyDescent="0.25">
      <c r="A2031" s="74">
        <v>1669</v>
      </c>
      <c r="B2031" s="63">
        <v>43602</v>
      </c>
      <c r="C2031" s="59" t="s">
        <v>1965</v>
      </c>
      <c r="D2031" s="58" t="s">
        <v>422</v>
      </c>
      <c r="E2031" s="58" t="s">
        <v>741</v>
      </c>
      <c r="F2031" s="59"/>
      <c r="G2031" s="62" t="s">
        <v>1966</v>
      </c>
      <c r="H2031" s="61" t="s">
        <v>163</v>
      </c>
      <c r="I2031" s="61" t="s">
        <v>414</v>
      </c>
      <c r="J2031" s="60">
        <v>21760</v>
      </c>
      <c r="K2031" s="64">
        <v>43606</v>
      </c>
      <c r="L2031" s="61"/>
      <c r="M2031" s="61"/>
      <c r="N2031" s="127" t="s">
        <v>415</v>
      </c>
      <c r="O2031" s="37"/>
      <c r="P2031" s="37"/>
      <c r="Q2031" s="37"/>
      <c r="R2031" s="37"/>
      <c r="S2031" s="37"/>
      <c r="T2031" s="37"/>
      <c r="U2031" s="37"/>
    </row>
    <row r="2032" spans="1:21" customFormat="1" ht="45" x14ac:dyDescent="0.25">
      <c r="A2032" s="74">
        <v>1670</v>
      </c>
      <c r="B2032" s="63">
        <v>43602</v>
      </c>
      <c r="C2032" s="59" t="s">
        <v>887</v>
      </c>
      <c r="D2032" s="58" t="s">
        <v>422</v>
      </c>
      <c r="E2032" s="58" t="s">
        <v>626</v>
      </c>
      <c r="F2032" s="59" t="s">
        <v>888</v>
      </c>
      <c r="G2032" s="62" t="s">
        <v>889</v>
      </c>
      <c r="H2032" s="61" t="s">
        <v>163</v>
      </c>
      <c r="I2032" s="61" t="s">
        <v>414</v>
      </c>
      <c r="J2032" s="60">
        <v>22400</v>
      </c>
      <c r="K2032" s="64">
        <v>43606</v>
      </c>
      <c r="L2032" s="61"/>
      <c r="M2032" s="61"/>
      <c r="N2032" s="127" t="s">
        <v>415</v>
      </c>
      <c r="O2032" s="37"/>
      <c r="P2032" s="37"/>
      <c r="Q2032" s="37"/>
      <c r="R2032" s="37"/>
      <c r="S2032" s="37"/>
      <c r="T2032" s="37"/>
      <c r="U2032" s="37"/>
    </row>
    <row r="2033" spans="1:21" customFormat="1" ht="30" x14ac:dyDescent="0.25">
      <c r="A2033" s="74">
        <v>1671</v>
      </c>
      <c r="B2033" s="63">
        <v>43602</v>
      </c>
      <c r="C2033" s="59" t="s">
        <v>1928</v>
      </c>
      <c r="D2033" s="58" t="s">
        <v>422</v>
      </c>
      <c r="E2033" s="58" t="s">
        <v>423</v>
      </c>
      <c r="F2033" s="59" t="s">
        <v>1929</v>
      </c>
      <c r="G2033" s="62" t="s">
        <v>1930</v>
      </c>
      <c r="H2033" s="61" t="s">
        <v>163</v>
      </c>
      <c r="I2033" s="61" t="s">
        <v>414</v>
      </c>
      <c r="J2033" s="60">
        <v>38400</v>
      </c>
      <c r="K2033" s="64">
        <v>43606</v>
      </c>
      <c r="L2033" s="61"/>
      <c r="M2033" s="61"/>
      <c r="N2033" s="127" t="s">
        <v>415</v>
      </c>
      <c r="O2033" s="37"/>
      <c r="P2033" s="37"/>
      <c r="Q2033" s="37"/>
      <c r="R2033" s="37"/>
      <c r="S2033" s="37"/>
      <c r="T2033" s="37"/>
      <c r="U2033" s="37"/>
    </row>
    <row r="2034" spans="1:21" customFormat="1" ht="45" x14ac:dyDescent="0.25">
      <c r="A2034" s="74">
        <v>1672</v>
      </c>
      <c r="B2034" s="63">
        <v>43602</v>
      </c>
      <c r="C2034" s="59" t="s">
        <v>1274</v>
      </c>
      <c r="D2034" s="58" t="s">
        <v>422</v>
      </c>
      <c r="E2034" s="58" t="s">
        <v>423</v>
      </c>
      <c r="F2034" s="59" t="s">
        <v>1275</v>
      </c>
      <c r="G2034" s="62" t="s">
        <v>1276</v>
      </c>
      <c r="H2034" s="61" t="s">
        <v>163</v>
      </c>
      <c r="I2034" s="61" t="s">
        <v>414</v>
      </c>
      <c r="J2034" s="60">
        <v>38400</v>
      </c>
      <c r="K2034" s="64">
        <v>43606</v>
      </c>
      <c r="L2034" s="61"/>
      <c r="M2034" s="61"/>
      <c r="N2034" s="127" t="s">
        <v>415</v>
      </c>
      <c r="O2034" s="37"/>
      <c r="P2034" s="37"/>
      <c r="Q2034" s="37"/>
      <c r="R2034" s="37"/>
      <c r="S2034" s="37"/>
      <c r="T2034" s="37"/>
      <c r="U2034" s="37"/>
    </row>
    <row r="2035" spans="1:21" customFormat="1" ht="30" x14ac:dyDescent="0.25">
      <c r="A2035" s="74">
        <v>1673</v>
      </c>
      <c r="B2035" s="63">
        <v>43552</v>
      </c>
      <c r="C2035" s="59" t="s">
        <v>855</v>
      </c>
      <c r="D2035" s="58" t="s">
        <v>524</v>
      </c>
      <c r="E2035" s="58"/>
      <c r="F2035" s="59"/>
      <c r="G2035" s="62" t="s">
        <v>856</v>
      </c>
      <c r="H2035" s="61" t="s">
        <v>163</v>
      </c>
      <c r="I2035" s="61" t="s">
        <v>414</v>
      </c>
      <c r="J2035" s="60">
        <v>44915</v>
      </c>
      <c r="K2035" s="64">
        <v>43606</v>
      </c>
      <c r="L2035" s="61"/>
      <c r="M2035" s="61"/>
      <c r="N2035" s="127" t="s">
        <v>415</v>
      </c>
      <c r="O2035" s="37"/>
      <c r="P2035" s="37"/>
      <c r="Q2035" s="37"/>
      <c r="R2035" s="37"/>
      <c r="S2035" s="37"/>
      <c r="T2035" s="37"/>
      <c r="U2035" s="37"/>
    </row>
    <row r="2036" spans="1:21" customFormat="1" ht="45" x14ac:dyDescent="0.25">
      <c r="A2036" s="74">
        <v>1674</v>
      </c>
      <c r="B2036" s="63">
        <v>43606</v>
      </c>
      <c r="C2036" s="59" t="s">
        <v>2185</v>
      </c>
      <c r="D2036" s="58" t="s">
        <v>804</v>
      </c>
      <c r="E2036" s="58" t="s">
        <v>821</v>
      </c>
      <c r="F2036" s="59" t="s">
        <v>2186</v>
      </c>
      <c r="G2036" s="62" t="s">
        <v>2187</v>
      </c>
      <c r="H2036" s="61" t="s">
        <v>163</v>
      </c>
      <c r="I2036" s="61" t="s">
        <v>414</v>
      </c>
      <c r="J2036" s="60">
        <v>37800</v>
      </c>
      <c r="K2036" s="64">
        <v>43608</v>
      </c>
      <c r="L2036" s="61"/>
      <c r="M2036" s="61"/>
      <c r="N2036" s="127" t="s">
        <v>415</v>
      </c>
      <c r="O2036" s="37"/>
      <c r="P2036" s="37"/>
      <c r="Q2036" s="37"/>
      <c r="R2036" s="37"/>
      <c r="S2036" s="37"/>
      <c r="T2036" s="37"/>
      <c r="U2036" s="37"/>
    </row>
    <row r="2037" spans="1:21" customFormat="1" ht="45" x14ac:dyDescent="0.25">
      <c r="A2037" s="74">
        <v>1675</v>
      </c>
      <c r="B2037" s="63">
        <v>43606</v>
      </c>
      <c r="C2037" s="59" t="s">
        <v>2469</v>
      </c>
      <c r="D2037" s="58" t="s">
        <v>804</v>
      </c>
      <c r="E2037" s="58" t="s">
        <v>821</v>
      </c>
      <c r="F2037" s="59" t="s">
        <v>2470</v>
      </c>
      <c r="G2037" s="62" t="s">
        <v>2471</v>
      </c>
      <c r="H2037" s="61" t="s">
        <v>163</v>
      </c>
      <c r="I2037" s="61" t="s">
        <v>414</v>
      </c>
      <c r="J2037" s="60">
        <v>43400</v>
      </c>
      <c r="K2037" s="64">
        <v>43608</v>
      </c>
      <c r="L2037" s="61"/>
      <c r="M2037" s="61"/>
      <c r="N2037" s="127" t="s">
        <v>415</v>
      </c>
      <c r="O2037" s="37"/>
      <c r="P2037" s="37"/>
      <c r="Q2037" s="37"/>
      <c r="R2037" s="37"/>
      <c r="S2037" s="37"/>
      <c r="T2037" s="37"/>
      <c r="U2037" s="37"/>
    </row>
    <row r="2038" spans="1:21" customFormat="1" ht="30" x14ac:dyDescent="0.25">
      <c r="A2038" s="74">
        <v>1676</v>
      </c>
      <c r="B2038" s="63">
        <v>43605</v>
      </c>
      <c r="C2038" s="59" t="s">
        <v>478</v>
      </c>
      <c r="D2038" s="58" t="s">
        <v>442</v>
      </c>
      <c r="E2038" s="58" t="s">
        <v>479</v>
      </c>
      <c r="F2038" s="59" t="s">
        <v>480</v>
      </c>
      <c r="G2038" s="62" t="s">
        <v>481</v>
      </c>
      <c r="H2038" s="61" t="s">
        <v>163</v>
      </c>
      <c r="I2038" s="61" t="s">
        <v>414</v>
      </c>
      <c r="J2038" s="60">
        <v>500000</v>
      </c>
      <c r="K2038" s="64">
        <v>43608</v>
      </c>
      <c r="L2038" s="61"/>
      <c r="M2038" s="61"/>
      <c r="N2038" s="127" t="s">
        <v>415</v>
      </c>
      <c r="O2038" s="37"/>
      <c r="P2038" s="37"/>
      <c r="Q2038" s="37"/>
      <c r="R2038" s="37"/>
      <c r="S2038" s="37"/>
      <c r="T2038" s="37"/>
      <c r="U2038" s="37"/>
    </row>
    <row r="2039" spans="1:21" customFormat="1" ht="45" x14ac:dyDescent="0.25">
      <c r="A2039" s="74">
        <v>1677</v>
      </c>
      <c r="B2039" s="63">
        <v>43606</v>
      </c>
      <c r="C2039" s="59" t="s">
        <v>551</v>
      </c>
      <c r="D2039" s="58" t="s">
        <v>548</v>
      </c>
      <c r="E2039" s="58" t="s">
        <v>552</v>
      </c>
      <c r="F2039" s="59" t="s">
        <v>1875</v>
      </c>
      <c r="G2039" s="62" t="s">
        <v>553</v>
      </c>
      <c r="H2039" s="61" t="s">
        <v>163</v>
      </c>
      <c r="I2039" s="61" t="s">
        <v>414</v>
      </c>
      <c r="J2039" s="60">
        <v>337199.17</v>
      </c>
      <c r="K2039" s="64">
        <v>43608</v>
      </c>
      <c r="L2039" s="61"/>
      <c r="M2039" s="61"/>
      <c r="N2039" s="127" t="s">
        <v>415</v>
      </c>
      <c r="O2039" s="37"/>
      <c r="P2039" s="37"/>
      <c r="Q2039" s="37"/>
      <c r="R2039" s="37"/>
      <c r="S2039" s="37"/>
      <c r="T2039" s="37"/>
      <c r="U2039" s="37"/>
    </row>
    <row r="2040" spans="1:21" customFormat="1" ht="45" x14ac:dyDescent="0.25">
      <c r="A2040" s="74">
        <v>1678</v>
      </c>
      <c r="B2040" s="63">
        <v>43605</v>
      </c>
      <c r="C2040" s="59" t="s">
        <v>2472</v>
      </c>
      <c r="D2040" s="58" t="s">
        <v>422</v>
      </c>
      <c r="E2040" s="58" t="s">
        <v>1185</v>
      </c>
      <c r="F2040" s="59" t="s">
        <v>2473</v>
      </c>
      <c r="G2040" s="62" t="s">
        <v>113</v>
      </c>
      <c r="H2040" s="61" t="s">
        <v>163</v>
      </c>
      <c r="I2040" s="61" t="s">
        <v>414</v>
      </c>
      <c r="J2040" s="60">
        <v>98760</v>
      </c>
      <c r="K2040" s="64">
        <v>43608</v>
      </c>
      <c r="L2040" s="61"/>
      <c r="M2040" s="61"/>
      <c r="N2040" s="127" t="s">
        <v>415</v>
      </c>
      <c r="O2040" s="37"/>
      <c r="P2040" s="37"/>
      <c r="Q2040" s="37"/>
      <c r="R2040" s="37"/>
      <c r="S2040" s="37"/>
      <c r="T2040" s="37"/>
      <c r="U2040" s="37"/>
    </row>
    <row r="2041" spans="1:21" customFormat="1" ht="30" x14ac:dyDescent="0.25">
      <c r="A2041" s="74">
        <v>1679</v>
      </c>
      <c r="B2041" s="63">
        <v>43535</v>
      </c>
      <c r="C2041" s="59" t="s">
        <v>523</v>
      </c>
      <c r="D2041" s="58" t="s">
        <v>524</v>
      </c>
      <c r="E2041" s="58" t="s">
        <v>525</v>
      </c>
      <c r="F2041" s="59" t="s">
        <v>526</v>
      </c>
      <c r="G2041" s="62" t="s">
        <v>527</v>
      </c>
      <c r="H2041" s="61" t="s">
        <v>163</v>
      </c>
      <c r="I2041" s="61" t="s">
        <v>414</v>
      </c>
      <c r="J2041" s="60">
        <v>128985</v>
      </c>
      <c r="K2041" s="64">
        <v>43608</v>
      </c>
      <c r="L2041" s="61"/>
      <c r="M2041" s="61"/>
      <c r="N2041" s="127" t="s">
        <v>415</v>
      </c>
      <c r="O2041" s="37"/>
      <c r="P2041" s="37"/>
      <c r="Q2041" s="37"/>
      <c r="R2041" s="37"/>
      <c r="S2041" s="37"/>
      <c r="T2041" s="37"/>
      <c r="U2041" s="37"/>
    </row>
    <row r="2042" spans="1:21" customFormat="1" ht="30" x14ac:dyDescent="0.25">
      <c r="A2042" s="74">
        <v>1680</v>
      </c>
      <c r="B2042" s="63">
        <v>43535</v>
      </c>
      <c r="C2042" s="59" t="s">
        <v>528</v>
      </c>
      <c r="D2042" s="58" t="s">
        <v>417</v>
      </c>
      <c r="E2042" s="58" t="s">
        <v>529</v>
      </c>
      <c r="F2042" s="59" t="s">
        <v>530</v>
      </c>
      <c r="G2042" s="62" t="s">
        <v>531</v>
      </c>
      <c r="H2042" s="61" t="s">
        <v>163</v>
      </c>
      <c r="I2042" s="61" t="s">
        <v>414</v>
      </c>
      <c r="J2042" s="60">
        <v>110833.7</v>
      </c>
      <c r="K2042" s="64">
        <v>43608</v>
      </c>
      <c r="L2042" s="61"/>
      <c r="M2042" s="61"/>
      <c r="N2042" s="127" t="s">
        <v>415</v>
      </c>
      <c r="O2042" s="37"/>
      <c r="P2042" s="37"/>
      <c r="Q2042" s="37"/>
      <c r="R2042" s="37"/>
      <c r="S2042" s="37"/>
      <c r="T2042" s="37"/>
      <c r="U2042" s="37"/>
    </row>
    <row r="2043" spans="1:21" customFormat="1" ht="30" x14ac:dyDescent="0.25">
      <c r="A2043" s="74">
        <v>1681</v>
      </c>
      <c r="B2043" s="63">
        <v>43523</v>
      </c>
      <c r="C2043" s="59" t="s">
        <v>446</v>
      </c>
      <c r="D2043" s="58" t="s">
        <v>410</v>
      </c>
      <c r="E2043" s="58" t="s">
        <v>447</v>
      </c>
      <c r="F2043" s="59" t="s">
        <v>1876</v>
      </c>
      <c r="G2043" s="62" t="s">
        <v>448</v>
      </c>
      <c r="H2043" s="61" t="s">
        <v>163</v>
      </c>
      <c r="I2043" s="61" t="s">
        <v>414</v>
      </c>
      <c r="J2043" s="60">
        <v>1000000</v>
      </c>
      <c r="K2043" s="64">
        <v>43608</v>
      </c>
      <c r="L2043" s="61"/>
      <c r="M2043" s="61"/>
      <c r="N2043" s="127" t="s">
        <v>415</v>
      </c>
      <c r="O2043" s="37"/>
      <c r="P2043" s="37"/>
      <c r="Q2043" s="37"/>
      <c r="R2043" s="37"/>
      <c r="S2043" s="37"/>
      <c r="T2043" s="37"/>
      <c r="U2043" s="37"/>
    </row>
    <row r="2044" spans="1:21" customFormat="1" ht="30" x14ac:dyDescent="0.25">
      <c r="A2044" s="74">
        <v>1682</v>
      </c>
      <c r="B2044" s="63">
        <v>43606</v>
      </c>
      <c r="C2044" s="59" t="s">
        <v>518</v>
      </c>
      <c r="D2044" s="58" t="s">
        <v>422</v>
      </c>
      <c r="E2044" s="58" t="s">
        <v>439</v>
      </c>
      <c r="F2044" s="59" t="s">
        <v>497</v>
      </c>
      <c r="G2044" s="62" t="s">
        <v>519</v>
      </c>
      <c r="H2044" s="61" t="s">
        <v>163</v>
      </c>
      <c r="I2044" s="61" t="s">
        <v>414</v>
      </c>
      <c r="J2044" s="60">
        <v>932800</v>
      </c>
      <c r="K2044" s="64">
        <v>43609</v>
      </c>
      <c r="L2044" s="61"/>
      <c r="M2044" s="61"/>
      <c r="N2044" s="127" t="s">
        <v>415</v>
      </c>
      <c r="O2044" s="37"/>
      <c r="P2044" s="37"/>
      <c r="Q2044" s="37"/>
      <c r="R2044" s="37"/>
      <c r="S2044" s="37"/>
      <c r="T2044" s="37"/>
      <c r="U2044" s="37"/>
    </row>
    <row r="2045" spans="1:21" customFormat="1" ht="30" x14ac:dyDescent="0.25">
      <c r="A2045" s="74">
        <v>1683</v>
      </c>
      <c r="B2045" s="63">
        <v>43606</v>
      </c>
      <c r="C2045" s="59" t="s">
        <v>2215</v>
      </c>
      <c r="D2045" s="58" t="s">
        <v>442</v>
      </c>
      <c r="E2045" s="58" t="s">
        <v>1219</v>
      </c>
      <c r="F2045" s="59" t="s">
        <v>2216</v>
      </c>
      <c r="G2045" s="62" t="s">
        <v>2217</v>
      </c>
      <c r="H2045" s="61" t="s">
        <v>163</v>
      </c>
      <c r="I2045" s="61" t="s">
        <v>414</v>
      </c>
      <c r="J2045" s="60">
        <v>429200</v>
      </c>
      <c r="K2045" s="64">
        <v>43609</v>
      </c>
      <c r="L2045" s="61"/>
      <c r="M2045" s="61"/>
      <c r="N2045" s="127" t="s">
        <v>415</v>
      </c>
      <c r="O2045" s="37"/>
      <c r="P2045" s="37"/>
      <c r="Q2045" s="37"/>
      <c r="R2045" s="37"/>
      <c r="S2045" s="37"/>
      <c r="T2045" s="37"/>
      <c r="U2045" s="37"/>
    </row>
    <row r="2046" spans="1:21" customFormat="1" ht="30" x14ac:dyDescent="0.25">
      <c r="A2046" s="74">
        <v>1684</v>
      </c>
      <c r="B2046" s="63">
        <v>43606</v>
      </c>
      <c r="C2046" s="59" t="s">
        <v>473</v>
      </c>
      <c r="D2046" s="58" t="s">
        <v>422</v>
      </c>
      <c r="E2046" s="58" t="s">
        <v>439</v>
      </c>
      <c r="F2046" s="59" t="s">
        <v>474</v>
      </c>
      <c r="G2046" s="62" t="s">
        <v>475</v>
      </c>
      <c r="H2046" s="61" t="s">
        <v>163</v>
      </c>
      <c r="I2046" s="61" t="s">
        <v>414</v>
      </c>
      <c r="J2046" s="60">
        <v>2133660</v>
      </c>
      <c r="K2046" s="64">
        <v>43609</v>
      </c>
      <c r="L2046" s="61"/>
      <c r="M2046" s="61"/>
      <c r="N2046" s="127" t="s">
        <v>415</v>
      </c>
      <c r="O2046" s="37"/>
      <c r="P2046" s="37"/>
      <c r="Q2046" s="37"/>
      <c r="R2046" s="37"/>
      <c r="S2046" s="37"/>
      <c r="T2046" s="37"/>
      <c r="U2046" s="37"/>
    </row>
    <row r="2047" spans="1:21" customFormat="1" x14ac:dyDescent="0.25">
      <c r="A2047" s="74">
        <v>1685</v>
      </c>
      <c r="B2047" s="63">
        <v>43606</v>
      </c>
      <c r="C2047" s="59" t="s">
        <v>482</v>
      </c>
      <c r="D2047" s="58" t="s">
        <v>422</v>
      </c>
      <c r="E2047" s="58" t="s">
        <v>483</v>
      </c>
      <c r="F2047" s="59" t="s">
        <v>2474</v>
      </c>
      <c r="G2047" s="62" t="s">
        <v>484</v>
      </c>
      <c r="H2047" s="61" t="s">
        <v>163</v>
      </c>
      <c r="I2047" s="61" t="s">
        <v>414</v>
      </c>
      <c r="J2047" s="60">
        <v>1372800</v>
      </c>
      <c r="K2047" s="64">
        <v>43609</v>
      </c>
      <c r="L2047" s="61"/>
      <c r="M2047" s="61"/>
      <c r="N2047" s="127" t="s">
        <v>415</v>
      </c>
      <c r="O2047" s="37"/>
      <c r="P2047" s="37"/>
      <c r="Q2047" s="37"/>
      <c r="R2047" s="37"/>
      <c r="S2047" s="37"/>
      <c r="T2047" s="37"/>
      <c r="U2047" s="37"/>
    </row>
    <row r="2048" spans="1:21" customFormat="1" ht="30" x14ac:dyDescent="0.25">
      <c r="A2048" s="74">
        <v>1686</v>
      </c>
      <c r="B2048" s="63">
        <v>43606</v>
      </c>
      <c r="C2048" s="59" t="s">
        <v>2475</v>
      </c>
      <c r="D2048" s="58" t="s">
        <v>804</v>
      </c>
      <c r="E2048" s="58" t="s">
        <v>1337</v>
      </c>
      <c r="F2048" s="59" t="s">
        <v>748</v>
      </c>
      <c r="G2048" s="62" t="s">
        <v>2476</v>
      </c>
      <c r="H2048" s="61" t="s">
        <v>163</v>
      </c>
      <c r="I2048" s="61" t="s">
        <v>414</v>
      </c>
      <c r="J2048" s="60">
        <v>1247400</v>
      </c>
      <c r="K2048" s="64">
        <v>43609</v>
      </c>
      <c r="L2048" s="61"/>
      <c r="M2048" s="61"/>
      <c r="N2048" s="127" t="s">
        <v>415</v>
      </c>
      <c r="O2048" s="37"/>
      <c r="P2048" s="37"/>
      <c r="Q2048" s="37"/>
      <c r="R2048" s="37"/>
      <c r="S2048" s="37"/>
      <c r="T2048" s="37"/>
      <c r="U2048" s="37"/>
    </row>
    <row r="2049" spans="1:21" customFormat="1" ht="30" x14ac:dyDescent="0.25">
      <c r="A2049" s="74">
        <v>1687</v>
      </c>
      <c r="B2049" s="63">
        <v>43607</v>
      </c>
      <c r="C2049" s="59" t="s">
        <v>2477</v>
      </c>
      <c r="D2049" s="58" t="s">
        <v>410</v>
      </c>
      <c r="E2049" s="58" t="s">
        <v>648</v>
      </c>
      <c r="F2049" s="59" t="s">
        <v>846</v>
      </c>
      <c r="G2049" s="62" t="s">
        <v>2478</v>
      </c>
      <c r="H2049" s="61" t="s">
        <v>163</v>
      </c>
      <c r="I2049" s="61" t="s">
        <v>414</v>
      </c>
      <c r="J2049" s="60">
        <v>166320</v>
      </c>
      <c r="K2049" s="64">
        <v>43609</v>
      </c>
      <c r="L2049" s="61"/>
      <c r="M2049" s="61"/>
      <c r="N2049" s="127" t="s">
        <v>415</v>
      </c>
      <c r="O2049" s="37"/>
      <c r="P2049" s="37"/>
      <c r="Q2049" s="37"/>
      <c r="R2049" s="37"/>
      <c r="S2049" s="37"/>
      <c r="T2049" s="37"/>
      <c r="U2049" s="37"/>
    </row>
    <row r="2050" spans="1:21" customFormat="1" ht="30" x14ac:dyDescent="0.25">
      <c r="A2050" s="74">
        <v>1688</v>
      </c>
      <c r="B2050" s="63">
        <v>43607</v>
      </c>
      <c r="C2050" s="59" t="s">
        <v>2479</v>
      </c>
      <c r="D2050" s="58" t="s">
        <v>804</v>
      </c>
      <c r="E2050" s="58" t="s">
        <v>821</v>
      </c>
      <c r="F2050" s="59" t="s">
        <v>2480</v>
      </c>
      <c r="G2050" s="62" t="s">
        <v>2481</v>
      </c>
      <c r="H2050" s="61" t="s">
        <v>163</v>
      </c>
      <c r="I2050" s="61" t="s">
        <v>414</v>
      </c>
      <c r="J2050" s="60">
        <v>28200</v>
      </c>
      <c r="K2050" s="64">
        <v>43612</v>
      </c>
      <c r="L2050" s="61"/>
      <c r="M2050" s="61"/>
      <c r="N2050" s="127" t="s">
        <v>415</v>
      </c>
      <c r="O2050" s="37"/>
      <c r="P2050" s="37"/>
      <c r="Q2050" s="37"/>
      <c r="R2050" s="37"/>
      <c r="S2050" s="37"/>
      <c r="T2050" s="37"/>
      <c r="U2050" s="37"/>
    </row>
    <row r="2051" spans="1:21" customFormat="1" ht="45" x14ac:dyDescent="0.25">
      <c r="A2051" s="74">
        <v>1689</v>
      </c>
      <c r="B2051" s="63">
        <v>43607</v>
      </c>
      <c r="C2051" s="59" t="s">
        <v>2482</v>
      </c>
      <c r="D2051" s="58" t="s">
        <v>804</v>
      </c>
      <c r="E2051" s="58" t="s">
        <v>2483</v>
      </c>
      <c r="F2051" s="59" t="s">
        <v>2484</v>
      </c>
      <c r="G2051" s="62" t="s">
        <v>2485</v>
      </c>
      <c r="H2051" s="61" t="s">
        <v>163</v>
      </c>
      <c r="I2051" s="61" t="s">
        <v>414</v>
      </c>
      <c r="J2051" s="60">
        <v>24000</v>
      </c>
      <c r="K2051" s="64">
        <v>43612</v>
      </c>
      <c r="L2051" s="61"/>
      <c r="M2051" s="61"/>
      <c r="N2051" s="127" t="s">
        <v>415</v>
      </c>
      <c r="O2051" s="37"/>
      <c r="P2051" s="37"/>
      <c r="Q2051" s="37"/>
      <c r="R2051" s="37"/>
      <c r="S2051" s="37"/>
      <c r="T2051" s="37"/>
      <c r="U2051" s="37"/>
    </row>
    <row r="2052" spans="1:21" customFormat="1" ht="45" x14ac:dyDescent="0.25">
      <c r="A2052" s="74">
        <v>1690</v>
      </c>
      <c r="B2052" s="63">
        <v>43584</v>
      </c>
      <c r="C2052" s="59" t="s">
        <v>2486</v>
      </c>
      <c r="D2052" s="58" t="s">
        <v>804</v>
      </c>
      <c r="E2052" s="58" t="s">
        <v>1365</v>
      </c>
      <c r="F2052" s="59"/>
      <c r="G2052" s="62" t="s">
        <v>2487</v>
      </c>
      <c r="H2052" s="61" t="s">
        <v>163</v>
      </c>
      <c r="I2052" s="61" t="s">
        <v>414</v>
      </c>
      <c r="J2052" s="60">
        <v>99720</v>
      </c>
      <c r="K2052" s="64">
        <v>43612</v>
      </c>
      <c r="L2052" s="61"/>
      <c r="M2052" s="61"/>
      <c r="N2052" s="127" t="s">
        <v>415</v>
      </c>
      <c r="O2052" s="37"/>
      <c r="P2052" s="37"/>
      <c r="Q2052" s="37"/>
      <c r="R2052" s="37"/>
      <c r="S2052" s="37"/>
      <c r="T2052" s="37"/>
      <c r="U2052" s="37"/>
    </row>
    <row r="2053" spans="1:21" customFormat="1" ht="45" x14ac:dyDescent="0.25">
      <c r="A2053" s="74">
        <v>1691</v>
      </c>
      <c r="B2053" s="63">
        <v>43606</v>
      </c>
      <c r="C2053" s="59" t="s">
        <v>2488</v>
      </c>
      <c r="D2053" s="58" t="s">
        <v>804</v>
      </c>
      <c r="E2053" s="58" t="s">
        <v>821</v>
      </c>
      <c r="F2053" s="59"/>
      <c r="G2053" s="62" t="s">
        <v>2489</v>
      </c>
      <c r="H2053" s="61" t="s">
        <v>163</v>
      </c>
      <c r="I2053" s="61" t="s">
        <v>414</v>
      </c>
      <c r="J2053" s="60">
        <v>62760</v>
      </c>
      <c r="K2053" s="64">
        <v>43612</v>
      </c>
      <c r="L2053" s="61"/>
      <c r="M2053" s="61"/>
      <c r="N2053" s="127" t="s">
        <v>415</v>
      </c>
      <c r="O2053" s="37"/>
      <c r="P2053" s="37"/>
      <c r="Q2053" s="37"/>
      <c r="R2053" s="37"/>
      <c r="S2053" s="37"/>
      <c r="T2053" s="37"/>
      <c r="U2053" s="37"/>
    </row>
    <row r="2054" spans="1:21" customFormat="1" ht="30" x14ac:dyDescent="0.25">
      <c r="A2054" s="74">
        <v>1692</v>
      </c>
      <c r="B2054" s="63">
        <v>43580</v>
      </c>
      <c r="C2054" s="59" t="s">
        <v>2356</v>
      </c>
      <c r="D2054" s="58" t="s">
        <v>442</v>
      </c>
      <c r="E2054" s="58" t="s">
        <v>732</v>
      </c>
      <c r="F2054" s="59"/>
      <c r="G2054" s="62" t="s">
        <v>2357</v>
      </c>
      <c r="H2054" s="61" t="s">
        <v>163</v>
      </c>
      <c r="I2054" s="61" t="s">
        <v>414</v>
      </c>
      <c r="J2054" s="60">
        <v>29040</v>
      </c>
      <c r="K2054" s="64">
        <v>43612</v>
      </c>
      <c r="L2054" s="61"/>
      <c r="M2054" s="61"/>
      <c r="N2054" s="127" t="s">
        <v>415</v>
      </c>
      <c r="O2054" s="37"/>
      <c r="P2054" s="37"/>
      <c r="Q2054" s="37"/>
      <c r="R2054" s="37"/>
      <c r="S2054" s="37"/>
      <c r="T2054" s="37"/>
      <c r="U2054" s="37"/>
    </row>
    <row r="2055" spans="1:21" customFormat="1" ht="30" x14ac:dyDescent="0.25">
      <c r="A2055" s="74">
        <v>1693</v>
      </c>
      <c r="B2055" s="63">
        <v>43606</v>
      </c>
      <c r="C2055" s="59" t="s">
        <v>2490</v>
      </c>
      <c r="D2055" s="58" t="s">
        <v>442</v>
      </c>
      <c r="E2055" s="58" t="s">
        <v>1219</v>
      </c>
      <c r="F2055" s="59" t="s">
        <v>2491</v>
      </c>
      <c r="G2055" s="62" t="s">
        <v>2492</v>
      </c>
      <c r="H2055" s="61" t="s">
        <v>163</v>
      </c>
      <c r="I2055" s="61" t="s">
        <v>414</v>
      </c>
      <c r="J2055" s="60">
        <v>45360</v>
      </c>
      <c r="K2055" s="64">
        <v>43612</v>
      </c>
      <c r="L2055" s="61"/>
      <c r="M2055" s="61"/>
      <c r="N2055" s="127" t="s">
        <v>415</v>
      </c>
      <c r="O2055" s="37"/>
      <c r="P2055" s="37"/>
      <c r="Q2055" s="37"/>
      <c r="R2055" s="37"/>
      <c r="S2055" s="37"/>
      <c r="T2055" s="37"/>
      <c r="U2055" s="37"/>
    </row>
    <row r="2056" spans="1:21" customFormat="1" ht="45" x14ac:dyDescent="0.25">
      <c r="A2056" s="74">
        <v>1694</v>
      </c>
      <c r="B2056" s="63">
        <v>43585</v>
      </c>
      <c r="C2056" s="59" t="s">
        <v>2493</v>
      </c>
      <c r="D2056" s="58" t="s">
        <v>804</v>
      </c>
      <c r="E2056" s="58" t="s">
        <v>821</v>
      </c>
      <c r="F2056" s="59" t="s">
        <v>2494</v>
      </c>
      <c r="G2056" s="62" t="s">
        <v>2495</v>
      </c>
      <c r="H2056" s="61" t="s">
        <v>163</v>
      </c>
      <c r="I2056" s="61" t="s">
        <v>414</v>
      </c>
      <c r="J2056" s="60">
        <v>113400</v>
      </c>
      <c r="K2056" s="64">
        <v>43612</v>
      </c>
      <c r="L2056" s="61"/>
      <c r="M2056" s="61"/>
      <c r="N2056" s="127" t="s">
        <v>415</v>
      </c>
      <c r="O2056" s="37"/>
      <c r="P2056" s="37"/>
      <c r="Q2056" s="37"/>
      <c r="R2056" s="37"/>
      <c r="S2056" s="37"/>
      <c r="T2056" s="37"/>
      <c r="U2056" s="37"/>
    </row>
    <row r="2057" spans="1:21" customFormat="1" ht="30" x14ac:dyDescent="0.25">
      <c r="A2057" s="74">
        <v>1695</v>
      </c>
      <c r="B2057" s="63">
        <v>43605</v>
      </c>
      <c r="C2057" s="59" t="s">
        <v>2496</v>
      </c>
      <c r="D2057" s="58" t="s">
        <v>422</v>
      </c>
      <c r="E2057" s="58"/>
      <c r="F2057" s="59"/>
      <c r="G2057" s="62" t="s">
        <v>2497</v>
      </c>
      <c r="H2057" s="61" t="s">
        <v>163</v>
      </c>
      <c r="I2057" s="61" t="s">
        <v>414</v>
      </c>
      <c r="J2057" s="60">
        <v>30000</v>
      </c>
      <c r="K2057" s="64">
        <v>43612</v>
      </c>
      <c r="L2057" s="61"/>
      <c r="M2057" s="61"/>
      <c r="N2057" s="127" t="s">
        <v>415</v>
      </c>
      <c r="O2057" s="37"/>
      <c r="P2057" s="37"/>
      <c r="Q2057" s="37"/>
      <c r="R2057" s="37"/>
      <c r="S2057" s="37"/>
      <c r="T2057" s="37"/>
      <c r="U2057" s="37"/>
    </row>
    <row r="2058" spans="1:21" customFormat="1" ht="30" x14ac:dyDescent="0.25">
      <c r="A2058" s="74">
        <v>1696</v>
      </c>
      <c r="B2058" s="63">
        <v>43606</v>
      </c>
      <c r="C2058" s="59" t="s">
        <v>2123</v>
      </c>
      <c r="D2058" s="58" t="s">
        <v>442</v>
      </c>
      <c r="E2058" s="58" t="s">
        <v>1219</v>
      </c>
      <c r="F2058" s="59" t="s">
        <v>1049</v>
      </c>
      <c r="G2058" s="62" t="s">
        <v>2124</v>
      </c>
      <c r="H2058" s="61" t="s">
        <v>163</v>
      </c>
      <c r="I2058" s="61" t="s">
        <v>414</v>
      </c>
      <c r="J2058" s="60">
        <v>235200</v>
      </c>
      <c r="K2058" s="64">
        <v>43612</v>
      </c>
      <c r="L2058" s="61"/>
      <c r="M2058" s="61"/>
      <c r="N2058" s="127" t="s">
        <v>415</v>
      </c>
      <c r="O2058" s="37"/>
      <c r="P2058" s="37"/>
      <c r="Q2058" s="37"/>
      <c r="R2058" s="37"/>
      <c r="S2058" s="37"/>
      <c r="T2058" s="37"/>
      <c r="U2058" s="37"/>
    </row>
    <row r="2059" spans="1:21" customFormat="1" ht="30" x14ac:dyDescent="0.25">
      <c r="A2059" s="74">
        <v>1697</v>
      </c>
      <c r="B2059" s="63">
        <v>43581</v>
      </c>
      <c r="C2059" s="59" t="s">
        <v>2498</v>
      </c>
      <c r="D2059" s="58" t="s">
        <v>422</v>
      </c>
      <c r="E2059" s="58" t="s">
        <v>672</v>
      </c>
      <c r="F2059" s="59" t="s">
        <v>2499</v>
      </c>
      <c r="G2059" s="62" t="s">
        <v>2500</v>
      </c>
      <c r="H2059" s="61" t="s">
        <v>163</v>
      </c>
      <c r="I2059" s="61" t="s">
        <v>414</v>
      </c>
      <c r="J2059" s="60">
        <v>72600</v>
      </c>
      <c r="K2059" s="64">
        <v>43612</v>
      </c>
      <c r="L2059" s="61"/>
      <c r="M2059" s="61"/>
      <c r="N2059" s="127" t="s">
        <v>415</v>
      </c>
      <c r="O2059" s="37"/>
      <c r="P2059" s="37"/>
      <c r="Q2059" s="37"/>
      <c r="R2059" s="37"/>
      <c r="S2059" s="37"/>
      <c r="T2059" s="37"/>
      <c r="U2059" s="37"/>
    </row>
    <row r="2060" spans="1:21" customFormat="1" ht="30" x14ac:dyDescent="0.25">
      <c r="A2060" s="74">
        <v>1698</v>
      </c>
      <c r="B2060" s="63">
        <v>43606</v>
      </c>
      <c r="C2060" s="59" t="s">
        <v>2475</v>
      </c>
      <c r="D2060" s="58" t="s">
        <v>804</v>
      </c>
      <c r="E2060" s="58" t="s">
        <v>1337</v>
      </c>
      <c r="F2060" s="59" t="s">
        <v>748</v>
      </c>
      <c r="G2060" s="62" t="s">
        <v>2476</v>
      </c>
      <c r="H2060" s="61" t="s">
        <v>163</v>
      </c>
      <c r="I2060" s="61" t="s">
        <v>414</v>
      </c>
      <c r="J2060" s="60">
        <v>184200</v>
      </c>
      <c r="K2060" s="64">
        <v>43612</v>
      </c>
      <c r="L2060" s="61"/>
      <c r="M2060" s="61"/>
      <c r="N2060" s="127" t="s">
        <v>415</v>
      </c>
      <c r="O2060" s="37"/>
      <c r="P2060" s="37"/>
      <c r="Q2060" s="37"/>
      <c r="R2060" s="37"/>
      <c r="S2060" s="37"/>
      <c r="T2060" s="37"/>
      <c r="U2060" s="37"/>
    </row>
    <row r="2061" spans="1:21" customFormat="1" ht="30" x14ac:dyDescent="0.25">
      <c r="A2061" s="74">
        <v>1699</v>
      </c>
      <c r="B2061" s="63">
        <v>43605</v>
      </c>
      <c r="C2061" s="59" t="s">
        <v>2501</v>
      </c>
      <c r="D2061" s="58" t="s">
        <v>700</v>
      </c>
      <c r="E2061" s="58" t="s">
        <v>1149</v>
      </c>
      <c r="F2061" s="59" t="s">
        <v>2502</v>
      </c>
      <c r="G2061" s="62" t="s">
        <v>2503</v>
      </c>
      <c r="H2061" s="61" t="s">
        <v>163</v>
      </c>
      <c r="I2061" s="61" t="s">
        <v>414</v>
      </c>
      <c r="J2061" s="60">
        <v>45120</v>
      </c>
      <c r="K2061" s="64">
        <v>43612</v>
      </c>
      <c r="L2061" s="61"/>
      <c r="M2061" s="61"/>
      <c r="N2061" s="127" t="s">
        <v>415</v>
      </c>
      <c r="O2061" s="37"/>
      <c r="P2061" s="37"/>
      <c r="Q2061" s="37"/>
      <c r="R2061" s="37"/>
      <c r="S2061" s="37"/>
      <c r="T2061" s="37"/>
      <c r="U2061" s="37"/>
    </row>
    <row r="2062" spans="1:21" customFormat="1" ht="45" x14ac:dyDescent="0.25">
      <c r="A2062" s="74">
        <v>1700</v>
      </c>
      <c r="B2062" s="63">
        <v>43606</v>
      </c>
      <c r="C2062" s="59" t="s">
        <v>2469</v>
      </c>
      <c r="D2062" s="58" t="s">
        <v>804</v>
      </c>
      <c r="E2062" s="58" t="s">
        <v>821</v>
      </c>
      <c r="F2062" s="59" t="s">
        <v>2470</v>
      </c>
      <c r="G2062" s="62" t="s">
        <v>2471</v>
      </c>
      <c r="H2062" s="61" t="s">
        <v>163</v>
      </c>
      <c r="I2062" s="61" t="s">
        <v>414</v>
      </c>
      <c r="J2062" s="60">
        <v>77640</v>
      </c>
      <c r="K2062" s="64">
        <v>43612</v>
      </c>
      <c r="L2062" s="61"/>
      <c r="M2062" s="61"/>
      <c r="N2062" s="127" t="s">
        <v>415</v>
      </c>
      <c r="O2062" s="37"/>
      <c r="P2062" s="37"/>
      <c r="Q2062" s="37"/>
      <c r="R2062" s="37"/>
      <c r="S2062" s="37"/>
      <c r="T2062" s="37"/>
      <c r="U2062" s="37"/>
    </row>
    <row r="2063" spans="1:21" customFormat="1" ht="30" x14ac:dyDescent="0.25">
      <c r="A2063" s="74">
        <v>1701</v>
      </c>
      <c r="B2063" s="63">
        <v>43606</v>
      </c>
      <c r="C2063" s="59" t="s">
        <v>2490</v>
      </c>
      <c r="D2063" s="58" t="s">
        <v>442</v>
      </c>
      <c r="E2063" s="58" t="s">
        <v>1219</v>
      </c>
      <c r="F2063" s="59" t="s">
        <v>2491</v>
      </c>
      <c r="G2063" s="62" t="s">
        <v>2492</v>
      </c>
      <c r="H2063" s="61" t="s">
        <v>163</v>
      </c>
      <c r="I2063" s="61" t="s">
        <v>414</v>
      </c>
      <c r="J2063" s="60">
        <v>6480</v>
      </c>
      <c r="K2063" s="64">
        <v>43612</v>
      </c>
      <c r="L2063" s="61"/>
      <c r="M2063" s="61"/>
      <c r="N2063" s="127" t="s">
        <v>415</v>
      </c>
      <c r="O2063" s="37"/>
      <c r="P2063" s="37"/>
      <c r="Q2063" s="37"/>
      <c r="R2063" s="37"/>
      <c r="S2063" s="37"/>
      <c r="T2063" s="37"/>
      <c r="U2063" s="37"/>
    </row>
    <row r="2064" spans="1:21" customFormat="1" ht="45" x14ac:dyDescent="0.25">
      <c r="A2064" s="74">
        <v>1702</v>
      </c>
      <c r="B2064" s="63">
        <v>43585</v>
      </c>
      <c r="C2064" s="59" t="s">
        <v>2493</v>
      </c>
      <c r="D2064" s="58" t="s">
        <v>804</v>
      </c>
      <c r="E2064" s="58" t="s">
        <v>821</v>
      </c>
      <c r="F2064" s="59" t="s">
        <v>2494</v>
      </c>
      <c r="G2064" s="62" t="s">
        <v>2495</v>
      </c>
      <c r="H2064" s="61" t="s">
        <v>163</v>
      </c>
      <c r="I2064" s="61" t="s">
        <v>414</v>
      </c>
      <c r="J2064" s="60">
        <v>12840</v>
      </c>
      <c r="K2064" s="64">
        <v>43612</v>
      </c>
      <c r="L2064" s="61"/>
      <c r="M2064" s="61"/>
      <c r="N2064" s="127" t="s">
        <v>415</v>
      </c>
      <c r="O2064" s="37"/>
      <c r="P2064" s="37"/>
      <c r="Q2064" s="37"/>
      <c r="R2064" s="37"/>
      <c r="S2064" s="37"/>
      <c r="T2064" s="37"/>
      <c r="U2064" s="37"/>
    </row>
    <row r="2065" spans="1:21" customFormat="1" ht="45" x14ac:dyDescent="0.25">
      <c r="A2065" s="74">
        <v>1703</v>
      </c>
      <c r="B2065" s="63">
        <v>43606</v>
      </c>
      <c r="C2065" s="59" t="s">
        <v>2504</v>
      </c>
      <c r="D2065" s="58" t="s">
        <v>442</v>
      </c>
      <c r="E2065" s="58" t="s">
        <v>651</v>
      </c>
      <c r="F2065" s="59"/>
      <c r="G2065" s="62" t="s">
        <v>2505</v>
      </c>
      <c r="H2065" s="61" t="s">
        <v>163</v>
      </c>
      <c r="I2065" s="61" t="s">
        <v>414</v>
      </c>
      <c r="J2065" s="60">
        <v>10680</v>
      </c>
      <c r="K2065" s="64">
        <v>43612</v>
      </c>
      <c r="L2065" s="61"/>
      <c r="M2065" s="61"/>
      <c r="N2065" s="127" t="s">
        <v>415</v>
      </c>
      <c r="O2065" s="37"/>
      <c r="P2065" s="37"/>
      <c r="Q2065" s="37"/>
      <c r="R2065" s="37"/>
      <c r="S2065" s="37"/>
      <c r="T2065" s="37"/>
      <c r="U2065" s="37"/>
    </row>
    <row r="2066" spans="1:21" customFormat="1" ht="30" x14ac:dyDescent="0.25">
      <c r="A2066" s="74">
        <v>1704</v>
      </c>
      <c r="B2066" s="63">
        <v>43605</v>
      </c>
      <c r="C2066" s="59" t="s">
        <v>2496</v>
      </c>
      <c r="D2066" s="58" t="s">
        <v>422</v>
      </c>
      <c r="E2066" s="58"/>
      <c r="F2066" s="59"/>
      <c r="G2066" s="62" t="s">
        <v>2497</v>
      </c>
      <c r="H2066" s="61" t="s">
        <v>163</v>
      </c>
      <c r="I2066" s="61" t="s">
        <v>414</v>
      </c>
      <c r="J2066" s="60">
        <v>10680</v>
      </c>
      <c r="K2066" s="64">
        <v>43612</v>
      </c>
      <c r="L2066" s="61"/>
      <c r="M2066" s="61"/>
      <c r="N2066" s="127" t="s">
        <v>415</v>
      </c>
      <c r="O2066" s="37"/>
      <c r="P2066" s="37"/>
      <c r="Q2066" s="37"/>
      <c r="R2066" s="37"/>
      <c r="S2066" s="37"/>
      <c r="T2066" s="37"/>
      <c r="U2066" s="37"/>
    </row>
    <row r="2067" spans="1:21" customFormat="1" ht="45" x14ac:dyDescent="0.25">
      <c r="A2067" s="74">
        <v>1705</v>
      </c>
      <c r="B2067" s="63">
        <v>43607</v>
      </c>
      <c r="C2067" s="59" t="s">
        <v>2466</v>
      </c>
      <c r="D2067" s="58" t="s">
        <v>410</v>
      </c>
      <c r="E2067" s="58" t="s">
        <v>447</v>
      </c>
      <c r="F2067" s="59" t="s">
        <v>2467</v>
      </c>
      <c r="G2067" s="62" t="s">
        <v>2468</v>
      </c>
      <c r="H2067" s="61" t="s">
        <v>163</v>
      </c>
      <c r="I2067" s="61" t="s">
        <v>414</v>
      </c>
      <c r="J2067" s="60">
        <v>6720</v>
      </c>
      <c r="K2067" s="64">
        <v>43612</v>
      </c>
      <c r="L2067" s="61"/>
      <c r="M2067" s="61"/>
      <c r="N2067" s="127" t="s">
        <v>415</v>
      </c>
      <c r="O2067" s="37"/>
      <c r="P2067" s="37"/>
      <c r="Q2067" s="37"/>
      <c r="R2067" s="37"/>
      <c r="S2067" s="37"/>
      <c r="T2067" s="37"/>
      <c r="U2067" s="37"/>
    </row>
    <row r="2068" spans="1:21" customFormat="1" ht="30" x14ac:dyDescent="0.25">
      <c r="A2068" s="74">
        <v>1706</v>
      </c>
      <c r="B2068" s="63">
        <v>43581</v>
      </c>
      <c r="C2068" s="59" t="s">
        <v>2498</v>
      </c>
      <c r="D2068" s="58" t="s">
        <v>422</v>
      </c>
      <c r="E2068" s="58" t="s">
        <v>672</v>
      </c>
      <c r="F2068" s="59" t="s">
        <v>2499</v>
      </c>
      <c r="G2068" s="62" t="s">
        <v>2500</v>
      </c>
      <c r="H2068" s="61" t="s">
        <v>163</v>
      </c>
      <c r="I2068" s="61" t="s">
        <v>414</v>
      </c>
      <c r="J2068" s="60">
        <v>22572</v>
      </c>
      <c r="K2068" s="64">
        <v>43612</v>
      </c>
      <c r="L2068" s="61"/>
      <c r="M2068" s="61"/>
      <c r="N2068" s="127" t="s">
        <v>415</v>
      </c>
      <c r="O2068" s="37"/>
      <c r="P2068" s="37"/>
      <c r="Q2068" s="37"/>
      <c r="R2068" s="37"/>
      <c r="S2068" s="37"/>
      <c r="T2068" s="37"/>
      <c r="U2068" s="37"/>
    </row>
    <row r="2069" spans="1:21" customFormat="1" ht="30" x14ac:dyDescent="0.25">
      <c r="A2069" s="74">
        <v>1707</v>
      </c>
      <c r="B2069" s="63">
        <v>43606</v>
      </c>
      <c r="C2069" s="59" t="s">
        <v>2506</v>
      </c>
      <c r="D2069" s="58" t="s">
        <v>700</v>
      </c>
      <c r="E2069" s="58" t="s">
        <v>701</v>
      </c>
      <c r="F2069" s="59" t="s">
        <v>463</v>
      </c>
      <c r="G2069" s="62" t="s">
        <v>2507</v>
      </c>
      <c r="H2069" s="61" t="s">
        <v>163</v>
      </c>
      <c r="I2069" s="61" t="s">
        <v>414</v>
      </c>
      <c r="J2069" s="60">
        <v>7200</v>
      </c>
      <c r="K2069" s="64">
        <v>43612</v>
      </c>
      <c r="L2069" s="61"/>
      <c r="M2069" s="61"/>
      <c r="N2069" s="127" t="s">
        <v>415</v>
      </c>
      <c r="O2069" s="37"/>
      <c r="P2069" s="37"/>
      <c r="Q2069" s="37"/>
      <c r="R2069" s="37"/>
      <c r="S2069" s="37"/>
      <c r="T2069" s="37"/>
      <c r="U2069" s="37"/>
    </row>
    <row r="2070" spans="1:21" customFormat="1" ht="30" x14ac:dyDescent="0.25">
      <c r="A2070" s="74">
        <v>1708</v>
      </c>
      <c r="B2070" s="63">
        <v>43606</v>
      </c>
      <c r="C2070" s="59" t="s">
        <v>2475</v>
      </c>
      <c r="D2070" s="58" t="s">
        <v>804</v>
      </c>
      <c r="E2070" s="58" t="s">
        <v>1337</v>
      </c>
      <c r="F2070" s="59" t="s">
        <v>748</v>
      </c>
      <c r="G2070" s="62" t="s">
        <v>2476</v>
      </c>
      <c r="H2070" s="61" t="s">
        <v>163</v>
      </c>
      <c r="I2070" s="61" t="s">
        <v>414</v>
      </c>
      <c r="J2070" s="60">
        <v>5040</v>
      </c>
      <c r="K2070" s="64">
        <v>43612</v>
      </c>
      <c r="L2070" s="61"/>
      <c r="M2070" s="61"/>
      <c r="N2070" s="127" t="s">
        <v>415</v>
      </c>
      <c r="O2070" s="37"/>
      <c r="P2070" s="37"/>
      <c r="Q2070" s="37"/>
      <c r="R2070" s="37"/>
      <c r="S2070" s="37"/>
      <c r="T2070" s="37"/>
      <c r="U2070" s="37"/>
    </row>
    <row r="2071" spans="1:21" customFormat="1" ht="30" x14ac:dyDescent="0.25">
      <c r="A2071" s="74">
        <v>1709</v>
      </c>
      <c r="B2071" s="63">
        <v>43605</v>
      </c>
      <c r="C2071" s="59" t="s">
        <v>2508</v>
      </c>
      <c r="D2071" s="58" t="s">
        <v>422</v>
      </c>
      <c r="E2071" s="58" t="s">
        <v>2509</v>
      </c>
      <c r="F2071" s="59" t="s">
        <v>1606</v>
      </c>
      <c r="G2071" s="62" t="s">
        <v>2510</v>
      </c>
      <c r="H2071" s="61" t="s">
        <v>163</v>
      </c>
      <c r="I2071" s="61" t="s">
        <v>414</v>
      </c>
      <c r="J2071" s="60">
        <v>32640</v>
      </c>
      <c r="K2071" s="64">
        <v>43612</v>
      </c>
      <c r="L2071" s="61"/>
      <c r="M2071" s="61"/>
      <c r="N2071" s="127" t="s">
        <v>415</v>
      </c>
      <c r="O2071" s="37"/>
      <c r="P2071" s="37"/>
      <c r="Q2071" s="37"/>
      <c r="R2071" s="37"/>
      <c r="S2071" s="37"/>
      <c r="T2071" s="37"/>
      <c r="U2071" s="37"/>
    </row>
    <row r="2072" spans="1:21" customFormat="1" ht="45" x14ac:dyDescent="0.25">
      <c r="A2072" s="74">
        <v>1710</v>
      </c>
      <c r="B2072" s="63">
        <v>43607</v>
      </c>
      <c r="C2072" s="59" t="s">
        <v>2511</v>
      </c>
      <c r="D2072" s="58" t="s">
        <v>524</v>
      </c>
      <c r="E2072" s="58" t="s">
        <v>691</v>
      </c>
      <c r="F2072" s="59" t="s">
        <v>1052</v>
      </c>
      <c r="G2072" s="62" t="s">
        <v>2512</v>
      </c>
      <c r="H2072" s="61" t="s">
        <v>163</v>
      </c>
      <c r="I2072" s="61" t="s">
        <v>414</v>
      </c>
      <c r="J2072" s="60">
        <v>6240</v>
      </c>
      <c r="K2072" s="64">
        <v>43612</v>
      </c>
      <c r="L2072" s="61"/>
      <c r="M2072" s="61"/>
      <c r="N2072" s="127" t="s">
        <v>415</v>
      </c>
      <c r="O2072" s="37"/>
      <c r="P2072" s="37"/>
      <c r="Q2072" s="37"/>
      <c r="R2072" s="37"/>
      <c r="S2072" s="37"/>
      <c r="T2072" s="37"/>
      <c r="U2072" s="37"/>
    </row>
    <row r="2073" spans="1:21" customFormat="1" ht="30" x14ac:dyDescent="0.25">
      <c r="A2073" s="74">
        <v>1711</v>
      </c>
      <c r="B2073" s="63">
        <v>43606</v>
      </c>
      <c r="C2073" s="59" t="s">
        <v>2513</v>
      </c>
      <c r="D2073" s="58" t="s">
        <v>515</v>
      </c>
      <c r="E2073" s="58" t="s">
        <v>2514</v>
      </c>
      <c r="F2073" s="59" t="s">
        <v>2515</v>
      </c>
      <c r="G2073" s="62" t="s">
        <v>2516</v>
      </c>
      <c r="H2073" s="61" t="s">
        <v>163</v>
      </c>
      <c r="I2073" s="61" t="s">
        <v>414</v>
      </c>
      <c r="J2073" s="60">
        <v>10680</v>
      </c>
      <c r="K2073" s="64">
        <v>43612</v>
      </c>
      <c r="L2073" s="61"/>
      <c r="M2073" s="61"/>
      <c r="N2073" s="127" t="s">
        <v>415</v>
      </c>
      <c r="O2073" s="37"/>
      <c r="P2073" s="37"/>
      <c r="Q2073" s="37"/>
      <c r="R2073" s="37"/>
      <c r="S2073" s="37"/>
      <c r="T2073" s="37"/>
      <c r="U2073" s="37"/>
    </row>
    <row r="2074" spans="1:21" customFormat="1" ht="45" x14ac:dyDescent="0.25">
      <c r="A2074" s="74">
        <v>1712</v>
      </c>
      <c r="B2074" s="63">
        <v>43606</v>
      </c>
      <c r="C2074" s="59" t="s">
        <v>2469</v>
      </c>
      <c r="D2074" s="58" t="s">
        <v>804</v>
      </c>
      <c r="E2074" s="58" t="s">
        <v>821</v>
      </c>
      <c r="F2074" s="59" t="s">
        <v>2470</v>
      </c>
      <c r="G2074" s="62" t="s">
        <v>2471</v>
      </c>
      <c r="H2074" s="61" t="s">
        <v>163</v>
      </c>
      <c r="I2074" s="61" t="s">
        <v>414</v>
      </c>
      <c r="J2074" s="60">
        <v>13680</v>
      </c>
      <c r="K2074" s="64">
        <v>43612</v>
      </c>
      <c r="L2074" s="61"/>
      <c r="M2074" s="61"/>
      <c r="N2074" s="127" t="s">
        <v>415</v>
      </c>
      <c r="O2074" s="37"/>
      <c r="P2074" s="37"/>
      <c r="Q2074" s="37"/>
      <c r="R2074" s="37"/>
      <c r="S2074" s="37"/>
      <c r="T2074" s="37"/>
      <c r="U2074" s="37"/>
    </row>
    <row r="2075" spans="1:21" customFormat="1" ht="45" x14ac:dyDescent="0.25">
      <c r="A2075" s="74">
        <v>1713</v>
      </c>
      <c r="B2075" s="63">
        <v>43607</v>
      </c>
      <c r="C2075" s="59" t="s">
        <v>2482</v>
      </c>
      <c r="D2075" s="58" t="s">
        <v>804</v>
      </c>
      <c r="E2075" s="58" t="s">
        <v>2483</v>
      </c>
      <c r="F2075" s="59" t="s">
        <v>2484</v>
      </c>
      <c r="G2075" s="62" t="s">
        <v>2485</v>
      </c>
      <c r="H2075" s="61" t="s">
        <v>163</v>
      </c>
      <c r="I2075" s="61" t="s">
        <v>414</v>
      </c>
      <c r="J2075" s="60">
        <v>24120</v>
      </c>
      <c r="K2075" s="64">
        <v>43612</v>
      </c>
      <c r="L2075" s="61"/>
      <c r="M2075" s="61"/>
      <c r="N2075" s="127" t="s">
        <v>415</v>
      </c>
      <c r="O2075" s="37"/>
      <c r="P2075" s="37"/>
      <c r="Q2075" s="37"/>
      <c r="R2075" s="37"/>
      <c r="S2075" s="37"/>
      <c r="T2075" s="37"/>
      <c r="U2075" s="37"/>
    </row>
    <row r="2076" spans="1:21" customFormat="1" ht="45" x14ac:dyDescent="0.25">
      <c r="A2076" s="74">
        <v>1714</v>
      </c>
      <c r="B2076" s="63">
        <v>43584</v>
      </c>
      <c r="C2076" s="59" t="s">
        <v>2486</v>
      </c>
      <c r="D2076" s="58" t="s">
        <v>804</v>
      </c>
      <c r="E2076" s="58" t="s">
        <v>1365</v>
      </c>
      <c r="F2076" s="59"/>
      <c r="G2076" s="62" t="s">
        <v>2487</v>
      </c>
      <c r="H2076" s="61" t="s">
        <v>163</v>
      </c>
      <c r="I2076" s="61" t="s">
        <v>414</v>
      </c>
      <c r="J2076" s="60">
        <v>24120</v>
      </c>
      <c r="K2076" s="64">
        <v>43612</v>
      </c>
      <c r="L2076" s="61"/>
      <c r="M2076" s="61"/>
      <c r="N2076" s="127" t="s">
        <v>415</v>
      </c>
      <c r="O2076" s="37"/>
      <c r="P2076" s="37"/>
      <c r="Q2076" s="37"/>
      <c r="R2076" s="37"/>
      <c r="S2076" s="37"/>
      <c r="T2076" s="37"/>
      <c r="U2076" s="37"/>
    </row>
    <row r="2077" spans="1:21" customFormat="1" ht="30" x14ac:dyDescent="0.25">
      <c r="A2077" s="74">
        <v>1715</v>
      </c>
      <c r="B2077" s="63">
        <v>43580</v>
      </c>
      <c r="C2077" s="59" t="s">
        <v>2356</v>
      </c>
      <c r="D2077" s="58" t="s">
        <v>442</v>
      </c>
      <c r="E2077" s="58" t="s">
        <v>732</v>
      </c>
      <c r="F2077" s="59"/>
      <c r="G2077" s="62" t="s">
        <v>2357</v>
      </c>
      <c r="H2077" s="61" t="s">
        <v>163</v>
      </c>
      <c r="I2077" s="61" t="s">
        <v>414</v>
      </c>
      <c r="J2077" s="60">
        <v>33902</v>
      </c>
      <c r="K2077" s="64">
        <v>43612</v>
      </c>
      <c r="L2077" s="61"/>
      <c r="M2077" s="61"/>
      <c r="N2077" s="127" t="s">
        <v>415</v>
      </c>
      <c r="O2077" s="37"/>
      <c r="P2077" s="37"/>
      <c r="Q2077" s="37"/>
      <c r="R2077" s="37"/>
      <c r="S2077" s="37"/>
      <c r="T2077" s="37"/>
      <c r="U2077" s="37"/>
    </row>
    <row r="2078" spans="1:21" customFormat="1" ht="30" x14ac:dyDescent="0.25">
      <c r="A2078" s="74">
        <v>1716</v>
      </c>
      <c r="B2078" s="63">
        <v>43606</v>
      </c>
      <c r="C2078" s="59" t="s">
        <v>2490</v>
      </c>
      <c r="D2078" s="58" t="s">
        <v>442</v>
      </c>
      <c r="E2078" s="58" t="s">
        <v>1219</v>
      </c>
      <c r="F2078" s="59" t="s">
        <v>2491</v>
      </c>
      <c r="G2078" s="62" t="s">
        <v>2492</v>
      </c>
      <c r="H2078" s="61" t="s">
        <v>163</v>
      </c>
      <c r="I2078" s="61" t="s">
        <v>414</v>
      </c>
      <c r="J2078" s="60">
        <v>36850</v>
      </c>
      <c r="K2078" s="64">
        <v>43612</v>
      </c>
      <c r="L2078" s="61"/>
      <c r="M2078" s="61"/>
      <c r="N2078" s="127" t="s">
        <v>415</v>
      </c>
      <c r="O2078" s="37"/>
      <c r="P2078" s="37"/>
      <c r="Q2078" s="37"/>
      <c r="R2078" s="37"/>
      <c r="S2078" s="37"/>
      <c r="T2078" s="37"/>
      <c r="U2078" s="37"/>
    </row>
    <row r="2079" spans="1:21" customFormat="1" ht="45" x14ac:dyDescent="0.25">
      <c r="A2079" s="74">
        <v>1717</v>
      </c>
      <c r="B2079" s="63">
        <v>43585</v>
      </c>
      <c r="C2079" s="59" t="s">
        <v>2493</v>
      </c>
      <c r="D2079" s="58" t="s">
        <v>804</v>
      </c>
      <c r="E2079" s="58" t="s">
        <v>821</v>
      </c>
      <c r="F2079" s="59" t="s">
        <v>2494</v>
      </c>
      <c r="G2079" s="62" t="s">
        <v>2495</v>
      </c>
      <c r="H2079" s="61" t="s">
        <v>163</v>
      </c>
      <c r="I2079" s="61" t="s">
        <v>414</v>
      </c>
      <c r="J2079" s="60">
        <v>30150</v>
      </c>
      <c r="K2079" s="64">
        <v>43612</v>
      </c>
      <c r="L2079" s="61"/>
      <c r="M2079" s="61"/>
      <c r="N2079" s="127" t="s">
        <v>415</v>
      </c>
      <c r="O2079" s="37"/>
      <c r="P2079" s="37"/>
      <c r="Q2079" s="37"/>
      <c r="R2079" s="37"/>
      <c r="S2079" s="37"/>
      <c r="T2079" s="37"/>
      <c r="U2079" s="37"/>
    </row>
    <row r="2080" spans="1:21" customFormat="1" ht="45" x14ac:dyDescent="0.25">
      <c r="A2080" s="74">
        <v>1718</v>
      </c>
      <c r="B2080" s="63">
        <v>43606</v>
      </c>
      <c r="C2080" s="59" t="s">
        <v>2504</v>
      </c>
      <c r="D2080" s="58" t="s">
        <v>442</v>
      </c>
      <c r="E2080" s="58" t="s">
        <v>651</v>
      </c>
      <c r="F2080" s="59"/>
      <c r="G2080" s="62" t="s">
        <v>2505</v>
      </c>
      <c r="H2080" s="61" t="s">
        <v>163</v>
      </c>
      <c r="I2080" s="61" t="s">
        <v>414</v>
      </c>
      <c r="J2080" s="60">
        <v>82410</v>
      </c>
      <c r="K2080" s="64">
        <v>43612</v>
      </c>
      <c r="L2080" s="61"/>
      <c r="M2080" s="61"/>
      <c r="N2080" s="127" t="s">
        <v>415</v>
      </c>
      <c r="O2080" s="37"/>
      <c r="P2080" s="37"/>
      <c r="Q2080" s="37"/>
      <c r="R2080" s="37"/>
      <c r="S2080" s="37"/>
      <c r="T2080" s="37"/>
      <c r="U2080" s="37"/>
    </row>
    <row r="2081" spans="1:21" customFormat="1" ht="45" x14ac:dyDescent="0.25">
      <c r="A2081" s="74">
        <v>1719</v>
      </c>
      <c r="B2081" s="63">
        <v>43607</v>
      </c>
      <c r="C2081" s="59" t="s">
        <v>2466</v>
      </c>
      <c r="D2081" s="58" t="s">
        <v>410</v>
      </c>
      <c r="E2081" s="58" t="s">
        <v>447</v>
      </c>
      <c r="F2081" s="59" t="s">
        <v>2467</v>
      </c>
      <c r="G2081" s="62" t="s">
        <v>2468</v>
      </c>
      <c r="H2081" s="61" t="s">
        <v>163</v>
      </c>
      <c r="I2081" s="61" t="s">
        <v>414</v>
      </c>
      <c r="J2081" s="60">
        <v>48240</v>
      </c>
      <c r="K2081" s="64">
        <v>43612</v>
      </c>
      <c r="L2081" s="61"/>
      <c r="M2081" s="61"/>
      <c r="N2081" s="127" t="s">
        <v>415</v>
      </c>
      <c r="O2081" s="37"/>
      <c r="P2081" s="37"/>
      <c r="Q2081" s="37"/>
      <c r="R2081" s="37"/>
      <c r="S2081" s="37"/>
      <c r="T2081" s="37"/>
      <c r="U2081" s="37"/>
    </row>
    <row r="2082" spans="1:21" customFormat="1" ht="30" x14ac:dyDescent="0.25">
      <c r="A2082" s="74">
        <v>1720</v>
      </c>
      <c r="B2082" s="63">
        <v>43606</v>
      </c>
      <c r="C2082" s="59" t="s">
        <v>2123</v>
      </c>
      <c r="D2082" s="58" t="s">
        <v>442</v>
      </c>
      <c r="E2082" s="58" t="s">
        <v>1219</v>
      </c>
      <c r="F2082" s="59" t="s">
        <v>1049</v>
      </c>
      <c r="G2082" s="62" t="s">
        <v>2124</v>
      </c>
      <c r="H2082" s="61" t="s">
        <v>163</v>
      </c>
      <c r="I2082" s="61" t="s">
        <v>414</v>
      </c>
      <c r="J2082" s="60">
        <v>56280</v>
      </c>
      <c r="K2082" s="64">
        <v>43612</v>
      </c>
      <c r="L2082" s="61"/>
      <c r="M2082" s="61"/>
      <c r="N2082" s="127" t="s">
        <v>415</v>
      </c>
      <c r="O2082" s="37"/>
      <c r="P2082" s="37"/>
      <c r="Q2082" s="37"/>
      <c r="R2082" s="37"/>
      <c r="S2082" s="37"/>
      <c r="T2082" s="37"/>
      <c r="U2082" s="37"/>
    </row>
    <row r="2083" spans="1:21" customFormat="1" ht="30" x14ac:dyDescent="0.25">
      <c r="A2083" s="74">
        <v>1721</v>
      </c>
      <c r="B2083" s="63">
        <v>43606</v>
      </c>
      <c r="C2083" s="59" t="s">
        <v>2506</v>
      </c>
      <c r="D2083" s="58" t="s">
        <v>700</v>
      </c>
      <c r="E2083" s="58" t="s">
        <v>701</v>
      </c>
      <c r="F2083" s="59" t="s">
        <v>463</v>
      </c>
      <c r="G2083" s="62" t="s">
        <v>2507</v>
      </c>
      <c r="H2083" s="61" t="s">
        <v>163</v>
      </c>
      <c r="I2083" s="61" t="s">
        <v>414</v>
      </c>
      <c r="J2083" s="60">
        <v>24120</v>
      </c>
      <c r="K2083" s="64">
        <v>43612</v>
      </c>
      <c r="L2083" s="61"/>
      <c r="M2083" s="61"/>
      <c r="N2083" s="127" t="s">
        <v>415</v>
      </c>
      <c r="O2083" s="37"/>
      <c r="P2083" s="37"/>
      <c r="Q2083" s="37"/>
      <c r="R2083" s="37"/>
      <c r="S2083" s="37"/>
      <c r="T2083" s="37"/>
      <c r="U2083" s="37"/>
    </row>
    <row r="2084" spans="1:21" customFormat="1" ht="30" x14ac:dyDescent="0.25">
      <c r="A2084" s="74">
        <v>1722</v>
      </c>
      <c r="B2084" s="63">
        <v>43605</v>
      </c>
      <c r="C2084" s="59" t="s">
        <v>2501</v>
      </c>
      <c r="D2084" s="58" t="s">
        <v>700</v>
      </c>
      <c r="E2084" s="58" t="s">
        <v>1149</v>
      </c>
      <c r="F2084" s="59" t="s">
        <v>2502</v>
      </c>
      <c r="G2084" s="62" t="s">
        <v>2503</v>
      </c>
      <c r="H2084" s="61" t="s">
        <v>163</v>
      </c>
      <c r="I2084" s="61" t="s">
        <v>414</v>
      </c>
      <c r="J2084" s="60">
        <v>52260</v>
      </c>
      <c r="K2084" s="64">
        <v>43612</v>
      </c>
      <c r="L2084" s="61"/>
      <c r="M2084" s="61"/>
      <c r="N2084" s="127" t="s">
        <v>415</v>
      </c>
      <c r="O2084" s="37"/>
      <c r="P2084" s="37"/>
      <c r="Q2084" s="37"/>
      <c r="R2084" s="37"/>
      <c r="S2084" s="37"/>
      <c r="T2084" s="37"/>
      <c r="U2084" s="37"/>
    </row>
    <row r="2085" spans="1:21" customFormat="1" ht="45" x14ac:dyDescent="0.25">
      <c r="A2085" s="74">
        <v>1723</v>
      </c>
      <c r="B2085" s="63">
        <v>43607</v>
      </c>
      <c r="C2085" s="59" t="s">
        <v>2511</v>
      </c>
      <c r="D2085" s="58" t="s">
        <v>524</v>
      </c>
      <c r="E2085" s="58" t="s">
        <v>691</v>
      </c>
      <c r="F2085" s="59" t="s">
        <v>1052</v>
      </c>
      <c r="G2085" s="62" t="s">
        <v>2512</v>
      </c>
      <c r="H2085" s="61" t="s">
        <v>163</v>
      </c>
      <c r="I2085" s="61" t="s">
        <v>414</v>
      </c>
      <c r="J2085" s="60">
        <v>23450</v>
      </c>
      <c r="K2085" s="64">
        <v>43612</v>
      </c>
      <c r="L2085" s="61"/>
      <c r="M2085" s="61"/>
      <c r="N2085" s="127" t="s">
        <v>415</v>
      </c>
      <c r="O2085" s="37"/>
      <c r="P2085" s="37"/>
      <c r="Q2085" s="37"/>
      <c r="R2085" s="37"/>
      <c r="S2085" s="37"/>
      <c r="T2085" s="37"/>
      <c r="U2085" s="37"/>
    </row>
    <row r="2086" spans="1:21" customFormat="1" ht="30" x14ac:dyDescent="0.25">
      <c r="A2086" s="74">
        <v>1724</v>
      </c>
      <c r="B2086" s="63">
        <v>43605</v>
      </c>
      <c r="C2086" s="59" t="s">
        <v>2508</v>
      </c>
      <c r="D2086" s="58" t="s">
        <v>422</v>
      </c>
      <c r="E2086" s="58" t="s">
        <v>2509</v>
      </c>
      <c r="F2086" s="59" t="s">
        <v>1606</v>
      </c>
      <c r="G2086" s="62" t="s">
        <v>2510</v>
      </c>
      <c r="H2086" s="61" t="s">
        <v>163</v>
      </c>
      <c r="I2086" s="61" t="s">
        <v>414</v>
      </c>
      <c r="J2086" s="60">
        <v>44220</v>
      </c>
      <c r="K2086" s="64">
        <v>43612</v>
      </c>
      <c r="L2086" s="61"/>
      <c r="M2086" s="61"/>
      <c r="N2086" s="127" t="s">
        <v>415</v>
      </c>
      <c r="O2086" s="37"/>
      <c r="P2086" s="37"/>
      <c r="Q2086" s="37"/>
      <c r="R2086" s="37"/>
      <c r="S2086" s="37"/>
      <c r="T2086" s="37"/>
      <c r="U2086" s="37"/>
    </row>
    <row r="2087" spans="1:21" customFormat="1" ht="30" x14ac:dyDescent="0.25">
      <c r="A2087" s="74">
        <v>1725</v>
      </c>
      <c r="B2087" s="63">
        <v>43606</v>
      </c>
      <c r="C2087" s="59" t="s">
        <v>2513</v>
      </c>
      <c r="D2087" s="58" t="s">
        <v>515</v>
      </c>
      <c r="E2087" s="58" t="s">
        <v>2514</v>
      </c>
      <c r="F2087" s="59" t="s">
        <v>2515</v>
      </c>
      <c r="G2087" s="62" t="s">
        <v>2516</v>
      </c>
      <c r="H2087" s="61" t="s">
        <v>163</v>
      </c>
      <c r="I2087" s="61" t="s">
        <v>414</v>
      </c>
      <c r="J2087" s="60">
        <v>23450</v>
      </c>
      <c r="K2087" s="64">
        <v>43612</v>
      </c>
      <c r="L2087" s="61"/>
      <c r="M2087" s="61"/>
      <c r="N2087" s="127" t="s">
        <v>415</v>
      </c>
      <c r="O2087" s="37"/>
      <c r="P2087" s="37"/>
      <c r="Q2087" s="37"/>
      <c r="R2087" s="37"/>
      <c r="S2087" s="37"/>
      <c r="T2087" s="37"/>
      <c r="U2087" s="37"/>
    </row>
    <row r="2088" spans="1:21" customFormat="1" ht="45" x14ac:dyDescent="0.25">
      <c r="A2088" s="74">
        <v>1726</v>
      </c>
      <c r="B2088" s="63">
        <v>43606</v>
      </c>
      <c r="C2088" s="59" t="s">
        <v>2469</v>
      </c>
      <c r="D2088" s="58" t="s">
        <v>804</v>
      </c>
      <c r="E2088" s="58" t="s">
        <v>821</v>
      </c>
      <c r="F2088" s="59" t="s">
        <v>2470</v>
      </c>
      <c r="G2088" s="62" t="s">
        <v>2471</v>
      </c>
      <c r="H2088" s="61" t="s">
        <v>163</v>
      </c>
      <c r="I2088" s="61" t="s">
        <v>414</v>
      </c>
      <c r="J2088" s="60">
        <v>58290</v>
      </c>
      <c r="K2088" s="64">
        <v>43612</v>
      </c>
      <c r="L2088" s="61"/>
      <c r="M2088" s="61"/>
      <c r="N2088" s="127" t="s">
        <v>415</v>
      </c>
      <c r="O2088" s="37"/>
      <c r="P2088" s="37"/>
      <c r="Q2088" s="37"/>
      <c r="R2088" s="37"/>
      <c r="S2088" s="37"/>
      <c r="T2088" s="37"/>
      <c r="U2088" s="37"/>
    </row>
    <row r="2089" spans="1:21" customFormat="1" ht="45" x14ac:dyDescent="0.25">
      <c r="A2089" s="74">
        <v>1727</v>
      </c>
      <c r="B2089" s="63">
        <v>43535</v>
      </c>
      <c r="C2089" s="59" t="s">
        <v>532</v>
      </c>
      <c r="D2089" s="58" t="s">
        <v>524</v>
      </c>
      <c r="E2089" s="58" t="s">
        <v>533</v>
      </c>
      <c r="F2089" s="59"/>
      <c r="G2089" s="62" t="s">
        <v>534</v>
      </c>
      <c r="H2089" s="61" t="s">
        <v>163</v>
      </c>
      <c r="I2089" s="61" t="s">
        <v>414</v>
      </c>
      <c r="J2089" s="60">
        <v>55545</v>
      </c>
      <c r="K2089" s="64">
        <v>43612</v>
      </c>
      <c r="L2089" s="61"/>
      <c r="M2089" s="61"/>
      <c r="N2089" s="127" t="s">
        <v>415</v>
      </c>
      <c r="O2089" s="37"/>
      <c r="P2089" s="37"/>
      <c r="Q2089" s="37"/>
      <c r="R2089" s="37"/>
      <c r="S2089" s="37"/>
      <c r="T2089" s="37"/>
      <c r="U2089" s="37"/>
    </row>
    <row r="2090" spans="1:21" customFormat="1" ht="30" x14ac:dyDescent="0.25">
      <c r="A2090" s="74">
        <v>1728</v>
      </c>
      <c r="B2090" s="63">
        <v>43535</v>
      </c>
      <c r="C2090" s="59" t="s">
        <v>554</v>
      </c>
      <c r="D2090" s="58" t="s">
        <v>524</v>
      </c>
      <c r="E2090" s="58" t="s">
        <v>555</v>
      </c>
      <c r="F2090" s="59" t="s">
        <v>556</v>
      </c>
      <c r="G2090" s="62" t="s">
        <v>557</v>
      </c>
      <c r="H2090" s="61" t="s">
        <v>163</v>
      </c>
      <c r="I2090" s="61" t="s">
        <v>414</v>
      </c>
      <c r="J2090" s="60">
        <v>45215</v>
      </c>
      <c r="K2090" s="64">
        <v>43612</v>
      </c>
      <c r="L2090" s="61"/>
      <c r="M2090" s="61"/>
      <c r="N2090" s="127" t="s">
        <v>415</v>
      </c>
      <c r="O2090" s="37"/>
      <c r="P2090" s="37"/>
      <c r="Q2090" s="37"/>
      <c r="R2090" s="37"/>
      <c r="S2090" s="37"/>
      <c r="T2090" s="37"/>
      <c r="U2090" s="37"/>
    </row>
    <row r="2091" spans="1:21" customFormat="1" ht="30" x14ac:dyDescent="0.25">
      <c r="A2091" s="74">
        <v>1729</v>
      </c>
      <c r="B2091" s="63">
        <v>43608</v>
      </c>
      <c r="C2091" s="59" t="s">
        <v>528</v>
      </c>
      <c r="D2091" s="58" t="s">
        <v>417</v>
      </c>
      <c r="E2091" s="58" t="s">
        <v>529</v>
      </c>
      <c r="F2091" s="59" t="s">
        <v>530</v>
      </c>
      <c r="G2091" s="62" t="s">
        <v>531</v>
      </c>
      <c r="H2091" s="61" t="s">
        <v>163</v>
      </c>
      <c r="I2091" s="61" t="s">
        <v>414</v>
      </c>
      <c r="J2091" s="60">
        <v>18295.2</v>
      </c>
      <c r="K2091" s="64">
        <v>43612</v>
      </c>
      <c r="L2091" s="61"/>
      <c r="M2091" s="61"/>
      <c r="N2091" s="127" t="s">
        <v>415</v>
      </c>
      <c r="O2091" s="37"/>
      <c r="P2091" s="37"/>
      <c r="Q2091" s="37"/>
      <c r="R2091" s="37"/>
      <c r="S2091" s="37"/>
      <c r="T2091" s="37"/>
      <c r="U2091" s="37"/>
    </row>
    <row r="2092" spans="1:21" customFormat="1" ht="45" x14ac:dyDescent="0.25">
      <c r="A2092" s="74">
        <v>1730</v>
      </c>
      <c r="B2092" s="63">
        <v>43608</v>
      </c>
      <c r="C2092" s="59" t="s">
        <v>1436</v>
      </c>
      <c r="D2092" s="58" t="s">
        <v>442</v>
      </c>
      <c r="E2092" s="58" t="s">
        <v>687</v>
      </c>
      <c r="F2092" s="59" t="s">
        <v>1437</v>
      </c>
      <c r="G2092" s="62" t="s">
        <v>1438</v>
      </c>
      <c r="H2092" s="61" t="s">
        <v>163</v>
      </c>
      <c r="I2092" s="61" t="s">
        <v>414</v>
      </c>
      <c r="J2092" s="60">
        <v>19200</v>
      </c>
      <c r="K2092" s="64">
        <v>43612</v>
      </c>
      <c r="L2092" s="61"/>
      <c r="M2092" s="61"/>
      <c r="N2092" s="127" t="s">
        <v>415</v>
      </c>
      <c r="O2092" s="37"/>
      <c r="P2092" s="37"/>
      <c r="Q2092" s="37"/>
      <c r="R2092" s="37"/>
      <c r="S2092" s="37"/>
      <c r="T2092" s="37"/>
      <c r="U2092" s="37"/>
    </row>
    <row r="2093" spans="1:21" customFormat="1" ht="45" x14ac:dyDescent="0.25">
      <c r="A2093" s="74">
        <v>1731</v>
      </c>
      <c r="B2093" s="63">
        <v>43608</v>
      </c>
      <c r="C2093" s="59" t="s">
        <v>1455</v>
      </c>
      <c r="D2093" s="58" t="s">
        <v>442</v>
      </c>
      <c r="E2093" s="58" t="s">
        <v>798</v>
      </c>
      <c r="F2093" s="59"/>
      <c r="G2093" s="62" t="s">
        <v>1456</v>
      </c>
      <c r="H2093" s="61" t="s">
        <v>163</v>
      </c>
      <c r="I2093" s="61" t="s">
        <v>414</v>
      </c>
      <c r="J2093" s="60">
        <v>37000</v>
      </c>
      <c r="K2093" s="64">
        <v>43613</v>
      </c>
      <c r="L2093" s="61"/>
      <c r="M2093" s="61"/>
      <c r="N2093" s="127" t="s">
        <v>415</v>
      </c>
      <c r="O2093" s="37"/>
      <c r="P2093" s="37"/>
      <c r="Q2093" s="37"/>
      <c r="R2093" s="37"/>
      <c r="S2093" s="37"/>
      <c r="T2093" s="37"/>
      <c r="U2093" s="37"/>
    </row>
    <row r="2094" spans="1:21" customFormat="1" ht="30" x14ac:dyDescent="0.25">
      <c r="A2094" s="74">
        <v>1732</v>
      </c>
      <c r="B2094" s="63">
        <v>43608</v>
      </c>
      <c r="C2094" s="59" t="s">
        <v>2152</v>
      </c>
      <c r="D2094" s="58" t="s">
        <v>422</v>
      </c>
      <c r="E2094" s="58" t="s">
        <v>427</v>
      </c>
      <c r="F2094" s="59" t="s">
        <v>2153</v>
      </c>
      <c r="G2094" s="62" t="s">
        <v>2154</v>
      </c>
      <c r="H2094" s="61" t="s">
        <v>163</v>
      </c>
      <c r="I2094" s="61" t="s">
        <v>414</v>
      </c>
      <c r="J2094" s="60">
        <v>32160</v>
      </c>
      <c r="K2094" s="64">
        <v>43613</v>
      </c>
      <c r="L2094" s="61"/>
      <c r="M2094" s="61"/>
      <c r="N2094" s="127" t="s">
        <v>415</v>
      </c>
      <c r="O2094" s="37"/>
      <c r="P2094" s="37"/>
      <c r="Q2094" s="37"/>
      <c r="R2094" s="37"/>
      <c r="S2094" s="37"/>
      <c r="T2094" s="37"/>
      <c r="U2094" s="37"/>
    </row>
    <row r="2095" spans="1:21" customFormat="1" ht="60" x14ac:dyDescent="0.25">
      <c r="A2095" s="74">
        <v>1733</v>
      </c>
      <c r="B2095" s="63">
        <v>43607</v>
      </c>
      <c r="C2095" s="59" t="s">
        <v>2517</v>
      </c>
      <c r="D2095" s="58" t="s">
        <v>804</v>
      </c>
      <c r="E2095" s="58" t="s">
        <v>1940</v>
      </c>
      <c r="F2095" s="59" t="s">
        <v>1715</v>
      </c>
      <c r="G2095" s="62" t="s">
        <v>2518</v>
      </c>
      <c r="H2095" s="61" t="s">
        <v>163</v>
      </c>
      <c r="I2095" s="61" t="s">
        <v>414</v>
      </c>
      <c r="J2095" s="60">
        <v>26532</v>
      </c>
      <c r="K2095" s="64">
        <v>43613</v>
      </c>
      <c r="L2095" s="61"/>
      <c r="M2095" s="61"/>
      <c r="N2095" s="127" t="s">
        <v>415</v>
      </c>
      <c r="O2095" s="37"/>
      <c r="P2095" s="37"/>
      <c r="Q2095" s="37"/>
      <c r="R2095" s="37"/>
      <c r="S2095" s="37"/>
      <c r="T2095" s="37"/>
      <c r="U2095" s="37"/>
    </row>
    <row r="2096" spans="1:21" customFormat="1" ht="30" x14ac:dyDescent="0.25">
      <c r="A2096" s="74">
        <v>1734</v>
      </c>
      <c r="B2096" s="63">
        <v>43608</v>
      </c>
      <c r="C2096" s="59" t="s">
        <v>2519</v>
      </c>
      <c r="D2096" s="58" t="s">
        <v>422</v>
      </c>
      <c r="E2096" s="58" t="s">
        <v>1223</v>
      </c>
      <c r="F2096" s="59" t="s">
        <v>2520</v>
      </c>
      <c r="G2096" s="62" t="s">
        <v>2521</v>
      </c>
      <c r="H2096" s="61" t="s">
        <v>163</v>
      </c>
      <c r="I2096" s="61" t="s">
        <v>414</v>
      </c>
      <c r="J2096" s="60">
        <v>33500</v>
      </c>
      <c r="K2096" s="64">
        <v>43613</v>
      </c>
      <c r="L2096" s="61"/>
      <c r="M2096" s="61"/>
      <c r="N2096" s="127" t="s">
        <v>415</v>
      </c>
      <c r="O2096" s="37"/>
      <c r="P2096" s="37"/>
      <c r="Q2096" s="37"/>
      <c r="R2096" s="37"/>
      <c r="S2096" s="37"/>
      <c r="T2096" s="37"/>
      <c r="U2096" s="37"/>
    </row>
    <row r="2097" spans="1:21" customFormat="1" ht="45" x14ac:dyDescent="0.25">
      <c r="A2097" s="74">
        <v>1735</v>
      </c>
      <c r="B2097" s="63">
        <v>43607</v>
      </c>
      <c r="C2097" s="59" t="s">
        <v>2522</v>
      </c>
      <c r="D2097" s="58" t="s">
        <v>524</v>
      </c>
      <c r="E2097" s="58" t="s">
        <v>719</v>
      </c>
      <c r="F2097" s="59" t="s">
        <v>2523</v>
      </c>
      <c r="G2097" s="62" t="s">
        <v>2524</v>
      </c>
      <c r="H2097" s="61" t="s">
        <v>163</v>
      </c>
      <c r="I2097" s="61" t="s">
        <v>414</v>
      </c>
      <c r="J2097" s="60">
        <v>34639</v>
      </c>
      <c r="K2097" s="64">
        <v>43613</v>
      </c>
      <c r="L2097" s="61"/>
      <c r="M2097" s="61"/>
      <c r="N2097" s="127" t="s">
        <v>415</v>
      </c>
      <c r="O2097" s="37"/>
      <c r="P2097" s="37"/>
      <c r="Q2097" s="37"/>
      <c r="R2097" s="37"/>
      <c r="S2097" s="37"/>
      <c r="T2097" s="37"/>
      <c r="U2097" s="37"/>
    </row>
    <row r="2098" spans="1:21" customFormat="1" ht="45" x14ac:dyDescent="0.25">
      <c r="A2098" s="74">
        <v>1736</v>
      </c>
      <c r="B2098" s="63">
        <v>43607</v>
      </c>
      <c r="C2098" s="59" t="s">
        <v>2525</v>
      </c>
      <c r="D2098" s="58" t="s">
        <v>422</v>
      </c>
      <c r="E2098" s="58" t="s">
        <v>1223</v>
      </c>
      <c r="F2098" s="59" t="s">
        <v>2526</v>
      </c>
      <c r="G2098" s="62" t="s">
        <v>2527</v>
      </c>
      <c r="H2098" s="61" t="s">
        <v>163</v>
      </c>
      <c r="I2098" s="61" t="s">
        <v>414</v>
      </c>
      <c r="J2098" s="60">
        <v>28810</v>
      </c>
      <c r="K2098" s="64">
        <v>43613</v>
      </c>
      <c r="L2098" s="61"/>
      <c r="M2098" s="61"/>
      <c r="N2098" s="127" t="s">
        <v>415</v>
      </c>
      <c r="O2098" s="37"/>
      <c r="P2098" s="37"/>
      <c r="Q2098" s="37"/>
      <c r="R2098" s="37"/>
      <c r="S2098" s="37"/>
      <c r="T2098" s="37"/>
      <c r="U2098" s="37"/>
    </row>
    <row r="2099" spans="1:21" customFormat="1" ht="30" x14ac:dyDescent="0.25">
      <c r="A2099" s="74">
        <v>1737</v>
      </c>
      <c r="B2099" s="63">
        <v>43607</v>
      </c>
      <c r="C2099" s="59" t="s">
        <v>2140</v>
      </c>
      <c r="D2099" s="58" t="s">
        <v>422</v>
      </c>
      <c r="E2099" s="58" t="s">
        <v>1484</v>
      </c>
      <c r="F2099" s="59" t="s">
        <v>735</v>
      </c>
      <c r="G2099" s="62" t="s">
        <v>2141</v>
      </c>
      <c r="H2099" s="61" t="s">
        <v>163</v>
      </c>
      <c r="I2099" s="61" t="s">
        <v>414</v>
      </c>
      <c r="J2099" s="60">
        <v>23450</v>
      </c>
      <c r="K2099" s="64">
        <v>43613</v>
      </c>
      <c r="L2099" s="61"/>
      <c r="M2099" s="61"/>
      <c r="N2099" s="127" t="s">
        <v>415</v>
      </c>
      <c r="O2099" s="37"/>
      <c r="P2099" s="37"/>
      <c r="Q2099" s="37"/>
      <c r="R2099" s="37"/>
      <c r="S2099" s="37"/>
      <c r="T2099" s="37"/>
      <c r="U2099" s="37"/>
    </row>
    <row r="2100" spans="1:21" customFormat="1" ht="30" x14ac:dyDescent="0.25">
      <c r="A2100" s="74">
        <v>1738</v>
      </c>
      <c r="B2100" s="63">
        <v>43607</v>
      </c>
      <c r="C2100" s="59" t="s">
        <v>2528</v>
      </c>
      <c r="D2100" s="58" t="s">
        <v>804</v>
      </c>
      <c r="E2100" s="58" t="s">
        <v>941</v>
      </c>
      <c r="F2100" s="59" t="s">
        <v>2529</v>
      </c>
      <c r="G2100" s="62" t="s">
        <v>2530</v>
      </c>
      <c r="H2100" s="61" t="s">
        <v>163</v>
      </c>
      <c r="I2100" s="61" t="s">
        <v>414</v>
      </c>
      <c r="J2100" s="60">
        <v>27360</v>
      </c>
      <c r="K2100" s="64">
        <v>43613</v>
      </c>
      <c r="L2100" s="61"/>
      <c r="M2100" s="61"/>
      <c r="N2100" s="127" t="s">
        <v>415</v>
      </c>
      <c r="O2100" s="37"/>
      <c r="P2100" s="37"/>
      <c r="Q2100" s="37"/>
      <c r="R2100" s="37"/>
      <c r="S2100" s="37"/>
      <c r="T2100" s="37"/>
      <c r="U2100" s="37"/>
    </row>
    <row r="2101" spans="1:21" customFormat="1" ht="30" x14ac:dyDescent="0.25">
      <c r="A2101" s="74">
        <v>1739</v>
      </c>
      <c r="B2101" s="63">
        <v>43607</v>
      </c>
      <c r="C2101" s="59" t="s">
        <v>2140</v>
      </c>
      <c r="D2101" s="58" t="s">
        <v>422</v>
      </c>
      <c r="E2101" s="58" t="s">
        <v>1484</v>
      </c>
      <c r="F2101" s="59" t="s">
        <v>735</v>
      </c>
      <c r="G2101" s="62" t="s">
        <v>2141</v>
      </c>
      <c r="H2101" s="61" t="s">
        <v>163</v>
      </c>
      <c r="I2101" s="61" t="s">
        <v>414</v>
      </c>
      <c r="J2101" s="60">
        <v>24000</v>
      </c>
      <c r="K2101" s="64">
        <v>43613</v>
      </c>
      <c r="L2101" s="61"/>
      <c r="M2101" s="61"/>
      <c r="N2101" s="127" t="s">
        <v>415</v>
      </c>
      <c r="O2101" s="37"/>
      <c r="P2101" s="37"/>
      <c r="Q2101" s="37"/>
      <c r="R2101" s="37"/>
      <c r="S2101" s="37"/>
      <c r="T2101" s="37"/>
      <c r="U2101" s="37"/>
    </row>
    <row r="2102" spans="1:21" customFormat="1" ht="30" x14ac:dyDescent="0.25">
      <c r="A2102" s="74">
        <v>1740</v>
      </c>
      <c r="B2102" s="63">
        <v>43607</v>
      </c>
      <c r="C2102" s="59" t="s">
        <v>2531</v>
      </c>
      <c r="D2102" s="58" t="s">
        <v>524</v>
      </c>
      <c r="E2102" s="58" t="s">
        <v>719</v>
      </c>
      <c r="F2102" s="59" t="s">
        <v>1583</v>
      </c>
      <c r="G2102" s="62" t="s">
        <v>2532</v>
      </c>
      <c r="H2102" s="61" t="s">
        <v>163</v>
      </c>
      <c r="I2102" s="61" t="s">
        <v>414</v>
      </c>
      <c r="J2102" s="60">
        <v>70015</v>
      </c>
      <c r="K2102" s="64">
        <v>43613</v>
      </c>
      <c r="L2102" s="61"/>
      <c r="M2102" s="61"/>
      <c r="N2102" s="127" t="s">
        <v>415</v>
      </c>
      <c r="O2102" s="37"/>
      <c r="P2102" s="37"/>
      <c r="Q2102" s="37"/>
      <c r="R2102" s="37"/>
      <c r="S2102" s="37"/>
      <c r="T2102" s="37"/>
      <c r="U2102" s="37"/>
    </row>
    <row r="2103" spans="1:21" customFormat="1" ht="30" x14ac:dyDescent="0.25">
      <c r="A2103" s="74">
        <v>1741</v>
      </c>
      <c r="B2103" s="63">
        <v>43607</v>
      </c>
      <c r="C2103" s="59" t="s">
        <v>2457</v>
      </c>
      <c r="D2103" s="58" t="s">
        <v>422</v>
      </c>
      <c r="E2103" s="58" t="s">
        <v>741</v>
      </c>
      <c r="F2103" s="59" t="s">
        <v>2458</v>
      </c>
      <c r="G2103" s="62" t="s">
        <v>2459</v>
      </c>
      <c r="H2103" s="61" t="s">
        <v>163</v>
      </c>
      <c r="I2103" s="61" t="s">
        <v>414</v>
      </c>
      <c r="J2103" s="60">
        <v>40200</v>
      </c>
      <c r="K2103" s="64">
        <v>43613</v>
      </c>
      <c r="L2103" s="61"/>
      <c r="M2103" s="61"/>
      <c r="N2103" s="127" t="s">
        <v>415</v>
      </c>
      <c r="O2103" s="37"/>
      <c r="P2103" s="37"/>
      <c r="Q2103" s="37"/>
      <c r="R2103" s="37"/>
      <c r="S2103" s="37"/>
      <c r="T2103" s="37"/>
      <c r="U2103" s="37"/>
    </row>
    <row r="2104" spans="1:21" customFormat="1" ht="45" x14ac:dyDescent="0.25">
      <c r="A2104" s="74">
        <v>1742</v>
      </c>
      <c r="B2104" s="63">
        <v>43608</v>
      </c>
      <c r="C2104" s="59" t="s">
        <v>2533</v>
      </c>
      <c r="D2104" s="58" t="s">
        <v>422</v>
      </c>
      <c r="E2104" s="58" t="s">
        <v>672</v>
      </c>
      <c r="F2104" s="59" t="s">
        <v>2534</v>
      </c>
      <c r="G2104" s="62" t="s">
        <v>2535</v>
      </c>
      <c r="H2104" s="61" t="s">
        <v>163</v>
      </c>
      <c r="I2104" s="61" t="s">
        <v>414</v>
      </c>
      <c r="J2104" s="60">
        <v>36850</v>
      </c>
      <c r="K2104" s="64">
        <v>43613</v>
      </c>
      <c r="L2104" s="61"/>
      <c r="M2104" s="61"/>
      <c r="N2104" s="127" t="s">
        <v>415</v>
      </c>
      <c r="O2104" s="37"/>
      <c r="P2104" s="37"/>
      <c r="Q2104" s="37"/>
      <c r="R2104" s="37"/>
      <c r="S2104" s="37"/>
      <c r="T2104" s="37"/>
      <c r="U2104" s="37"/>
    </row>
    <row r="2105" spans="1:21" customFormat="1" ht="45" x14ac:dyDescent="0.25">
      <c r="A2105" s="74">
        <v>1743</v>
      </c>
      <c r="B2105" s="63">
        <v>43607</v>
      </c>
      <c r="C2105" s="59" t="s">
        <v>2536</v>
      </c>
      <c r="D2105" s="58" t="s">
        <v>422</v>
      </c>
      <c r="E2105" s="58" t="s">
        <v>672</v>
      </c>
      <c r="F2105" s="59" t="s">
        <v>2537</v>
      </c>
      <c r="G2105" s="62" t="s">
        <v>2538</v>
      </c>
      <c r="H2105" s="61" t="s">
        <v>163</v>
      </c>
      <c r="I2105" s="61" t="s">
        <v>414</v>
      </c>
      <c r="J2105" s="60">
        <v>27269</v>
      </c>
      <c r="K2105" s="64">
        <v>43613</v>
      </c>
      <c r="L2105" s="61"/>
      <c r="M2105" s="61"/>
      <c r="N2105" s="127" t="s">
        <v>415</v>
      </c>
      <c r="O2105" s="37"/>
      <c r="P2105" s="37"/>
      <c r="Q2105" s="37"/>
      <c r="R2105" s="37"/>
      <c r="S2105" s="37"/>
      <c r="T2105" s="37"/>
      <c r="U2105" s="37"/>
    </row>
    <row r="2106" spans="1:21" customFormat="1" ht="45" x14ac:dyDescent="0.25">
      <c r="A2106" s="74">
        <v>1744</v>
      </c>
      <c r="B2106" s="63">
        <v>43608</v>
      </c>
      <c r="C2106" s="59" t="s">
        <v>2539</v>
      </c>
      <c r="D2106" s="58" t="s">
        <v>422</v>
      </c>
      <c r="E2106" s="58" t="s">
        <v>423</v>
      </c>
      <c r="F2106" s="59" t="s">
        <v>2540</v>
      </c>
      <c r="G2106" s="62" t="s">
        <v>2541</v>
      </c>
      <c r="H2106" s="61" t="s">
        <v>163</v>
      </c>
      <c r="I2106" s="61" t="s">
        <v>414</v>
      </c>
      <c r="J2106" s="60">
        <v>27470</v>
      </c>
      <c r="K2106" s="64">
        <v>43613</v>
      </c>
      <c r="L2106" s="61"/>
      <c r="M2106" s="61"/>
      <c r="N2106" s="127" t="s">
        <v>415</v>
      </c>
      <c r="O2106" s="37"/>
      <c r="P2106" s="37"/>
      <c r="Q2106" s="37"/>
      <c r="R2106" s="37"/>
      <c r="S2106" s="37"/>
      <c r="T2106" s="37"/>
      <c r="U2106" s="37"/>
    </row>
    <row r="2107" spans="1:21" customFormat="1" ht="30" x14ac:dyDescent="0.25">
      <c r="A2107" s="74">
        <v>1745</v>
      </c>
      <c r="B2107" s="63">
        <v>43608</v>
      </c>
      <c r="C2107" s="59" t="s">
        <v>2152</v>
      </c>
      <c r="D2107" s="58" t="s">
        <v>422</v>
      </c>
      <c r="E2107" s="58" t="s">
        <v>427</v>
      </c>
      <c r="F2107" s="59" t="s">
        <v>2153</v>
      </c>
      <c r="G2107" s="62" t="s">
        <v>2154</v>
      </c>
      <c r="H2107" s="61" t="s">
        <v>163</v>
      </c>
      <c r="I2107" s="61" t="s">
        <v>414</v>
      </c>
      <c r="J2107" s="60">
        <v>24600</v>
      </c>
      <c r="K2107" s="64">
        <v>43613</v>
      </c>
      <c r="L2107" s="61"/>
      <c r="M2107" s="61"/>
      <c r="N2107" s="127" t="s">
        <v>415</v>
      </c>
      <c r="O2107" s="37"/>
      <c r="P2107" s="37"/>
      <c r="Q2107" s="37"/>
      <c r="R2107" s="37"/>
      <c r="S2107" s="37"/>
      <c r="T2107" s="37"/>
      <c r="U2107" s="37"/>
    </row>
    <row r="2108" spans="1:21" customFormat="1" ht="30" x14ac:dyDescent="0.25">
      <c r="A2108" s="74">
        <v>1746</v>
      </c>
      <c r="B2108" s="63">
        <v>43608</v>
      </c>
      <c r="C2108" s="59" t="s">
        <v>2519</v>
      </c>
      <c r="D2108" s="58" t="s">
        <v>422</v>
      </c>
      <c r="E2108" s="58" t="s">
        <v>1223</v>
      </c>
      <c r="F2108" s="59" t="s">
        <v>2520</v>
      </c>
      <c r="G2108" s="62" t="s">
        <v>2521</v>
      </c>
      <c r="H2108" s="61" t="s">
        <v>163</v>
      </c>
      <c r="I2108" s="61" t="s">
        <v>414</v>
      </c>
      <c r="J2108" s="60">
        <v>24960</v>
      </c>
      <c r="K2108" s="64">
        <v>43613</v>
      </c>
      <c r="L2108" s="61"/>
      <c r="M2108" s="61"/>
      <c r="N2108" s="127" t="s">
        <v>415</v>
      </c>
      <c r="O2108" s="37"/>
      <c r="P2108" s="37"/>
      <c r="Q2108" s="37"/>
      <c r="R2108" s="37"/>
      <c r="S2108" s="37"/>
      <c r="T2108" s="37"/>
      <c r="U2108" s="37"/>
    </row>
    <row r="2109" spans="1:21" customFormat="1" ht="45" x14ac:dyDescent="0.25">
      <c r="A2109" s="74">
        <v>1747</v>
      </c>
      <c r="B2109" s="63">
        <v>43608</v>
      </c>
      <c r="C2109" s="59" t="s">
        <v>2533</v>
      </c>
      <c r="D2109" s="58" t="s">
        <v>422</v>
      </c>
      <c r="E2109" s="58" t="s">
        <v>672</v>
      </c>
      <c r="F2109" s="59" t="s">
        <v>2534</v>
      </c>
      <c r="G2109" s="62" t="s">
        <v>2535</v>
      </c>
      <c r="H2109" s="61" t="s">
        <v>163</v>
      </c>
      <c r="I2109" s="61" t="s">
        <v>414</v>
      </c>
      <c r="J2109" s="60">
        <v>61248</v>
      </c>
      <c r="K2109" s="64">
        <v>43613</v>
      </c>
      <c r="L2109" s="61"/>
      <c r="M2109" s="61"/>
      <c r="N2109" s="127" t="s">
        <v>415</v>
      </c>
      <c r="O2109" s="37"/>
      <c r="P2109" s="37"/>
      <c r="Q2109" s="37"/>
      <c r="R2109" s="37"/>
      <c r="S2109" s="37"/>
      <c r="T2109" s="37"/>
      <c r="U2109" s="37"/>
    </row>
    <row r="2110" spans="1:21" customFormat="1" ht="30" x14ac:dyDescent="0.25">
      <c r="A2110" s="74">
        <v>1748</v>
      </c>
      <c r="B2110" s="63">
        <v>43608</v>
      </c>
      <c r="C2110" s="59" t="s">
        <v>2152</v>
      </c>
      <c r="D2110" s="58" t="s">
        <v>422</v>
      </c>
      <c r="E2110" s="58" t="s">
        <v>427</v>
      </c>
      <c r="F2110" s="59" t="s">
        <v>2153</v>
      </c>
      <c r="G2110" s="62" t="s">
        <v>2154</v>
      </c>
      <c r="H2110" s="61" t="s">
        <v>163</v>
      </c>
      <c r="I2110" s="61" t="s">
        <v>414</v>
      </c>
      <c r="J2110" s="60">
        <v>8640</v>
      </c>
      <c r="K2110" s="64">
        <v>43613</v>
      </c>
      <c r="L2110" s="61"/>
      <c r="M2110" s="61"/>
      <c r="N2110" s="127" t="s">
        <v>415</v>
      </c>
      <c r="O2110" s="37"/>
      <c r="P2110" s="37"/>
      <c r="Q2110" s="37"/>
      <c r="R2110" s="37"/>
      <c r="S2110" s="37"/>
      <c r="T2110" s="37"/>
      <c r="U2110" s="37"/>
    </row>
    <row r="2111" spans="1:21" customFormat="1" ht="60" x14ac:dyDescent="0.25">
      <c r="A2111" s="74">
        <v>1749</v>
      </c>
      <c r="B2111" s="63">
        <v>43607</v>
      </c>
      <c r="C2111" s="59" t="s">
        <v>2517</v>
      </c>
      <c r="D2111" s="58" t="s">
        <v>804</v>
      </c>
      <c r="E2111" s="58" t="s">
        <v>1940</v>
      </c>
      <c r="F2111" s="59" t="s">
        <v>1715</v>
      </c>
      <c r="G2111" s="62" t="s">
        <v>2518</v>
      </c>
      <c r="H2111" s="61" t="s">
        <v>163</v>
      </c>
      <c r="I2111" s="61" t="s">
        <v>414</v>
      </c>
      <c r="J2111" s="60">
        <v>3300</v>
      </c>
      <c r="K2111" s="64">
        <v>43613</v>
      </c>
      <c r="L2111" s="61"/>
      <c r="M2111" s="61"/>
      <c r="N2111" s="127" t="s">
        <v>415</v>
      </c>
      <c r="O2111" s="37"/>
      <c r="P2111" s="37"/>
      <c r="Q2111" s="37"/>
      <c r="R2111" s="37"/>
      <c r="S2111" s="37"/>
      <c r="T2111" s="37"/>
      <c r="U2111" s="37"/>
    </row>
    <row r="2112" spans="1:21" customFormat="1" ht="30" x14ac:dyDescent="0.25">
      <c r="A2112" s="74">
        <v>1750</v>
      </c>
      <c r="B2112" s="63">
        <v>43608</v>
      </c>
      <c r="C2112" s="59" t="s">
        <v>2519</v>
      </c>
      <c r="D2112" s="58" t="s">
        <v>422</v>
      </c>
      <c r="E2112" s="58" t="s">
        <v>1223</v>
      </c>
      <c r="F2112" s="59" t="s">
        <v>2520</v>
      </c>
      <c r="G2112" s="62" t="s">
        <v>2521</v>
      </c>
      <c r="H2112" s="61" t="s">
        <v>163</v>
      </c>
      <c r="I2112" s="61" t="s">
        <v>414</v>
      </c>
      <c r="J2112" s="60">
        <v>6240</v>
      </c>
      <c r="K2112" s="64">
        <v>43613</v>
      </c>
      <c r="L2112" s="61"/>
      <c r="M2112" s="61"/>
      <c r="N2112" s="127" t="s">
        <v>415</v>
      </c>
      <c r="O2112" s="37"/>
      <c r="P2112" s="37"/>
      <c r="Q2112" s="37"/>
      <c r="R2112" s="37"/>
      <c r="S2112" s="37"/>
      <c r="T2112" s="37"/>
      <c r="U2112" s="37"/>
    </row>
    <row r="2113" spans="1:21" customFormat="1" ht="45" x14ac:dyDescent="0.25">
      <c r="A2113" s="74">
        <v>1751</v>
      </c>
      <c r="B2113" s="63">
        <v>43607</v>
      </c>
      <c r="C2113" s="59" t="s">
        <v>2522</v>
      </c>
      <c r="D2113" s="58" t="s">
        <v>524</v>
      </c>
      <c r="E2113" s="58" t="s">
        <v>719</v>
      </c>
      <c r="F2113" s="59" t="s">
        <v>2523</v>
      </c>
      <c r="G2113" s="62" t="s">
        <v>2524</v>
      </c>
      <c r="H2113" s="61" t="s">
        <v>163</v>
      </c>
      <c r="I2113" s="61" t="s">
        <v>414</v>
      </c>
      <c r="J2113" s="60">
        <v>6600</v>
      </c>
      <c r="K2113" s="64">
        <v>43613</v>
      </c>
      <c r="L2113" s="61"/>
      <c r="M2113" s="61"/>
      <c r="N2113" s="127" t="s">
        <v>415</v>
      </c>
      <c r="O2113" s="37"/>
      <c r="P2113" s="37"/>
      <c r="Q2113" s="37"/>
      <c r="R2113" s="37"/>
      <c r="S2113" s="37"/>
      <c r="T2113" s="37"/>
      <c r="U2113" s="37"/>
    </row>
    <row r="2114" spans="1:21" customFormat="1" ht="45" x14ac:dyDescent="0.25">
      <c r="A2114" s="74">
        <v>1752</v>
      </c>
      <c r="B2114" s="63">
        <v>43607</v>
      </c>
      <c r="C2114" s="59" t="s">
        <v>2525</v>
      </c>
      <c r="D2114" s="58" t="s">
        <v>422</v>
      </c>
      <c r="E2114" s="58" t="s">
        <v>1223</v>
      </c>
      <c r="F2114" s="59" t="s">
        <v>2526</v>
      </c>
      <c r="G2114" s="62" t="s">
        <v>2527</v>
      </c>
      <c r="H2114" s="61" t="s">
        <v>163</v>
      </c>
      <c r="I2114" s="61" t="s">
        <v>414</v>
      </c>
      <c r="J2114" s="60">
        <v>7440</v>
      </c>
      <c r="K2114" s="64">
        <v>43613</v>
      </c>
      <c r="L2114" s="61"/>
      <c r="M2114" s="61"/>
      <c r="N2114" s="127" t="s">
        <v>415</v>
      </c>
      <c r="O2114" s="37"/>
      <c r="P2114" s="37"/>
      <c r="Q2114" s="37"/>
      <c r="R2114" s="37"/>
      <c r="S2114" s="37"/>
      <c r="T2114" s="37"/>
      <c r="U2114" s="37"/>
    </row>
    <row r="2115" spans="1:21" customFormat="1" ht="30" x14ac:dyDescent="0.25">
      <c r="A2115" s="74">
        <v>1753</v>
      </c>
      <c r="B2115" s="63">
        <v>43607</v>
      </c>
      <c r="C2115" s="59" t="s">
        <v>2140</v>
      </c>
      <c r="D2115" s="58" t="s">
        <v>422</v>
      </c>
      <c r="E2115" s="58" t="s">
        <v>1484</v>
      </c>
      <c r="F2115" s="59" t="s">
        <v>735</v>
      </c>
      <c r="G2115" s="62" t="s">
        <v>2141</v>
      </c>
      <c r="H2115" s="61" t="s">
        <v>163</v>
      </c>
      <c r="I2115" s="61" t="s">
        <v>414</v>
      </c>
      <c r="J2115" s="60">
        <v>6240</v>
      </c>
      <c r="K2115" s="64">
        <v>43613</v>
      </c>
      <c r="L2115" s="61"/>
      <c r="M2115" s="61"/>
      <c r="N2115" s="127" t="s">
        <v>415</v>
      </c>
      <c r="O2115" s="37"/>
      <c r="P2115" s="37"/>
      <c r="Q2115" s="37"/>
      <c r="R2115" s="37"/>
      <c r="S2115" s="37"/>
      <c r="T2115" s="37"/>
      <c r="U2115" s="37"/>
    </row>
    <row r="2116" spans="1:21" customFormat="1" ht="45" x14ac:dyDescent="0.25">
      <c r="A2116" s="74">
        <v>1754</v>
      </c>
      <c r="B2116" s="63">
        <v>43608</v>
      </c>
      <c r="C2116" s="59" t="s">
        <v>2542</v>
      </c>
      <c r="D2116" s="58"/>
      <c r="E2116" s="58"/>
      <c r="F2116" s="59"/>
      <c r="G2116" s="62" t="s">
        <v>2543</v>
      </c>
      <c r="H2116" s="61" t="s">
        <v>163</v>
      </c>
      <c r="I2116" s="61" t="s">
        <v>414</v>
      </c>
      <c r="J2116" s="60">
        <v>25560</v>
      </c>
      <c r="K2116" s="64">
        <v>43613</v>
      </c>
      <c r="L2116" s="61"/>
      <c r="M2116" s="61"/>
      <c r="N2116" s="127" t="s">
        <v>415</v>
      </c>
      <c r="O2116" s="37"/>
      <c r="P2116" s="37"/>
      <c r="Q2116" s="37"/>
      <c r="R2116" s="37"/>
      <c r="S2116" s="37"/>
      <c r="T2116" s="37"/>
      <c r="U2116" s="37"/>
    </row>
    <row r="2117" spans="1:21" customFormat="1" ht="30" x14ac:dyDescent="0.25">
      <c r="A2117" s="74">
        <v>1755</v>
      </c>
      <c r="B2117" s="63">
        <v>43607</v>
      </c>
      <c r="C2117" s="59" t="s">
        <v>2457</v>
      </c>
      <c r="D2117" s="58" t="s">
        <v>422</v>
      </c>
      <c r="E2117" s="58" t="s">
        <v>741</v>
      </c>
      <c r="F2117" s="59" t="s">
        <v>2458</v>
      </c>
      <c r="G2117" s="62" t="s">
        <v>2459</v>
      </c>
      <c r="H2117" s="61" t="s">
        <v>163</v>
      </c>
      <c r="I2117" s="61" t="s">
        <v>414</v>
      </c>
      <c r="J2117" s="60">
        <v>39240</v>
      </c>
      <c r="K2117" s="64">
        <v>43613</v>
      </c>
      <c r="L2117" s="61"/>
      <c r="M2117" s="61"/>
      <c r="N2117" s="127" t="s">
        <v>415</v>
      </c>
      <c r="O2117" s="37"/>
      <c r="P2117" s="37"/>
      <c r="Q2117" s="37"/>
      <c r="R2117" s="37"/>
      <c r="S2117" s="37"/>
      <c r="T2117" s="37"/>
      <c r="U2117" s="37"/>
    </row>
    <row r="2118" spans="1:21" customFormat="1" ht="45" x14ac:dyDescent="0.25">
      <c r="A2118" s="74">
        <v>1756</v>
      </c>
      <c r="B2118" s="63">
        <v>43607</v>
      </c>
      <c r="C2118" s="59" t="s">
        <v>2536</v>
      </c>
      <c r="D2118" s="58" t="s">
        <v>422</v>
      </c>
      <c r="E2118" s="58" t="s">
        <v>672</v>
      </c>
      <c r="F2118" s="59" t="s">
        <v>2537</v>
      </c>
      <c r="G2118" s="62" t="s">
        <v>2538</v>
      </c>
      <c r="H2118" s="61" t="s">
        <v>163</v>
      </c>
      <c r="I2118" s="61" t="s">
        <v>414</v>
      </c>
      <c r="J2118" s="60">
        <v>39600</v>
      </c>
      <c r="K2118" s="64">
        <v>43613</v>
      </c>
      <c r="L2118" s="61"/>
      <c r="M2118" s="61"/>
      <c r="N2118" s="127" t="s">
        <v>415</v>
      </c>
      <c r="O2118" s="37"/>
      <c r="P2118" s="37"/>
      <c r="Q2118" s="37"/>
      <c r="R2118" s="37"/>
      <c r="S2118" s="37"/>
      <c r="T2118" s="37"/>
      <c r="U2118" s="37"/>
    </row>
    <row r="2119" spans="1:21" customFormat="1" ht="45" x14ac:dyDescent="0.25">
      <c r="A2119" s="74">
        <v>1757</v>
      </c>
      <c r="B2119" s="63">
        <v>43608</v>
      </c>
      <c r="C2119" s="59" t="s">
        <v>2544</v>
      </c>
      <c r="D2119" s="58" t="s">
        <v>422</v>
      </c>
      <c r="E2119" s="58" t="s">
        <v>672</v>
      </c>
      <c r="F2119" s="59" t="s">
        <v>2545</v>
      </c>
      <c r="G2119" s="62" t="s">
        <v>2546</v>
      </c>
      <c r="H2119" s="61" t="s">
        <v>163</v>
      </c>
      <c r="I2119" s="61" t="s">
        <v>414</v>
      </c>
      <c r="J2119" s="60">
        <v>46200</v>
      </c>
      <c r="K2119" s="64">
        <v>43613</v>
      </c>
      <c r="L2119" s="61"/>
      <c r="M2119" s="61"/>
      <c r="N2119" s="127" t="s">
        <v>415</v>
      </c>
      <c r="O2119" s="37"/>
      <c r="P2119" s="37"/>
      <c r="Q2119" s="37"/>
      <c r="R2119" s="37"/>
      <c r="S2119" s="37"/>
      <c r="T2119" s="37"/>
      <c r="U2119" s="37"/>
    </row>
    <row r="2120" spans="1:21" customFormat="1" ht="45" x14ac:dyDescent="0.25">
      <c r="A2120" s="74">
        <v>1758</v>
      </c>
      <c r="B2120" s="63">
        <v>43608</v>
      </c>
      <c r="C2120" s="59" t="s">
        <v>2539</v>
      </c>
      <c r="D2120" s="58" t="s">
        <v>422</v>
      </c>
      <c r="E2120" s="58" t="s">
        <v>423</v>
      </c>
      <c r="F2120" s="59" t="s">
        <v>2540</v>
      </c>
      <c r="G2120" s="62" t="s">
        <v>2541</v>
      </c>
      <c r="H2120" s="61" t="s">
        <v>163</v>
      </c>
      <c r="I2120" s="61" t="s">
        <v>414</v>
      </c>
      <c r="J2120" s="60">
        <v>6240</v>
      </c>
      <c r="K2120" s="64">
        <v>43613</v>
      </c>
      <c r="L2120" s="61"/>
      <c r="M2120" s="61"/>
      <c r="N2120" s="127" t="s">
        <v>415</v>
      </c>
      <c r="O2120" s="37"/>
      <c r="P2120" s="37"/>
      <c r="Q2120" s="37"/>
      <c r="R2120" s="37"/>
      <c r="S2120" s="37"/>
      <c r="T2120" s="37"/>
      <c r="U2120" s="37"/>
    </row>
    <row r="2121" spans="1:21" customFormat="1" ht="45" x14ac:dyDescent="0.25">
      <c r="A2121" s="74">
        <v>1759</v>
      </c>
      <c r="B2121" s="63">
        <v>43607</v>
      </c>
      <c r="C2121" s="59" t="s">
        <v>2536</v>
      </c>
      <c r="D2121" s="58" t="s">
        <v>422</v>
      </c>
      <c r="E2121" s="58" t="s">
        <v>672</v>
      </c>
      <c r="F2121" s="59" t="s">
        <v>2537</v>
      </c>
      <c r="G2121" s="62" t="s">
        <v>2538</v>
      </c>
      <c r="H2121" s="61" t="s">
        <v>163</v>
      </c>
      <c r="I2121" s="61" t="s">
        <v>414</v>
      </c>
      <c r="J2121" s="60">
        <v>13200</v>
      </c>
      <c r="K2121" s="64">
        <v>43613</v>
      </c>
      <c r="L2121" s="61"/>
      <c r="M2121" s="61"/>
      <c r="N2121" s="127" t="s">
        <v>415</v>
      </c>
      <c r="O2121" s="37"/>
      <c r="P2121" s="37"/>
      <c r="Q2121" s="37"/>
      <c r="R2121" s="37"/>
      <c r="S2121" s="37"/>
      <c r="T2121" s="37"/>
      <c r="U2121" s="37"/>
    </row>
    <row r="2122" spans="1:21" customFormat="1" ht="45" x14ac:dyDescent="0.25">
      <c r="A2122" s="74">
        <v>1760</v>
      </c>
      <c r="B2122" s="63">
        <v>43608</v>
      </c>
      <c r="C2122" s="59" t="s">
        <v>2533</v>
      </c>
      <c r="D2122" s="58" t="s">
        <v>422</v>
      </c>
      <c r="E2122" s="58" t="s">
        <v>672</v>
      </c>
      <c r="F2122" s="59" t="s">
        <v>2534</v>
      </c>
      <c r="G2122" s="62" t="s">
        <v>2535</v>
      </c>
      <c r="H2122" s="61" t="s">
        <v>163</v>
      </c>
      <c r="I2122" s="61" t="s">
        <v>414</v>
      </c>
      <c r="J2122" s="60">
        <v>6996</v>
      </c>
      <c r="K2122" s="64">
        <v>43613</v>
      </c>
      <c r="L2122" s="61"/>
      <c r="M2122" s="61"/>
      <c r="N2122" s="127" t="s">
        <v>415</v>
      </c>
      <c r="O2122" s="37"/>
      <c r="P2122" s="37"/>
      <c r="Q2122" s="37"/>
      <c r="R2122" s="37"/>
      <c r="S2122" s="37"/>
      <c r="T2122" s="37"/>
      <c r="U2122" s="37"/>
    </row>
    <row r="2123" spans="1:21" customFormat="1" ht="30" x14ac:dyDescent="0.25">
      <c r="A2123" s="74">
        <v>1761</v>
      </c>
      <c r="B2123" s="63">
        <v>43607</v>
      </c>
      <c r="C2123" s="59" t="s">
        <v>2457</v>
      </c>
      <c r="D2123" s="58" t="s">
        <v>422</v>
      </c>
      <c r="E2123" s="58" t="s">
        <v>741</v>
      </c>
      <c r="F2123" s="59" t="s">
        <v>2458</v>
      </c>
      <c r="G2123" s="62" t="s">
        <v>2459</v>
      </c>
      <c r="H2123" s="61" t="s">
        <v>163</v>
      </c>
      <c r="I2123" s="61" t="s">
        <v>414</v>
      </c>
      <c r="J2123" s="60">
        <v>15840</v>
      </c>
      <c r="K2123" s="64">
        <v>43613</v>
      </c>
      <c r="L2123" s="61"/>
      <c r="M2123" s="61"/>
      <c r="N2123" s="127" t="s">
        <v>415</v>
      </c>
      <c r="O2123" s="37"/>
      <c r="P2123" s="37"/>
      <c r="Q2123" s="37"/>
      <c r="R2123" s="37"/>
      <c r="S2123" s="37"/>
      <c r="T2123" s="37"/>
      <c r="U2123" s="37"/>
    </row>
    <row r="2124" spans="1:21" customFormat="1" ht="45" x14ac:dyDescent="0.25">
      <c r="A2124" s="74">
        <v>1762</v>
      </c>
      <c r="B2124" s="63">
        <v>43608</v>
      </c>
      <c r="C2124" s="59" t="s">
        <v>2542</v>
      </c>
      <c r="D2124" s="58"/>
      <c r="E2124" s="58"/>
      <c r="F2124" s="59"/>
      <c r="G2124" s="62" t="s">
        <v>2543</v>
      </c>
      <c r="H2124" s="61" t="s">
        <v>163</v>
      </c>
      <c r="I2124" s="61" t="s">
        <v>414</v>
      </c>
      <c r="J2124" s="60">
        <v>6000</v>
      </c>
      <c r="K2124" s="64">
        <v>43613</v>
      </c>
      <c r="L2124" s="61"/>
      <c r="M2124" s="61"/>
      <c r="N2124" s="127" t="s">
        <v>415</v>
      </c>
      <c r="O2124" s="37"/>
      <c r="P2124" s="37"/>
      <c r="Q2124" s="37"/>
      <c r="R2124" s="37"/>
      <c r="S2124" s="37"/>
      <c r="T2124" s="37"/>
      <c r="U2124" s="37"/>
    </row>
    <row r="2125" spans="1:21" customFormat="1" ht="45" x14ac:dyDescent="0.25">
      <c r="A2125" s="74">
        <v>1763</v>
      </c>
      <c r="B2125" s="63">
        <v>43573</v>
      </c>
      <c r="C2125" s="59" t="s">
        <v>2042</v>
      </c>
      <c r="D2125" s="58" t="s">
        <v>804</v>
      </c>
      <c r="E2125" s="58" t="s">
        <v>941</v>
      </c>
      <c r="F2125" s="59" t="s">
        <v>1471</v>
      </c>
      <c r="G2125" s="62" t="s">
        <v>2043</v>
      </c>
      <c r="H2125" s="61" t="s">
        <v>163</v>
      </c>
      <c r="I2125" s="61" t="s">
        <v>414</v>
      </c>
      <c r="J2125" s="60">
        <v>-6120</v>
      </c>
      <c r="K2125" s="64">
        <v>43592</v>
      </c>
      <c r="L2125" s="61"/>
      <c r="M2125" s="61"/>
      <c r="N2125" s="127" t="s">
        <v>415</v>
      </c>
      <c r="O2125" s="37"/>
      <c r="P2125" s="37"/>
      <c r="Q2125" s="37"/>
      <c r="R2125" s="37"/>
      <c r="S2125" s="37"/>
      <c r="T2125" s="37"/>
      <c r="U2125" s="37"/>
    </row>
    <row r="2126" spans="1:21" customFormat="1" ht="45" x14ac:dyDescent="0.25">
      <c r="A2126" s="74">
        <v>1764</v>
      </c>
      <c r="B2126" s="63">
        <v>43573</v>
      </c>
      <c r="C2126" s="59" t="s">
        <v>2042</v>
      </c>
      <c r="D2126" s="58" t="s">
        <v>804</v>
      </c>
      <c r="E2126" s="58" t="s">
        <v>941</v>
      </c>
      <c r="F2126" s="59" t="s">
        <v>1471</v>
      </c>
      <c r="G2126" s="62" t="s">
        <v>2043</v>
      </c>
      <c r="H2126" s="61" t="s">
        <v>163</v>
      </c>
      <c r="I2126" s="61" t="s">
        <v>414</v>
      </c>
      <c r="J2126" s="60">
        <v>-23450</v>
      </c>
      <c r="K2126" s="64">
        <v>43592</v>
      </c>
      <c r="L2126" s="61"/>
      <c r="M2126" s="61"/>
      <c r="N2126" s="127" t="s">
        <v>415</v>
      </c>
      <c r="O2126" s="37"/>
      <c r="P2126" s="37"/>
      <c r="Q2126" s="37"/>
      <c r="R2126" s="37"/>
      <c r="S2126" s="37"/>
      <c r="T2126" s="37"/>
      <c r="U2126" s="37"/>
    </row>
    <row r="2127" spans="1:21" customFormat="1" ht="45" x14ac:dyDescent="0.25">
      <c r="A2127" s="74">
        <v>1765</v>
      </c>
      <c r="B2127" s="63">
        <v>43612</v>
      </c>
      <c r="C2127" s="59" t="s">
        <v>1830</v>
      </c>
      <c r="D2127" s="58" t="s">
        <v>804</v>
      </c>
      <c r="E2127" s="58" t="s">
        <v>821</v>
      </c>
      <c r="F2127" s="59" t="s">
        <v>1831</v>
      </c>
      <c r="G2127" s="62" t="s">
        <v>1832</v>
      </c>
      <c r="H2127" s="61" t="s">
        <v>163</v>
      </c>
      <c r="I2127" s="61" t="s">
        <v>414</v>
      </c>
      <c r="J2127" s="60">
        <v>188580</v>
      </c>
      <c r="K2127" s="64">
        <v>43614</v>
      </c>
      <c r="L2127" s="61"/>
      <c r="M2127" s="61"/>
      <c r="N2127" s="127" t="s">
        <v>415</v>
      </c>
      <c r="O2127" s="37"/>
      <c r="P2127" s="37"/>
      <c r="Q2127" s="37"/>
      <c r="R2127" s="37"/>
      <c r="S2127" s="37"/>
      <c r="T2127" s="37"/>
      <c r="U2127" s="37"/>
    </row>
    <row r="2128" spans="1:21" customFormat="1" ht="30" x14ac:dyDescent="0.25">
      <c r="A2128" s="74">
        <v>1766</v>
      </c>
      <c r="B2128" s="63">
        <v>43609</v>
      </c>
      <c r="C2128" s="59" t="s">
        <v>2547</v>
      </c>
      <c r="D2128" s="58" t="s">
        <v>1199</v>
      </c>
      <c r="E2128" s="58" t="s">
        <v>1199</v>
      </c>
      <c r="F2128" s="59" t="s">
        <v>2548</v>
      </c>
      <c r="G2128" s="62" t="s">
        <v>2549</v>
      </c>
      <c r="H2128" s="61" t="s">
        <v>163</v>
      </c>
      <c r="I2128" s="61" t="s">
        <v>414</v>
      </c>
      <c r="J2128" s="60">
        <v>84472.8</v>
      </c>
      <c r="K2128" s="64">
        <v>43614</v>
      </c>
      <c r="L2128" s="61"/>
      <c r="M2128" s="61"/>
      <c r="N2128" s="127" t="s">
        <v>415</v>
      </c>
      <c r="O2128" s="37"/>
      <c r="P2128" s="37"/>
      <c r="Q2128" s="37"/>
      <c r="R2128" s="37"/>
      <c r="S2128" s="37"/>
      <c r="T2128" s="37"/>
      <c r="U2128" s="37"/>
    </row>
    <row r="2129" spans="1:21" customFormat="1" ht="30" x14ac:dyDescent="0.25">
      <c r="A2129" s="74">
        <v>1767</v>
      </c>
      <c r="B2129" s="63">
        <v>43577</v>
      </c>
      <c r="C2129" s="59" t="s">
        <v>2086</v>
      </c>
      <c r="D2129" s="58" t="s">
        <v>524</v>
      </c>
      <c r="E2129" s="58" t="s">
        <v>572</v>
      </c>
      <c r="F2129" s="59" t="s">
        <v>2087</v>
      </c>
      <c r="G2129" s="62" t="s">
        <v>2088</v>
      </c>
      <c r="H2129" s="61" t="s">
        <v>163</v>
      </c>
      <c r="I2129" s="61" t="s">
        <v>414</v>
      </c>
      <c r="J2129" s="60">
        <v>265930</v>
      </c>
      <c r="K2129" s="64">
        <v>43614</v>
      </c>
      <c r="L2129" s="61"/>
      <c r="M2129" s="61"/>
      <c r="N2129" s="127" t="s">
        <v>415</v>
      </c>
      <c r="O2129" s="37"/>
      <c r="P2129" s="37"/>
      <c r="Q2129" s="37"/>
      <c r="R2129" s="37"/>
      <c r="S2129" s="37"/>
      <c r="T2129" s="37"/>
      <c r="U2129" s="37"/>
    </row>
    <row r="2130" spans="1:21" customFormat="1" ht="45" x14ac:dyDescent="0.25">
      <c r="A2130" s="74">
        <v>1768</v>
      </c>
      <c r="B2130" s="63">
        <v>43608</v>
      </c>
      <c r="C2130" s="59" t="s">
        <v>2550</v>
      </c>
      <c r="D2130" s="58" t="s">
        <v>804</v>
      </c>
      <c r="E2130" s="58" t="s">
        <v>964</v>
      </c>
      <c r="F2130" s="59" t="s">
        <v>2551</v>
      </c>
      <c r="G2130" s="62" t="s">
        <v>2552</v>
      </c>
      <c r="H2130" s="61" t="s">
        <v>163</v>
      </c>
      <c r="I2130" s="61" t="s">
        <v>414</v>
      </c>
      <c r="J2130" s="60">
        <v>10500</v>
      </c>
      <c r="K2130" s="64">
        <v>43614</v>
      </c>
      <c r="L2130" s="61"/>
      <c r="M2130" s="61"/>
      <c r="N2130" s="127" t="s">
        <v>415</v>
      </c>
      <c r="O2130" s="37"/>
      <c r="P2130" s="37"/>
      <c r="Q2130" s="37"/>
      <c r="R2130" s="37"/>
      <c r="S2130" s="37"/>
      <c r="T2130" s="37"/>
      <c r="U2130" s="37"/>
    </row>
    <row r="2131" spans="1:21" customFormat="1" ht="45" x14ac:dyDescent="0.25">
      <c r="A2131" s="74">
        <v>1769</v>
      </c>
      <c r="B2131" s="63">
        <v>43608</v>
      </c>
      <c r="C2131" s="59" t="s">
        <v>2179</v>
      </c>
      <c r="D2131" s="58" t="s">
        <v>804</v>
      </c>
      <c r="E2131" s="58" t="s">
        <v>964</v>
      </c>
      <c r="F2131" s="59" t="s">
        <v>2180</v>
      </c>
      <c r="G2131" s="62" t="s">
        <v>2181</v>
      </c>
      <c r="H2131" s="61" t="s">
        <v>163</v>
      </c>
      <c r="I2131" s="61" t="s">
        <v>414</v>
      </c>
      <c r="J2131" s="60">
        <v>24500</v>
      </c>
      <c r="K2131" s="64">
        <v>43614</v>
      </c>
      <c r="L2131" s="61"/>
      <c r="M2131" s="61"/>
      <c r="N2131" s="127" t="s">
        <v>415</v>
      </c>
      <c r="O2131" s="37"/>
      <c r="P2131" s="37"/>
      <c r="Q2131" s="37"/>
      <c r="R2131" s="37"/>
      <c r="S2131" s="37"/>
      <c r="T2131" s="37"/>
      <c r="U2131" s="37"/>
    </row>
    <row r="2132" spans="1:21" customFormat="1" ht="30" x14ac:dyDescent="0.25">
      <c r="A2132" s="74">
        <v>1770</v>
      </c>
      <c r="B2132" s="63">
        <v>43608</v>
      </c>
      <c r="C2132" s="59" t="s">
        <v>2553</v>
      </c>
      <c r="D2132" s="58" t="s">
        <v>804</v>
      </c>
      <c r="E2132" s="58" t="s">
        <v>821</v>
      </c>
      <c r="F2132" s="59" t="s">
        <v>2554</v>
      </c>
      <c r="G2132" s="62" t="s">
        <v>2555</v>
      </c>
      <c r="H2132" s="61" t="s">
        <v>163</v>
      </c>
      <c r="I2132" s="61" t="s">
        <v>414</v>
      </c>
      <c r="J2132" s="60">
        <v>7000</v>
      </c>
      <c r="K2132" s="64">
        <v>43614</v>
      </c>
      <c r="L2132" s="61"/>
      <c r="M2132" s="61"/>
      <c r="N2132" s="127" t="s">
        <v>415</v>
      </c>
      <c r="O2132" s="37"/>
      <c r="P2132" s="37"/>
      <c r="Q2132" s="37"/>
      <c r="R2132" s="37"/>
      <c r="S2132" s="37"/>
      <c r="T2132" s="37"/>
      <c r="U2132" s="37"/>
    </row>
    <row r="2133" spans="1:21" customFormat="1" ht="30" x14ac:dyDescent="0.25">
      <c r="A2133" s="74">
        <v>1771</v>
      </c>
      <c r="B2133" s="63">
        <v>43612</v>
      </c>
      <c r="C2133" s="59" t="s">
        <v>2556</v>
      </c>
      <c r="D2133" s="58" t="s">
        <v>804</v>
      </c>
      <c r="E2133" s="58" t="s">
        <v>1940</v>
      </c>
      <c r="F2133" s="59" t="s">
        <v>1471</v>
      </c>
      <c r="G2133" s="62" t="s">
        <v>2557</v>
      </c>
      <c r="H2133" s="61" t="s">
        <v>163</v>
      </c>
      <c r="I2133" s="61" t="s">
        <v>414</v>
      </c>
      <c r="J2133" s="60">
        <v>37800</v>
      </c>
      <c r="K2133" s="64">
        <v>43614</v>
      </c>
      <c r="L2133" s="61"/>
      <c r="M2133" s="61"/>
      <c r="N2133" s="127" t="s">
        <v>415</v>
      </c>
      <c r="O2133" s="37"/>
      <c r="P2133" s="37"/>
      <c r="Q2133" s="37"/>
      <c r="R2133" s="37"/>
      <c r="S2133" s="37"/>
      <c r="T2133" s="37"/>
      <c r="U2133" s="37"/>
    </row>
    <row r="2134" spans="1:21" customFormat="1" ht="30" x14ac:dyDescent="0.25">
      <c r="A2134" s="74">
        <v>1772</v>
      </c>
      <c r="B2134" s="63">
        <v>43608</v>
      </c>
      <c r="C2134" s="59" t="s">
        <v>2558</v>
      </c>
      <c r="D2134" s="58" t="s">
        <v>804</v>
      </c>
      <c r="E2134" s="58" t="s">
        <v>821</v>
      </c>
      <c r="F2134" s="59" t="s">
        <v>2559</v>
      </c>
      <c r="G2134" s="62" t="s">
        <v>2560</v>
      </c>
      <c r="H2134" s="61" t="s">
        <v>163</v>
      </c>
      <c r="I2134" s="61" t="s">
        <v>414</v>
      </c>
      <c r="J2134" s="60">
        <v>270900</v>
      </c>
      <c r="K2134" s="64">
        <v>43614</v>
      </c>
      <c r="L2134" s="61"/>
      <c r="M2134" s="61"/>
      <c r="N2134" s="127" t="s">
        <v>415</v>
      </c>
      <c r="O2134" s="37"/>
      <c r="P2134" s="37"/>
      <c r="Q2134" s="37"/>
      <c r="R2134" s="37"/>
      <c r="S2134" s="37"/>
      <c r="T2134" s="37"/>
      <c r="U2134" s="37"/>
    </row>
    <row r="2135" spans="1:21" customFormat="1" ht="45" x14ac:dyDescent="0.25">
      <c r="A2135" s="74">
        <v>1773</v>
      </c>
      <c r="B2135" s="63">
        <v>43608</v>
      </c>
      <c r="C2135" s="59" t="s">
        <v>2561</v>
      </c>
      <c r="D2135" s="58" t="s">
        <v>804</v>
      </c>
      <c r="E2135" s="58" t="s">
        <v>821</v>
      </c>
      <c r="F2135" s="59" t="s">
        <v>2562</v>
      </c>
      <c r="G2135" s="62" t="s">
        <v>2563</v>
      </c>
      <c r="H2135" s="61" t="s">
        <v>163</v>
      </c>
      <c r="I2135" s="61" t="s">
        <v>414</v>
      </c>
      <c r="J2135" s="60">
        <v>48300</v>
      </c>
      <c r="K2135" s="64">
        <v>43614</v>
      </c>
      <c r="L2135" s="61"/>
      <c r="M2135" s="61"/>
      <c r="N2135" s="127" t="s">
        <v>415</v>
      </c>
      <c r="O2135" s="37"/>
      <c r="P2135" s="37"/>
      <c r="Q2135" s="37"/>
      <c r="R2135" s="37"/>
      <c r="S2135" s="37"/>
      <c r="T2135" s="37"/>
      <c r="U2135" s="37"/>
    </row>
    <row r="2136" spans="1:21" customFormat="1" ht="45" x14ac:dyDescent="0.25">
      <c r="A2136" s="74">
        <v>1774</v>
      </c>
      <c r="B2136" s="63">
        <v>43612</v>
      </c>
      <c r="C2136" s="59" t="s">
        <v>2564</v>
      </c>
      <c r="D2136" s="58" t="s">
        <v>804</v>
      </c>
      <c r="E2136" s="58" t="s">
        <v>821</v>
      </c>
      <c r="F2136" s="59" t="s">
        <v>2537</v>
      </c>
      <c r="G2136" s="62" t="s">
        <v>2565</v>
      </c>
      <c r="H2136" s="61" t="s">
        <v>163</v>
      </c>
      <c r="I2136" s="61" t="s">
        <v>414</v>
      </c>
      <c r="J2136" s="60">
        <v>56700</v>
      </c>
      <c r="K2136" s="64">
        <v>43614</v>
      </c>
      <c r="L2136" s="61"/>
      <c r="M2136" s="61"/>
      <c r="N2136" s="127" t="s">
        <v>415</v>
      </c>
      <c r="O2136" s="37"/>
      <c r="P2136" s="37"/>
      <c r="Q2136" s="37"/>
      <c r="R2136" s="37"/>
      <c r="S2136" s="37"/>
      <c r="T2136" s="37"/>
      <c r="U2136" s="37"/>
    </row>
    <row r="2137" spans="1:21" customFormat="1" ht="45" x14ac:dyDescent="0.25">
      <c r="A2137" s="74">
        <v>1775</v>
      </c>
      <c r="B2137" s="63">
        <v>43608</v>
      </c>
      <c r="C2137" s="59" t="s">
        <v>2566</v>
      </c>
      <c r="D2137" s="58" t="s">
        <v>804</v>
      </c>
      <c r="E2137" s="58" t="s">
        <v>1337</v>
      </c>
      <c r="F2137" s="59"/>
      <c r="G2137" s="62" t="s">
        <v>2567</v>
      </c>
      <c r="H2137" s="61" t="s">
        <v>163</v>
      </c>
      <c r="I2137" s="61" t="s">
        <v>414</v>
      </c>
      <c r="J2137" s="60">
        <v>41000</v>
      </c>
      <c r="K2137" s="64">
        <v>43614</v>
      </c>
      <c r="L2137" s="61"/>
      <c r="M2137" s="61"/>
      <c r="N2137" s="127" t="s">
        <v>415</v>
      </c>
      <c r="O2137" s="37"/>
      <c r="P2137" s="37"/>
      <c r="Q2137" s="37"/>
      <c r="R2137" s="37"/>
      <c r="S2137" s="37"/>
      <c r="T2137" s="37"/>
      <c r="U2137" s="37"/>
    </row>
    <row r="2138" spans="1:21" customFormat="1" ht="30" x14ac:dyDescent="0.25">
      <c r="A2138" s="74">
        <v>1776</v>
      </c>
      <c r="B2138" s="63">
        <v>43609</v>
      </c>
      <c r="C2138" s="59" t="s">
        <v>2568</v>
      </c>
      <c r="D2138" s="58" t="s">
        <v>422</v>
      </c>
      <c r="E2138" s="58" t="s">
        <v>427</v>
      </c>
      <c r="F2138" s="59" t="s">
        <v>2569</v>
      </c>
      <c r="G2138" s="62" t="s">
        <v>2570</v>
      </c>
      <c r="H2138" s="61" t="s">
        <v>163</v>
      </c>
      <c r="I2138" s="61" t="s">
        <v>414</v>
      </c>
      <c r="J2138" s="60">
        <v>25600</v>
      </c>
      <c r="K2138" s="64">
        <v>43614</v>
      </c>
      <c r="L2138" s="61"/>
      <c r="M2138" s="61"/>
      <c r="N2138" s="127" t="s">
        <v>415</v>
      </c>
      <c r="O2138" s="37"/>
      <c r="P2138" s="37"/>
      <c r="Q2138" s="37"/>
      <c r="R2138" s="37"/>
      <c r="S2138" s="37"/>
      <c r="T2138" s="37"/>
      <c r="U2138" s="37"/>
    </row>
    <row r="2139" spans="1:21" customFormat="1" ht="30" x14ac:dyDescent="0.25">
      <c r="A2139" s="74">
        <v>1777</v>
      </c>
      <c r="B2139" s="63">
        <v>43608</v>
      </c>
      <c r="C2139" s="59" t="s">
        <v>1796</v>
      </c>
      <c r="D2139" s="58" t="s">
        <v>410</v>
      </c>
      <c r="E2139" s="58" t="s">
        <v>643</v>
      </c>
      <c r="F2139" s="59" t="s">
        <v>1058</v>
      </c>
      <c r="G2139" s="62" t="s">
        <v>1797</v>
      </c>
      <c r="H2139" s="61" t="s">
        <v>163</v>
      </c>
      <c r="I2139" s="61" t="s">
        <v>414</v>
      </c>
      <c r="J2139" s="60">
        <v>44800</v>
      </c>
      <c r="K2139" s="64">
        <v>43614</v>
      </c>
      <c r="L2139" s="61"/>
      <c r="M2139" s="61"/>
      <c r="N2139" s="127" t="s">
        <v>415</v>
      </c>
      <c r="O2139" s="37"/>
      <c r="P2139" s="37"/>
      <c r="Q2139" s="37"/>
      <c r="R2139" s="37"/>
      <c r="S2139" s="37"/>
      <c r="T2139" s="37"/>
      <c r="U2139" s="37"/>
    </row>
    <row r="2140" spans="1:21" customFormat="1" ht="30" x14ac:dyDescent="0.25">
      <c r="A2140" s="74">
        <v>1778</v>
      </c>
      <c r="B2140" s="63">
        <v>43609</v>
      </c>
      <c r="C2140" s="59" t="s">
        <v>1041</v>
      </c>
      <c r="D2140" s="58" t="s">
        <v>422</v>
      </c>
      <c r="E2140" s="58" t="s">
        <v>427</v>
      </c>
      <c r="F2140" s="59" t="s">
        <v>1042</v>
      </c>
      <c r="G2140" s="62" t="s">
        <v>1043</v>
      </c>
      <c r="H2140" s="61" t="s">
        <v>163</v>
      </c>
      <c r="I2140" s="61" t="s">
        <v>414</v>
      </c>
      <c r="J2140" s="60">
        <v>32000</v>
      </c>
      <c r="K2140" s="64">
        <v>43614</v>
      </c>
      <c r="L2140" s="61"/>
      <c r="M2140" s="61"/>
      <c r="N2140" s="127" t="s">
        <v>415</v>
      </c>
      <c r="O2140" s="37"/>
      <c r="P2140" s="37"/>
      <c r="Q2140" s="37"/>
      <c r="R2140" s="37"/>
      <c r="S2140" s="37"/>
      <c r="T2140" s="37"/>
      <c r="U2140" s="37"/>
    </row>
    <row r="2141" spans="1:21" customFormat="1" ht="30" x14ac:dyDescent="0.25">
      <c r="A2141" s="74">
        <v>1779</v>
      </c>
      <c r="B2141" s="63">
        <v>43613</v>
      </c>
      <c r="C2141" s="59" t="s">
        <v>1614</v>
      </c>
      <c r="D2141" s="58" t="s">
        <v>422</v>
      </c>
      <c r="E2141" s="58" t="s">
        <v>423</v>
      </c>
      <c r="F2141" s="59" t="s">
        <v>1615</v>
      </c>
      <c r="G2141" s="62" t="s">
        <v>1616</v>
      </c>
      <c r="H2141" s="61" t="s">
        <v>163</v>
      </c>
      <c r="I2141" s="61" t="s">
        <v>414</v>
      </c>
      <c r="J2141" s="60">
        <v>19200</v>
      </c>
      <c r="K2141" s="64">
        <v>43614</v>
      </c>
      <c r="L2141" s="61"/>
      <c r="M2141" s="61"/>
      <c r="N2141" s="127" t="s">
        <v>415</v>
      </c>
      <c r="O2141" s="37"/>
      <c r="P2141" s="37"/>
      <c r="Q2141" s="37"/>
      <c r="R2141" s="37"/>
      <c r="S2141" s="37"/>
      <c r="T2141" s="37"/>
      <c r="U2141" s="37"/>
    </row>
    <row r="2142" spans="1:21" customFormat="1" ht="45" x14ac:dyDescent="0.25">
      <c r="A2142" s="74">
        <v>1780</v>
      </c>
      <c r="B2142" s="63">
        <v>43613</v>
      </c>
      <c r="C2142" s="59" t="s">
        <v>973</v>
      </c>
      <c r="D2142" s="58" t="s">
        <v>422</v>
      </c>
      <c r="E2142" s="58" t="s">
        <v>661</v>
      </c>
      <c r="F2142" s="59" t="s">
        <v>974</v>
      </c>
      <c r="G2142" s="62" t="s">
        <v>975</v>
      </c>
      <c r="H2142" s="61" t="s">
        <v>163</v>
      </c>
      <c r="I2142" s="61" t="s">
        <v>414</v>
      </c>
      <c r="J2142" s="60">
        <v>61440</v>
      </c>
      <c r="K2142" s="64">
        <v>43614</v>
      </c>
      <c r="L2142" s="61"/>
      <c r="M2142" s="61"/>
      <c r="N2142" s="127" t="s">
        <v>415</v>
      </c>
      <c r="O2142" s="37"/>
      <c r="P2142" s="37"/>
      <c r="Q2142" s="37"/>
      <c r="R2142" s="37"/>
      <c r="S2142" s="37"/>
      <c r="T2142" s="37"/>
      <c r="U2142" s="37"/>
    </row>
    <row r="2143" spans="1:21" customFormat="1" ht="30" x14ac:dyDescent="0.25">
      <c r="A2143" s="74">
        <v>1781</v>
      </c>
      <c r="B2143" s="63">
        <v>43613</v>
      </c>
      <c r="C2143" s="59" t="s">
        <v>953</v>
      </c>
      <c r="D2143" s="58" t="s">
        <v>422</v>
      </c>
      <c r="E2143" s="58" t="s">
        <v>423</v>
      </c>
      <c r="F2143" s="59" t="s">
        <v>954</v>
      </c>
      <c r="G2143" s="62" t="s">
        <v>955</v>
      </c>
      <c r="H2143" s="61" t="s">
        <v>163</v>
      </c>
      <c r="I2143" s="61" t="s">
        <v>414</v>
      </c>
      <c r="J2143" s="60">
        <v>22400</v>
      </c>
      <c r="K2143" s="64">
        <v>43614</v>
      </c>
      <c r="L2143" s="61"/>
      <c r="M2143" s="61"/>
      <c r="N2143" s="127" t="s">
        <v>415</v>
      </c>
      <c r="O2143" s="37"/>
      <c r="P2143" s="37"/>
      <c r="Q2143" s="37"/>
      <c r="R2143" s="37"/>
      <c r="S2143" s="37"/>
      <c r="T2143" s="37"/>
      <c r="U2143" s="37"/>
    </row>
    <row r="2144" spans="1:21" customFormat="1" ht="30" x14ac:dyDescent="0.25">
      <c r="A2144" s="74">
        <v>1782</v>
      </c>
      <c r="B2144" s="63">
        <v>43613</v>
      </c>
      <c r="C2144" s="59" t="s">
        <v>950</v>
      </c>
      <c r="D2144" s="58" t="s">
        <v>422</v>
      </c>
      <c r="E2144" s="58" t="s">
        <v>431</v>
      </c>
      <c r="F2144" s="59" t="s">
        <v>951</v>
      </c>
      <c r="G2144" s="62" t="s">
        <v>952</v>
      </c>
      <c r="H2144" s="61" t="s">
        <v>163</v>
      </c>
      <c r="I2144" s="61" t="s">
        <v>414</v>
      </c>
      <c r="J2144" s="60">
        <v>25600</v>
      </c>
      <c r="K2144" s="64">
        <v>43614</v>
      </c>
      <c r="L2144" s="61"/>
      <c r="M2144" s="61"/>
      <c r="N2144" s="127" t="s">
        <v>415</v>
      </c>
      <c r="O2144" s="37"/>
      <c r="P2144" s="37"/>
      <c r="Q2144" s="37"/>
      <c r="R2144" s="37"/>
      <c r="S2144" s="37"/>
      <c r="T2144" s="37"/>
      <c r="U2144" s="37"/>
    </row>
    <row r="2145" spans="1:21" customFormat="1" ht="30" x14ac:dyDescent="0.25">
      <c r="A2145" s="74">
        <v>1783</v>
      </c>
      <c r="B2145" s="63">
        <v>43612</v>
      </c>
      <c r="C2145" s="59" t="s">
        <v>1878</v>
      </c>
      <c r="D2145" s="58" t="s">
        <v>548</v>
      </c>
      <c r="E2145" s="58" t="s">
        <v>549</v>
      </c>
      <c r="F2145" s="59" t="s">
        <v>1879</v>
      </c>
      <c r="G2145" s="62" t="s">
        <v>1880</v>
      </c>
      <c r="H2145" s="61" t="s">
        <v>163</v>
      </c>
      <c r="I2145" s="61" t="s">
        <v>414</v>
      </c>
      <c r="J2145" s="60">
        <v>57120</v>
      </c>
      <c r="K2145" s="64">
        <v>43614</v>
      </c>
      <c r="L2145" s="61"/>
      <c r="M2145" s="61"/>
      <c r="N2145" s="127" t="s">
        <v>415</v>
      </c>
      <c r="O2145" s="37"/>
      <c r="P2145" s="37"/>
      <c r="Q2145" s="37"/>
      <c r="R2145" s="37"/>
      <c r="S2145" s="37"/>
      <c r="T2145" s="37"/>
      <c r="U2145" s="37"/>
    </row>
    <row r="2146" spans="1:21" customFormat="1" ht="30" x14ac:dyDescent="0.25">
      <c r="A2146" s="74">
        <v>1784</v>
      </c>
      <c r="B2146" s="63">
        <v>43613</v>
      </c>
      <c r="C2146" s="59" t="s">
        <v>1627</v>
      </c>
      <c r="D2146" s="58" t="s">
        <v>422</v>
      </c>
      <c r="E2146" s="58" t="s">
        <v>466</v>
      </c>
      <c r="F2146" s="59" t="s">
        <v>1628</v>
      </c>
      <c r="G2146" s="62" t="s">
        <v>1629</v>
      </c>
      <c r="H2146" s="61" t="s">
        <v>163</v>
      </c>
      <c r="I2146" s="61" t="s">
        <v>414</v>
      </c>
      <c r="J2146" s="60">
        <v>14080</v>
      </c>
      <c r="K2146" s="64">
        <v>43614</v>
      </c>
      <c r="L2146" s="61"/>
      <c r="M2146" s="61"/>
      <c r="N2146" s="127" t="s">
        <v>415</v>
      </c>
      <c r="O2146" s="37"/>
      <c r="P2146" s="37"/>
      <c r="Q2146" s="37"/>
      <c r="R2146" s="37"/>
      <c r="S2146" s="37"/>
      <c r="T2146" s="37"/>
      <c r="U2146" s="37"/>
    </row>
    <row r="2147" spans="1:21" customFormat="1" ht="30" x14ac:dyDescent="0.25">
      <c r="A2147" s="74">
        <v>1785</v>
      </c>
      <c r="B2147" s="63">
        <v>43612</v>
      </c>
      <c r="C2147" s="59" t="s">
        <v>1103</v>
      </c>
      <c r="D2147" s="58" t="s">
        <v>804</v>
      </c>
      <c r="E2147" s="58" t="s">
        <v>821</v>
      </c>
      <c r="F2147" s="59" t="s">
        <v>1104</v>
      </c>
      <c r="G2147" s="62" t="s">
        <v>1105</v>
      </c>
      <c r="H2147" s="61" t="s">
        <v>163</v>
      </c>
      <c r="I2147" s="61" t="s">
        <v>414</v>
      </c>
      <c r="J2147" s="60">
        <v>68600</v>
      </c>
      <c r="K2147" s="64">
        <v>43614</v>
      </c>
      <c r="L2147" s="61"/>
      <c r="M2147" s="61"/>
      <c r="N2147" s="127" t="s">
        <v>415</v>
      </c>
      <c r="O2147" s="37"/>
      <c r="P2147" s="37"/>
      <c r="Q2147" s="37"/>
      <c r="R2147" s="37"/>
      <c r="S2147" s="37"/>
      <c r="T2147" s="37"/>
      <c r="U2147" s="37"/>
    </row>
    <row r="2148" spans="1:21" customFormat="1" ht="30" x14ac:dyDescent="0.25">
      <c r="A2148" s="74">
        <v>1786</v>
      </c>
      <c r="B2148" s="63">
        <v>43608</v>
      </c>
      <c r="C2148" s="59" t="s">
        <v>2571</v>
      </c>
      <c r="D2148" s="58" t="s">
        <v>524</v>
      </c>
      <c r="E2148" s="58" t="s">
        <v>572</v>
      </c>
      <c r="F2148" s="59"/>
      <c r="G2148" s="62" t="s">
        <v>2572</v>
      </c>
      <c r="H2148" s="61" t="s">
        <v>163</v>
      </c>
      <c r="I2148" s="61" t="s">
        <v>414</v>
      </c>
      <c r="J2148" s="60">
        <v>69120</v>
      </c>
      <c r="K2148" s="64">
        <v>43614</v>
      </c>
      <c r="L2148" s="61"/>
      <c r="M2148" s="61"/>
      <c r="N2148" s="127" t="s">
        <v>415</v>
      </c>
      <c r="O2148" s="37"/>
      <c r="P2148" s="37"/>
      <c r="Q2148" s="37"/>
      <c r="R2148" s="37"/>
      <c r="S2148" s="37"/>
      <c r="T2148" s="37"/>
      <c r="U2148" s="37"/>
    </row>
    <row r="2149" spans="1:21" customFormat="1" ht="45" x14ac:dyDescent="0.25">
      <c r="A2149" s="74">
        <v>1787</v>
      </c>
      <c r="B2149" s="63">
        <v>43608</v>
      </c>
      <c r="C2149" s="59" t="s">
        <v>2573</v>
      </c>
      <c r="D2149" s="58" t="s">
        <v>422</v>
      </c>
      <c r="E2149" s="58" t="s">
        <v>741</v>
      </c>
      <c r="F2149" s="59" t="s">
        <v>497</v>
      </c>
      <c r="G2149" s="62" t="s">
        <v>2574</v>
      </c>
      <c r="H2149" s="61" t="s">
        <v>163</v>
      </c>
      <c r="I2149" s="61" t="s">
        <v>414</v>
      </c>
      <c r="J2149" s="60">
        <v>33500</v>
      </c>
      <c r="K2149" s="64">
        <v>43614</v>
      </c>
      <c r="L2149" s="61"/>
      <c r="M2149" s="61"/>
      <c r="N2149" s="127" t="s">
        <v>415</v>
      </c>
      <c r="O2149" s="37"/>
      <c r="P2149" s="37"/>
      <c r="Q2149" s="37"/>
      <c r="R2149" s="37"/>
      <c r="S2149" s="37"/>
      <c r="T2149" s="37"/>
      <c r="U2149" s="37"/>
    </row>
    <row r="2150" spans="1:21" customFormat="1" ht="45" x14ac:dyDescent="0.25">
      <c r="A2150" s="74">
        <v>1788</v>
      </c>
      <c r="B2150" s="63">
        <v>43608</v>
      </c>
      <c r="C2150" s="59" t="s">
        <v>2573</v>
      </c>
      <c r="D2150" s="58" t="s">
        <v>422</v>
      </c>
      <c r="E2150" s="58" t="s">
        <v>741</v>
      </c>
      <c r="F2150" s="59" t="s">
        <v>497</v>
      </c>
      <c r="G2150" s="62" t="s">
        <v>2574</v>
      </c>
      <c r="H2150" s="61" t="s">
        <v>163</v>
      </c>
      <c r="I2150" s="61" t="s">
        <v>414</v>
      </c>
      <c r="J2150" s="60">
        <v>30000</v>
      </c>
      <c r="K2150" s="64">
        <v>43614</v>
      </c>
      <c r="L2150" s="61"/>
      <c r="M2150" s="61"/>
      <c r="N2150" s="127" t="s">
        <v>415</v>
      </c>
      <c r="O2150" s="37"/>
      <c r="P2150" s="37"/>
      <c r="Q2150" s="37"/>
      <c r="R2150" s="37"/>
      <c r="S2150" s="37"/>
      <c r="T2150" s="37"/>
      <c r="U2150" s="37"/>
    </row>
    <row r="2151" spans="1:21" customFormat="1" ht="45" x14ac:dyDescent="0.25">
      <c r="A2151" s="74">
        <v>1789</v>
      </c>
      <c r="B2151" s="63">
        <v>43608</v>
      </c>
      <c r="C2151" s="59" t="s">
        <v>2573</v>
      </c>
      <c r="D2151" s="58" t="s">
        <v>422</v>
      </c>
      <c r="E2151" s="58" t="s">
        <v>741</v>
      </c>
      <c r="F2151" s="59" t="s">
        <v>497</v>
      </c>
      <c r="G2151" s="62" t="s">
        <v>2574</v>
      </c>
      <c r="H2151" s="61" t="s">
        <v>163</v>
      </c>
      <c r="I2151" s="61" t="s">
        <v>414</v>
      </c>
      <c r="J2151" s="60">
        <v>15720</v>
      </c>
      <c r="K2151" s="64">
        <v>43614</v>
      </c>
      <c r="L2151" s="61"/>
      <c r="M2151" s="61"/>
      <c r="N2151" s="127" t="s">
        <v>415</v>
      </c>
      <c r="O2151" s="37"/>
      <c r="P2151" s="37"/>
      <c r="Q2151" s="37"/>
      <c r="R2151" s="37"/>
      <c r="S2151" s="37"/>
      <c r="T2151" s="37"/>
      <c r="U2151" s="37"/>
    </row>
    <row r="2152" spans="1:21" customFormat="1" ht="45" x14ac:dyDescent="0.25">
      <c r="A2152" s="74">
        <v>1790</v>
      </c>
      <c r="B2152" s="63">
        <v>43612</v>
      </c>
      <c r="C2152" s="59" t="s">
        <v>2575</v>
      </c>
      <c r="D2152" s="58" t="s">
        <v>700</v>
      </c>
      <c r="E2152" s="58" t="s">
        <v>1130</v>
      </c>
      <c r="F2152" s="59" t="s">
        <v>2576</v>
      </c>
      <c r="G2152" s="62" t="s">
        <v>2577</v>
      </c>
      <c r="H2152" s="61" t="s">
        <v>163</v>
      </c>
      <c r="I2152" s="61" t="s">
        <v>414</v>
      </c>
      <c r="J2152" s="60">
        <v>11055</v>
      </c>
      <c r="K2152" s="64">
        <v>43615</v>
      </c>
      <c r="L2152" s="61"/>
      <c r="M2152" s="61"/>
      <c r="N2152" s="127" t="s">
        <v>415</v>
      </c>
      <c r="O2152" s="37"/>
      <c r="P2152" s="37"/>
      <c r="Q2152" s="37"/>
      <c r="R2152" s="37"/>
      <c r="S2152" s="37"/>
      <c r="T2152" s="37"/>
      <c r="U2152" s="37"/>
    </row>
    <row r="2153" spans="1:21" customFormat="1" ht="45" x14ac:dyDescent="0.25">
      <c r="A2153" s="74">
        <v>1791</v>
      </c>
      <c r="B2153" s="63">
        <v>43612</v>
      </c>
      <c r="C2153" s="59" t="s">
        <v>2578</v>
      </c>
      <c r="D2153" s="58" t="s">
        <v>700</v>
      </c>
      <c r="E2153" s="58" t="s">
        <v>1477</v>
      </c>
      <c r="F2153" s="59" t="s">
        <v>2579</v>
      </c>
      <c r="G2153" s="62" t="s">
        <v>2580</v>
      </c>
      <c r="H2153" s="61" t="s">
        <v>163</v>
      </c>
      <c r="I2153" s="61" t="s">
        <v>414</v>
      </c>
      <c r="J2153" s="60">
        <v>25795</v>
      </c>
      <c r="K2153" s="64">
        <v>43615</v>
      </c>
      <c r="L2153" s="61"/>
      <c r="M2153" s="61"/>
      <c r="N2153" s="127" t="s">
        <v>415</v>
      </c>
      <c r="O2153" s="37"/>
      <c r="P2153" s="37"/>
      <c r="Q2153" s="37"/>
      <c r="R2153" s="37"/>
      <c r="S2153" s="37"/>
      <c r="T2153" s="37"/>
      <c r="U2153" s="37"/>
    </row>
    <row r="2154" spans="1:21" customFormat="1" ht="30" x14ac:dyDescent="0.25">
      <c r="A2154" s="74">
        <v>1792</v>
      </c>
      <c r="B2154" s="63">
        <v>43612</v>
      </c>
      <c r="C2154" s="59" t="s">
        <v>2581</v>
      </c>
      <c r="D2154" s="58" t="s">
        <v>700</v>
      </c>
      <c r="E2154" s="58" t="s">
        <v>1672</v>
      </c>
      <c r="F2154" s="59" t="s">
        <v>2582</v>
      </c>
      <c r="G2154" s="62" t="s">
        <v>2583</v>
      </c>
      <c r="H2154" s="61" t="s">
        <v>163</v>
      </c>
      <c r="I2154" s="61" t="s">
        <v>414</v>
      </c>
      <c r="J2154" s="60">
        <v>12730</v>
      </c>
      <c r="K2154" s="64">
        <v>43615</v>
      </c>
      <c r="L2154" s="61"/>
      <c r="M2154" s="61"/>
      <c r="N2154" s="127" t="s">
        <v>415</v>
      </c>
      <c r="O2154" s="37"/>
      <c r="P2154" s="37"/>
      <c r="Q2154" s="37"/>
      <c r="R2154" s="37"/>
      <c r="S2154" s="37"/>
      <c r="T2154" s="37"/>
      <c r="U2154" s="37"/>
    </row>
    <row r="2155" spans="1:21" customFormat="1" ht="45" x14ac:dyDescent="0.25">
      <c r="A2155" s="74">
        <v>1793</v>
      </c>
      <c r="B2155" s="63">
        <v>43612</v>
      </c>
      <c r="C2155" s="59" t="s">
        <v>2584</v>
      </c>
      <c r="D2155" s="58" t="s">
        <v>700</v>
      </c>
      <c r="E2155" s="58" t="s">
        <v>1030</v>
      </c>
      <c r="F2155" s="59" t="s">
        <v>2585</v>
      </c>
      <c r="G2155" s="62" t="s">
        <v>2586</v>
      </c>
      <c r="H2155" s="61" t="s">
        <v>163</v>
      </c>
      <c r="I2155" s="61" t="s">
        <v>414</v>
      </c>
      <c r="J2155" s="60">
        <v>23450</v>
      </c>
      <c r="K2155" s="64">
        <v>43615</v>
      </c>
      <c r="L2155" s="61"/>
      <c r="M2155" s="61"/>
      <c r="N2155" s="127" t="s">
        <v>415</v>
      </c>
      <c r="O2155" s="37"/>
      <c r="P2155" s="37"/>
      <c r="Q2155" s="37"/>
      <c r="R2155" s="37"/>
      <c r="S2155" s="37"/>
      <c r="T2155" s="37"/>
      <c r="U2155" s="37"/>
    </row>
    <row r="2156" spans="1:21" customFormat="1" ht="30" x14ac:dyDescent="0.25">
      <c r="A2156" s="74">
        <v>1794</v>
      </c>
      <c r="B2156" s="63">
        <v>43612</v>
      </c>
      <c r="C2156" s="59" t="s">
        <v>2587</v>
      </c>
      <c r="D2156" s="58" t="s">
        <v>700</v>
      </c>
      <c r="E2156" s="58" t="s">
        <v>1030</v>
      </c>
      <c r="F2156" s="59" t="s">
        <v>1049</v>
      </c>
      <c r="G2156" s="62" t="s">
        <v>2588</v>
      </c>
      <c r="H2156" s="61" t="s">
        <v>163</v>
      </c>
      <c r="I2156" s="61" t="s">
        <v>414</v>
      </c>
      <c r="J2156" s="60">
        <v>10050</v>
      </c>
      <c r="K2156" s="64">
        <v>43615</v>
      </c>
      <c r="L2156" s="61"/>
      <c r="M2156" s="61"/>
      <c r="N2156" s="127" t="s">
        <v>415</v>
      </c>
      <c r="O2156" s="37"/>
      <c r="P2156" s="37"/>
      <c r="Q2156" s="37"/>
      <c r="R2156" s="37"/>
      <c r="S2156" s="37"/>
      <c r="T2156" s="37"/>
      <c r="U2156" s="37"/>
    </row>
    <row r="2157" spans="1:21" customFormat="1" ht="45" x14ac:dyDescent="0.25">
      <c r="A2157" s="74">
        <v>1795</v>
      </c>
      <c r="B2157" s="63">
        <v>43612</v>
      </c>
      <c r="C2157" s="59" t="s">
        <v>2589</v>
      </c>
      <c r="D2157" s="58" t="s">
        <v>700</v>
      </c>
      <c r="E2157" s="58" t="s">
        <v>1672</v>
      </c>
      <c r="F2157" s="59" t="s">
        <v>2590</v>
      </c>
      <c r="G2157" s="62" t="s">
        <v>2591</v>
      </c>
      <c r="H2157" s="61" t="s">
        <v>163</v>
      </c>
      <c r="I2157" s="61" t="s">
        <v>414</v>
      </c>
      <c r="J2157" s="60">
        <v>26130</v>
      </c>
      <c r="K2157" s="64">
        <v>43615</v>
      </c>
      <c r="L2157" s="61"/>
      <c r="M2157" s="61"/>
      <c r="N2157" s="127" t="s">
        <v>415</v>
      </c>
      <c r="O2157" s="37"/>
      <c r="P2157" s="37"/>
      <c r="Q2157" s="37"/>
      <c r="R2157" s="37"/>
      <c r="S2157" s="37"/>
      <c r="T2157" s="37"/>
      <c r="U2157" s="37"/>
    </row>
    <row r="2158" spans="1:21" customFormat="1" ht="30" x14ac:dyDescent="0.25">
      <c r="A2158" s="74">
        <v>1796</v>
      </c>
      <c r="B2158" s="63">
        <v>43612</v>
      </c>
      <c r="C2158" s="59" t="s">
        <v>2592</v>
      </c>
      <c r="D2158" s="58" t="s">
        <v>700</v>
      </c>
      <c r="E2158" s="58" t="s">
        <v>1440</v>
      </c>
      <c r="F2158" s="59" t="s">
        <v>2593</v>
      </c>
      <c r="G2158" s="62" t="s">
        <v>2594</v>
      </c>
      <c r="H2158" s="61" t="s">
        <v>163</v>
      </c>
      <c r="I2158" s="61" t="s">
        <v>414</v>
      </c>
      <c r="J2158" s="60">
        <v>28006</v>
      </c>
      <c r="K2158" s="64">
        <v>43615</v>
      </c>
      <c r="L2158" s="61"/>
      <c r="M2158" s="61"/>
      <c r="N2158" s="127" t="s">
        <v>415</v>
      </c>
      <c r="O2158" s="37"/>
      <c r="P2158" s="37"/>
      <c r="Q2158" s="37"/>
      <c r="R2158" s="37"/>
      <c r="S2158" s="37"/>
      <c r="T2158" s="37"/>
      <c r="U2158" s="37"/>
    </row>
    <row r="2159" spans="1:21" customFormat="1" ht="30" x14ac:dyDescent="0.25">
      <c r="A2159" s="74">
        <v>1797</v>
      </c>
      <c r="B2159" s="63">
        <v>43612</v>
      </c>
      <c r="C2159" s="59" t="s">
        <v>2595</v>
      </c>
      <c r="D2159" s="58" t="s">
        <v>804</v>
      </c>
      <c r="E2159" s="58" t="s">
        <v>1365</v>
      </c>
      <c r="F2159" s="59" t="s">
        <v>2596</v>
      </c>
      <c r="G2159" s="62" t="s">
        <v>2597</v>
      </c>
      <c r="H2159" s="61" t="s">
        <v>163</v>
      </c>
      <c r="I2159" s="61" t="s">
        <v>414</v>
      </c>
      <c r="J2159" s="60">
        <v>33000</v>
      </c>
      <c r="K2159" s="64">
        <v>43615</v>
      </c>
      <c r="L2159" s="61"/>
      <c r="M2159" s="61"/>
      <c r="N2159" s="127" t="s">
        <v>415</v>
      </c>
      <c r="O2159" s="37"/>
      <c r="P2159" s="37"/>
      <c r="Q2159" s="37"/>
      <c r="R2159" s="37"/>
      <c r="S2159" s="37"/>
      <c r="T2159" s="37"/>
      <c r="U2159" s="37"/>
    </row>
    <row r="2160" spans="1:21" customFormat="1" ht="45" x14ac:dyDescent="0.25">
      <c r="A2160" s="74">
        <v>1798</v>
      </c>
      <c r="B2160" s="63">
        <v>43612</v>
      </c>
      <c r="C2160" s="59" t="s">
        <v>2578</v>
      </c>
      <c r="D2160" s="58" t="s">
        <v>700</v>
      </c>
      <c r="E2160" s="58" t="s">
        <v>1477</v>
      </c>
      <c r="F2160" s="59" t="s">
        <v>2579</v>
      </c>
      <c r="G2160" s="62" t="s">
        <v>2580</v>
      </c>
      <c r="H2160" s="61" t="s">
        <v>163</v>
      </c>
      <c r="I2160" s="61" t="s">
        <v>414</v>
      </c>
      <c r="J2160" s="60">
        <v>26400</v>
      </c>
      <c r="K2160" s="64">
        <v>43615</v>
      </c>
      <c r="L2160" s="61"/>
      <c r="M2160" s="61"/>
      <c r="N2160" s="127" t="s">
        <v>415</v>
      </c>
      <c r="O2160" s="37"/>
      <c r="P2160" s="37"/>
      <c r="Q2160" s="37"/>
      <c r="R2160" s="37"/>
      <c r="S2160" s="37"/>
      <c r="T2160" s="37"/>
      <c r="U2160" s="37"/>
    </row>
    <row r="2161" spans="1:21" customFormat="1" ht="45" x14ac:dyDescent="0.25">
      <c r="A2161" s="74">
        <v>1799</v>
      </c>
      <c r="B2161" s="63">
        <v>43612</v>
      </c>
      <c r="C2161" s="59" t="s">
        <v>2584</v>
      </c>
      <c r="D2161" s="58" t="s">
        <v>700</v>
      </c>
      <c r="E2161" s="58" t="s">
        <v>1030</v>
      </c>
      <c r="F2161" s="59" t="s">
        <v>2585</v>
      </c>
      <c r="G2161" s="62" t="s">
        <v>2586</v>
      </c>
      <c r="H2161" s="61" t="s">
        <v>163</v>
      </c>
      <c r="I2161" s="61" t="s">
        <v>414</v>
      </c>
      <c r="J2161" s="60">
        <v>13320</v>
      </c>
      <c r="K2161" s="64">
        <v>43615</v>
      </c>
      <c r="L2161" s="61"/>
      <c r="M2161" s="61"/>
      <c r="N2161" s="127" t="s">
        <v>415</v>
      </c>
      <c r="O2161" s="37"/>
      <c r="P2161" s="37"/>
      <c r="Q2161" s="37"/>
      <c r="R2161" s="37"/>
      <c r="S2161" s="37"/>
      <c r="T2161" s="37"/>
      <c r="U2161" s="37"/>
    </row>
    <row r="2162" spans="1:21" customFormat="1" ht="30" x14ac:dyDescent="0.25">
      <c r="A2162" s="74">
        <v>1800</v>
      </c>
      <c r="B2162" s="63">
        <v>43612</v>
      </c>
      <c r="C2162" s="59" t="s">
        <v>2592</v>
      </c>
      <c r="D2162" s="58" t="s">
        <v>700</v>
      </c>
      <c r="E2162" s="58" t="s">
        <v>1440</v>
      </c>
      <c r="F2162" s="59" t="s">
        <v>2593</v>
      </c>
      <c r="G2162" s="62" t="s">
        <v>2594</v>
      </c>
      <c r="H2162" s="61" t="s">
        <v>163</v>
      </c>
      <c r="I2162" s="61" t="s">
        <v>414</v>
      </c>
      <c r="J2162" s="60">
        <v>15972</v>
      </c>
      <c r="K2162" s="64">
        <v>43615</v>
      </c>
      <c r="L2162" s="61"/>
      <c r="M2162" s="61"/>
      <c r="N2162" s="127" t="s">
        <v>415</v>
      </c>
      <c r="O2162" s="37"/>
      <c r="P2162" s="37"/>
      <c r="Q2162" s="37"/>
      <c r="R2162" s="37"/>
      <c r="S2162" s="37"/>
      <c r="T2162" s="37"/>
      <c r="U2162" s="37"/>
    </row>
    <row r="2163" spans="1:21" customFormat="1" ht="30" x14ac:dyDescent="0.25">
      <c r="A2163" s="74">
        <v>1801</v>
      </c>
      <c r="B2163" s="63">
        <v>43612</v>
      </c>
      <c r="C2163" s="59" t="s">
        <v>2553</v>
      </c>
      <c r="D2163" s="58" t="s">
        <v>804</v>
      </c>
      <c r="E2163" s="58" t="s">
        <v>821</v>
      </c>
      <c r="F2163" s="59" t="s">
        <v>2554</v>
      </c>
      <c r="G2163" s="62" t="s">
        <v>2555</v>
      </c>
      <c r="H2163" s="61" t="s">
        <v>163</v>
      </c>
      <c r="I2163" s="61" t="s">
        <v>414</v>
      </c>
      <c r="J2163" s="60">
        <v>96000</v>
      </c>
      <c r="K2163" s="64">
        <v>43615</v>
      </c>
      <c r="L2163" s="61"/>
      <c r="M2163" s="61"/>
      <c r="N2163" s="127" t="s">
        <v>415</v>
      </c>
      <c r="O2163" s="37"/>
      <c r="P2163" s="37"/>
      <c r="Q2163" s="37"/>
      <c r="R2163" s="37"/>
      <c r="S2163" s="37"/>
      <c r="T2163" s="37"/>
      <c r="U2163" s="37"/>
    </row>
    <row r="2164" spans="1:21" customFormat="1" ht="30" x14ac:dyDescent="0.25">
      <c r="A2164" s="74">
        <v>1802</v>
      </c>
      <c r="B2164" s="63">
        <v>43612</v>
      </c>
      <c r="C2164" s="59" t="s">
        <v>2558</v>
      </c>
      <c r="D2164" s="58" t="s">
        <v>804</v>
      </c>
      <c r="E2164" s="58" t="s">
        <v>821</v>
      </c>
      <c r="F2164" s="59" t="s">
        <v>2559</v>
      </c>
      <c r="G2164" s="62" t="s">
        <v>2560</v>
      </c>
      <c r="H2164" s="61" t="s">
        <v>163</v>
      </c>
      <c r="I2164" s="61" t="s">
        <v>414</v>
      </c>
      <c r="J2164" s="60">
        <v>24480</v>
      </c>
      <c r="K2164" s="64">
        <v>43615</v>
      </c>
      <c r="L2164" s="61"/>
      <c r="M2164" s="61"/>
      <c r="N2164" s="127" t="s">
        <v>415</v>
      </c>
      <c r="O2164" s="37"/>
      <c r="P2164" s="37"/>
      <c r="Q2164" s="37"/>
      <c r="R2164" s="37"/>
      <c r="S2164" s="37"/>
      <c r="T2164" s="37"/>
      <c r="U2164" s="37"/>
    </row>
    <row r="2165" spans="1:21" customFormat="1" ht="45" x14ac:dyDescent="0.25">
      <c r="A2165" s="74">
        <v>1803</v>
      </c>
      <c r="B2165" s="63">
        <v>43612</v>
      </c>
      <c r="C2165" s="59" t="s">
        <v>2598</v>
      </c>
      <c r="D2165" s="58" t="s">
        <v>804</v>
      </c>
      <c r="E2165" s="58" t="s">
        <v>821</v>
      </c>
      <c r="F2165" s="59" t="s">
        <v>2599</v>
      </c>
      <c r="G2165" s="62" t="s">
        <v>2600</v>
      </c>
      <c r="H2165" s="61" t="s">
        <v>163</v>
      </c>
      <c r="I2165" s="61" t="s">
        <v>414</v>
      </c>
      <c r="J2165" s="60">
        <v>18600</v>
      </c>
      <c r="K2165" s="64">
        <v>43615</v>
      </c>
      <c r="L2165" s="61"/>
      <c r="M2165" s="61"/>
      <c r="N2165" s="127" t="s">
        <v>415</v>
      </c>
      <c r="O2165" s="37"/>
      <c r="P2165" s="37"/>
      <c r="Q2165" s="37"/>
      <c r="R2165" s="37"/>
      <c r="S2165" s="37"/>
      <c r="T2165" s="37"/>
      <c r="U2165" s="37"/>
    </row>
    <row r="2166" spans="1:21" customFormat="1" ht="45" x14ac:dyDescent="0.25">
      <c r="A2166" s="74">
        <v>1804</v>
      </c>
      <c r="B2166" s="63">
        <v>43612</v>
      </c>
      <c r="C2166" s="59" t="s">
        <v>2566</v>
      </c>
      <c r="D2166" s="58" t="s">
        <v>804</v>
      </c>
      <c r="E2166" s="58" t="s">
        <v>1337</v>
      </c>
      <c r="F2166" s="59"/>
      <c r="G2166" s="62" t="s">
        <v>2567</v>
      </c>
      <c r="H2166" s="61" t="s">
        <v>163</v>
      </c>
      <c r="I2166" s="61" t="s">
        <v>414</v>
      </c>
      <c r="J2166" s="60">
        <v>6600</v>
      </c>
      <c r="K2166" s="64">
        <v>43615</v>
      </c>
      <c r="L2166" s="61"/>
      <c r="M2166" s="61"/>
      <c r="N2166" s="127" t="s">
        <v>415</v>
      </c>
      <c r="O2166" s="37"/>
      <c r="P2166" s="37"/>
      <c r="Q2166" s="37"/>
      <c r="R2166" s="37"/>
      <c r="S2166" s="37"/>
      <c r="T2166" s="37"/>
      <c r="U2166" s="37"/>
    </row>
    <row r="2167" spans="1:21" customFormat="1" ht="45" x14ac:dyDescent="0.25">
      <c r="A2167" s="74">
        <v>1805</v>
      </c>
      <c r="B2167" s="63">
        <v>43612</v>
      </c>
      <c r="C2167" s="59" t="s">
        <v>2575</v>
      </c>
      <c r="D2167" s="58" t="s">
        <v>700</v>
      </c>
      <c r="E2167" s="58" t="s">
        <v>1130</v>
      </c>
      <c r="F2167" s="59" t="s">
        <v>2576</v>
      </c>
      <c r="G2167" s="62" t="s">
        <v>2577</v>
      </c>
      <c r="H2167" s="61" t="s">
        <v>163</v>
      </c>
      <c r="I2167" s="61" t="s">
        <v>414</v>
      </c>
      <c r="J2167" s="60">
        <v>5412</v>
      </c>
      <c r="K2167" s="64">
        <v>43615</v>
      </c>
      <c r="L2167" s="61"/>
      <c r="M2167" s="61"/>
      <c r="N2167" s="127" t="s">
        <v>415</v>
      </c>
      <c r="O2167" s="37"/>
      <c r="P2167" s="37"/>
      <c r="Q2167" s="37"/>
      <c r="R2167" s="37"/>
      <c r="S2167" s="37"/>
      <c r="T2167" s="37"/>
      <c r="U2167" s="37"/>
    </row>
    <row r="2168" spans="1:21" customFormat="1" ht="30" x14ac:dyDescent="0.25">
      <c r="A2168" s="74">
        <v>1806</v>
      </c>
      <c r="B2168" s="63">
        <v>43612</v>
      </c>
      <c r="C2168" s="59" t="s">
        <v>2581</v>
      </c>
      <c r="D2168" s="58" t="s">
        <v>700</v>
      </c>
      <c r="E2168" s="58" t="s">
        <v>1672</v>
      </c>
      <c r="F2168" s="59" t="s">
        <v>2582</v>
      </c>
      <c r="G2168" s="62" t="s">
        <v>2583</v>
      </c>
      <c r="H2168" s="61" t="s">
        <v>163</v>
      </c>
      <c r="I2168" s="61" t="s">
        <v>414</v>
      </c>
      <c r="J2168" s="60">
        <v>3120</v>
      </c>
      <c r="K2168" s="64">
        <v>43615</v>
      </c>
      <c r="L2168" s="61"/>
      <c r="M2168" s="61"/>
      <c r="N2168" s="127" t="s">
        <v>415</v>
      </c>
      <c r="O2168" s="37"/>
      <c r="P2168" s="37"/>
      <c r="Q2168" s="37"/>
      <c r="R2168" s="37"/>
      <c r="S2168" s="37"/>
      <c r="T2168" s="37"/>
      <c r="U2168" s="37"/>
    </row>
    <row r="2169" spans="1:21" customFormat="1" ht="45" x14ac:dyDescent="0.25">
      <c r="A2169" s="74">
        <v>1807</v>
      </c>
      <c r="B2169" s="63">
        <v>43612</v>
      </c>
      <c r="C2169" s="59" t="s">
        <v>2589</v>
      </c>
      <c r="D2169" s="58" t="s">
        <v>700</v>
      </c>
      <c r="E2169" s="58" t="s">
        <v>1672</v>
      </c>
      <c r="F2169" s="59" t="s">
        <v>2590</v>
      </c>
      <c r="G2169" s="62" t="s">
        <v>2591</v>
      </c>
      <c r="H2169" s="61" t="s">
        <v>163</v>
      </c>
      <c r="I2169" s="61" t="s">
        <v>414</v>
      </c>
      <c r="J2169" s="60">
        <v>6480</v>
      </c>
      <c r="K2169" s="64">
        <v>43615</v>
      </c>
      <c r="L2169" s="61"/>
      <c r="M2169" s="61"/>
      <c r="N2169" s="127" t="s">
        <v>415</v>
      </c>
      <c r="O2169" s="37"/>
      <c r="P2169" s="37"/>
      <c r="Q2169" s="37"/>
      <c r="R2169" s="37"/>
      <c r="S2169" s="37"/>
      <c r="T2169" s="37"/>
      <c r="U2169" s="37"/>
    </row>
    <row r="2170" spans="1:21" customFormat="1" ht="30" x14ac:dyDescent="0.25">
      <c r="A2170" s="74">
        <v>1808</v>
      </c>
      <c r="B2170" s="63">
        <v>43612</v>
      </c>
      <c r="C2170" s="59" t="s">
        <v>2592</v>
      </c>
      <c r="D2170" s="58" t="s">
        <v>700</v>
      </c>
      <c r="E2170" s="58" t="s">
        <v>1440</v>
      </c>
      <c r="F2170" s="59" t="s">
        <v>2593</v>
      </c>
      <c r="G2170" s="62" t="s">
        <v>2594</v>
      </c>
      <c r="H2170" s="61" t="s">
        <v>163</v>
      </c>
      <c r="I2170" s="61" t="s">
        <v>414</v>
      </c>
      <c r="J2170" s="60">
        <v>8448</v>
      </c>
      <c r="K2170" s="64">
        <v>43615</v>
      </c>
      <c r="L2170" s="61"/>
      <c r="M2170" s="61"/>
      <c r="N2170" s="127" t="s">
        <v>415</v>
      </c>
      <c r="O2170" s="37"/>
      <c r="P2170" s="37"/>
      <c r="Q2170" s="37"/>
      <c r="R2170" s="37"/>
      <c r="S2170" s="37"/>
      <c r="T2170" s="37"/>
      <c r="U2170" s="37"/>
    </row>
    <row r="2171" spans="1:21" customFormat="1" ht="30" x14ac:dyDescent="0.25">
      <c r="A2171" s="74">
        <v>1809</v>
      </c>
      <c r="B2171" s="63">
        <v>43612</v>
      </c>
      <c r="C2171" s="59" t="s">
        <v>2558</v>
      </c>
      <c r="D2171" s="58" t="s">
        <v>804</v>
      </c>
      <c r="E2171" s="58" t="s">
        <v>821</v>
      </c>
      <c r="F2171" s="59" t="s">
        <v>2559</v>
      </c>
      <c r="G2171" s="62" t="s">
        <v>2560</v>
      </c>
      <c r="H2171" s="61" t="s">
        <v>163</v>
      </c>
      <c r="I2171" s="61" t="s">
        <v>414</v>
      </c>
      <c r="J2171" s="60">
        <v>14880</v>
      </c>
      <c r="K2171" s="64">
        <v>43615</v>
      </c>
      <c r="L2171" s="61"/>
      <c r="M2171" s="61"/>
      <c r="N2171" s="127" t="s">
        <v>415</v>
      </c>
      <c r="O2171" s="37"/>
      <c r="P2171" s="37"/>
      <c r="Q2171" s="37"/>
      <c r="R2171" s="37"/>
      <c r="S2171" s="37"/>
      <c r="T2171" s="37"/>
      <c r="U2171" s="37"/>
    </row>
    <row r="2172" spans="1:21" customFormat="1" ht="30" x14ac:dyDescent="0.25">
      <c r="A2172" s="74">
        <v>1810</v>
      </c>
      <c r="B2172" s="63">
        <v>43608</v>
      </c>
      <c r="C2172" s="59" t="s">
        <v>458</v>
      </c>
      <c r="D2172" s="58" t="s">
        <v>410</v>
      </c>
      <c r="E2172" s="58" t="s">
        <v>459</v>
      </c>
      <c r="F2172" s="59" t="s">
        <v>460</v>
      </c>
      <c r="G2172" s="62" t="s">
        <v>461</v>
      </c>
      <c r="H2172" s="61" t="s">
        <v>163</v>
      </c>
      <c r="I2172" s="61" t="s">
        <v>414</v>
      </c>
      <c r="J2172" s="60">
        <v>1226000</v>
      </c>
      <c r="K2172" s="64">
        <v>43614</v>
      </c>
      <c r="L2172" s="61"/>
      <c r="M2172" s="61"/>
      <c r="N2172" s="127" t="s">
        <v>415</v>
      </c>
      <c r="O2172" s="37"/>
      <c r="P2172" s="37"/>
      <c r="Q2172" s="37"/>
      <c r="R2172" s="37"/>
      <c r="S2172" s="37"/>
      <c r="T2172" s="37"/>
      <c r="U2172" s="37"/>
    </row>
    <row r="2173" spans="1:21" customFormat="1" x14ac:dyDescent="0.25">
      <c r="A2173" s="74">
        <v>1811</v>
      </c>
      <c r="B2173" s="63">
        <v>43585</v>
      </c>
      <c r="C2173" s="59" t="s">
        <v>482</v>
      </c>
      <c r="D2173" s="58" t="s">
        <v>422</v>
      </c>
      <c r="E2173" s="58" t="s">
        <v>483</v>
      </c>
      <c r="F2173" s="59" t="s">
        <v>2474</v>
      </c>
      <c r="G2173" s="62" t="s">
        <v>484</v>
      </c>
      <c r="H2173" s="61" t="s">
        <v>163</v>
      </c>
      <c r="I2173" s="61" t="s">
        <v>414</v>
      </c>
      <c r="J2173" s="60">
        <v>305121.55</v>
      </c>
      <c r="K2173" s="64">
        <v>43599</v>
      </c>
      <c r="L2173" s="61"/>
      <c r="M2173" s="61"/>
      <c r="N2173" s="127" t="s">
        <v>415</v>
      </c>
      <c r="O2173" s="37"/>
      <c r="P2173" s="37"/>
      <c r="Q2173" s="37"/>
      <c r="R2173" s="37"/>
      <c r="S2173" s="37"/>
      <c r="T2173" s="37"/>
      <c r="U2173" s="37"/>
    </row>
    <row r="2174" spans="1:21" customFormat="1" ht="30" x14ac:dyDescent="0.25">
      <c r="A2174" s="74">
        <v>1812</v>
      </c>
      <c r="B2174" s="63">
        <v>43612</v>
      </c>
      <c r="C2174" s="59" t="s">
        <v>2601</v>
      </c>
      <c r="D2174" s="58" t="s">
        <v>700</v>
      </c>
      <c r="E2174" s="58" t="s">
        <v>763</v>
      </c>
      <c r="F2174" s="59" t="s">
        <v>2602</v>
      </c>
      <c r="G2174" s="62" t="s">
        <v>2603</v>
      </c>
      <c r="H2174" s="61" t="s">
        <v>163</v>
      </c>
      <c r="I2174" s="61" t="s">
        <v>414</v>
      </c>
      <c r="J2174" s="60">
        <v>19560</v>
      </c>
      <c r="K2174" s="64">
        <v>43616</v>
      </c>
      <c r="L2174" s="61"/>
      <c r="M2174" s="61"/>
      <c r="N2174" s="127" t="s">
        <v>415</v>
      </c>
      <c r="O2174" s="37"/>
      <c r="P2174" s="37"/>
      <c r="Q2174" s="37"/>
      <c r="R2174" s="37"/>
      <c r="S2174" s="37"/>
      <c r="T2174" s="37"/>
      <c r="U2174" s="37"/>
    </row>
    <row r="2175" spans="1:21" customFormat="1" ht="30" x14ac:dyDescent="0.25">
      <c r="A2175" s="74">
        <v>1813</v>
      </c>
      <c r="B2175" s="63">
        <v>43612</v>
      </c>
      <c r="C2175" s="59" t="s">
        <v>2601</v>
      </c>
      <c r="D2175" s="58" t="s">
        <v>700</v>
      </c>
      <c r="E2175" s="58" t="s">
        <v>763</v>
      </c>
      <c r="F2175" s="59" t="s">
        <v>2602</v>
      </c>
      <c r="G2175" s="62" t="s">
        <v>2603</v>
      </c>
      <c r="H2175" s="61" t="s">
        <v>163</v>
      </c>
      <c r="I2175" s="61" t="s">
        <v>414</v>
      </c>
      <c r="J2175" s="60">
        <v>30820</v>
      </c>
      <c r="K2175" s="64">
        <v>43616</v>
      </c>
      <c r="L2175" s="61"/>
      <c r="M2175" s="61"/>
      <c r="N2175" s="127" t="s">
        <v>415</v>
      </c>
      <c r="O2175" s="37"/>
      <c r="P2175" s="37"/>
      <c r="Q2175" s="37"/>
      <c r="R2175" s="37"/>
      <c r="S2175" s="37"/>
      <c r="T2175" s="37"/>
      <c r="U2175" s="37"/>
    </row>
    <row r="2176" spans="1:21" customFormat="1" ht="30" x14ac:dyDescent="0.25">
      <c r="A2176" s="74">
        <v>1814</v>
      </c>
      <c r="B2176" s="63">
        <v>43612</v>
      </c>
      <c r="C2176" s="59" t="s">
        <v>2601</v>
      </c>
      <c r="D2176" s="58" t="s">
        <v>700</v>
      </c>
      <c r="E2176" s="58" t="s">
        <v>763</v>
      </c>
      <c r="F2176" s="59" t="s">
        <v>2602</v>
      </c>
      <c r="G2176" s="62" t="s">
        <v>2603</v>
      </c>
      <c r="H2176" s="61" t="s">
        <v>163</v>
      </c>
      <c r="I2176" s="61" t="s">
        <v>414</v>
      </c>
      <c r="J2176" s="60">
        <v>14160</v>
      </c>
      <c r="K2176" s="64">
        <v>43616</v>
      </c>
      <c r="L2176" s="61"/>
      <c r="M2176" s="61"/>
      <c r="N2176" s="127" t="s">
        <v>415</v>
      </c>
      <c r="O2176" s="37"/>
      <c r="P2176" s="37"/>
      <c r="Q2176" s="37"/>
      <c r="R2176" s="37"/>
      <c r="S2176" s="37"/>
      <c r="T2176" s="37"/>
      <c r="U2176" s="37"/>
    </row>
    <row r="2177" spans="1:21" customFormat="1" ht="45" x14ac:dyDescent="0.25">
      <c r="A2177" s="74">
        <v>1815</v>
      </c>
      <c r="B2177" s="63">
        <v>43612</v>
      </c>
      <c r="C2177" s="59" t="s">
        <v>2604</v>
      </c>
      <c r="D2177" s="58" t="s">
        <v>524</v>
      </c>
      <c r="E2177" s="58" t="s">
        <v>719</v>
      </c>
      <c r="F2177" s="59" t="s">
        <v>2019</v>
      </c>
      <c r="G2177" s="62" t="s">
        <v>2605</v>
      </c>
      <c r="H2177" s="61" t="s">
        <v>163</v>
      </c>
      <c r="I2177" s="61" t="s">
        <v>414</v>
      </c>
      <c r="J2177" s="60">
        <v>43560</v>
      </c>
      <c r="K2177" s="64">
        <v>43616</v>
      </c>
      <c r="L2177" s="61"/>
      <c r="M2177" s="61"/>
      <c r="N2177" s="127" t="s">
        <v>415</v>
      </c>
      <c r="O2177" s="37"/>
      <c r="P2177" s="37"/>
      <c r="Q2177" s="37"/>
      <c r="R2177" s="37"/>
      <c r="S2177" s="37"/>
      <c r="T2177" s="37"/>
      <c r="U2177" s="37"/>
    </row>
    <row r="2178" spans="1:21" customFormat="1" ht="45" x14ac:dyDescent="0.25">
      <c r="A2178" s="74">
        <v>1816</v>
      </c>
      <c r="B2178" s="63">
        <v>43612</v>
      </c>
      <c r="C2178" s="59" t="s">
        <v>2604</v>
      </c>
      <c r="D2178" s="58" t="s">
        <v>524</v>
      </c>
      <c r="E2178" s="58" t="s">
        <v>719</v>
      </c>
      <c r="F2178" s="59" t="s">
        <v>2019</v>
      </c>
      <c r="G2178" s="62" t="s">
        <v>2605</v>
      </c>
      <c r="H2178" s="61" t="s">
        <v>163</v>
      </c>
      <c r="I2178" s="61" t="s">
        <v>414</v>
      </c>
      <c r="J2178" s="60">
        <v>11484</v>
      </c>
      <c r="K2178" s="64">
        <v>43616</v>
      </c>
      <c r="L2178" s="61"/>
      <c r="M2178" s="61"/>
      <c r="N2178" s="127" t="s">
        <v>415</v>
      </c>
      <c r="O2178" s="37"/>
      <c r="P2178" s="37"/>
      <c r="Q2178" s="37"/>
      <c r="R2178" s="37"/>
      <c r="S2178" s="37"/>
      <c r="T2178" s="37"/>
      <c r="U2178" s="37"/>
    </row>
    <row r="2179" spans="1:21" customFormat="1" ht="30" x14ac:dyDescent="0.25">
      <c r="A2179" s="74">
        <v>1817</v>
      </c>
      <c r="B2179" s="63">
        <v>43612</v>
      </c>
      <c r="C2179" s="59" t="s">
        <v>2556</v>
      </c>
      <c r="D2179" s="58" t="s">
        <v>804</v>
      </c>
      <c r="E2179" s="58" t="s">
        <v>1940</v>
      </c>
      <c r="F2179" s="59" t="s">
        <v>1471</v>
      </c>
      <c r="G2179" s="62" t="s">
        <v>2557</v>
      </c>
      <c r="H2179" s="61" t="s">
        <v>163</v>
      </c>
      <c r="I2179" s="61" t="s">
        <v>414</v>
      </c>
      <c r="J2179" s="60">
        <v>22440</v>
      </c>
      <c r="K2179" s="64">
        <v>43616</v>
      </c>
      <c r="L2179" s="61"/>
      <c r="M2179" s="61"/>
      <c r="N2179" s="127" t="s">
        <v>415</v>
      </c>
      <c r="O2179" s="37"/>
      <c r="P2179" s="37"/>
      <c r="Q2179" s="37"/>
      <c r="R2179" s="37"/>
      <c r="S2179" s="37"/>
      <c r="T2179" s="37"/>
      <c r="U2179" s="37"/>
    </row>
    <row r="2180" spans="1:21" customFormat="1" ht="30" x14ac:dyDescent="0.25">
      <c r="A2180" s="74">
        <v>1818</v>
      </c>
      <c r="B2180" s="63">
        <v>43608</v>
      </c>
      <c r="C2180" s="59" t="s">
        <v>1833</v>
      </c>
      <c r="D2180" s="58" t="s">
        <v>410</v>
      </c>
      <c r="E2180" s="58" t="s">
        <v>1834</v>
      </c>
      <c r="F2180" s="59" t="s">
        <v>1835</v>
      </c>
      <c r="G2180" s="62" t="s">
        <v>1836</v>
      </c>
      <c r="H2180" s="61" t="s">
        <v>163</v>
      </c>
      <c r="I2180" s="61" t="s">
        <v>414</v>
      </c>
      <c r="J2180" s="60">
        <v>12800</v>
      </c>
      <c r="K2180" s="64">
        <v>43616</v>
      </c>
      <c r="L2180" s="61"/>
      <c r="M2180" s="61"/>
      <c r="N2180" s="127" t="s">
        <v>415</v>
      </c>
      <c r="O2180" s="37"/>
      <c r="P2180" s="37"/>
      <c r="Q2180" s="37"/>
      <c r="R2180" s="37"/>
      <c r="S2180" s="37"/>
      <c r="T2180" s="37"/>
      <c r="U2180" s="37"/>
    </row>
    <row r="2181" spans="1:21" customFormat="1" ht="45" x14ac:dyDescent="0.25">
      <c r="A2181" s="74">
        <v>1819</v>
      </c>
      <c r="B2181" s="63">
        <v>43612</v>
      </c>
      <c r="C2181" s="59" t="s">
        <v>2578</v>
      </c>
      <c r="D2181" s="58" t="s">
        <v>700</v>
      </c>
      <c r="E2181" s="58" t="s">
        <v>1477</v>
      </c>
      <c r="F2181" s="59" t="s">
        <v>2579</v>
      </c>
      <c r="G2181" s="62" t="s">
        <v>2580</v>
      </c>
      <c r="H2181" s="61" t="s">
        <v>163</v>
      </c>
      <c r="I2181" s="61" t="s">
        <v>414</v>
      </c>
      <c r="J2181" s="60">
        <v>-26400</v>
      </c>
      <c r="K2181" s="64">
        <v>43616</v>
      </c>
      <c r="L2181" s="61"/>
      <c r="M2181" s="61"/>
      <c r="N2181" s="127" t="s">
        <v>415</v>
      </c>
      <c r="O2181" s="37"/>
      <c r="P2181" s="37"/>
      <c r="Q2181" s="37"/>
      <c r="R2181" s="37"/>
      <c r="S2181" s="37"/>
      <c r="T2181" s="37"/>
      <c r="U2181" s="37"/>
    </row>
    <row r="2182" spans="1:21" customFormat="1" ht="45" x14ac:dyDescent="0.25">
      <c r="A2182" s="74">
        <v>1820</v>
      </c>
      <c r="B2182" s="63">
        <v>43612</v>
      </c>
      <c r="C2182" s="59" t="s">
        <v>2578</v>
      </c>
      <c r="D2182" s="58" t="s">
        <v>700</v>
      </c>
      <c r="E2182" s="58" t="s">
        <v>1477</v>
      </c>
      <c r="F2182" s="59" t="s">
        <v>2579</v>
      </c>
      <c r="G2182" s="62" t="s">
        <v>2580</v>
      </c>
      <c r="H2182" s="61" t="s">
        <v>163</v>
      </c>
      <c r="I2182" s="61" t="s">
        <v>414</v>
      </c>
      <c r="J2182" s="60">
        <v>-25795</v>
      </c>
      <c r="K2182" s="64">
        <v>43616</v>
      </c>
      <c r="L2182" s="61"/>
      <c r="M2182" s="61"/>
      <c r="N2182" s="127" t="s">
        <v>415</v>
      </c>
      <c r="O2182" s="37"/>
      <c r="P2182" s="37"/>
      <c r="Q2182" s="37"/>
      <c r="R2182" s="37"/>
      <c r="S2182" s="37"/>
      <c r="T2182" s="37"/>
      <c r="U2182" s="37"/>
    </row>
    <row r="2183" spans="1:21" customFormat="1" ht="45" x14ac:dyDescent="0.25">
      <c r="A2183" s="74">
        <v>1821</v>
      </c>
      <c r="B2183" s="63">
        <v>43613</v>
      </c>
      <c r="C2183" s="59" t="s">
        <v>2281</v>
      </c>
      <c r="D2183" s="58" t="s">
        <v>422</v>
      </c>
      <c r="E2183" s="58" t="s">
        <v>741</v>
      </c>
      <c r="F2183" s="59" t="s">
        <v>2282</v>
      </c>
      <c r="G2183" s="62" t="s">
        <v>2283</v>
      </c>
      <c r="H2183" s="61" t="s">
        <v>163</v>
      </c>
      <c r="I2183" s="61" t="s">
        <v>414</v>
      </c>
      <c r="J2183" s="60">
        <v>42240</v>
      </c>
      <c r="K2183" s="64">
        <v>43615</v>
      </c>
      <c r="L2183" s="61"/>
      <c r="M2183" s="61"/>
      <c r="N2183" s="127" t="s">
        <v>415</v>
      </c>
      <c r="O2183" s="37"/>
      <c r="P2183" s="37"/>
      <c r="Q2183" s="37"/>
      <c r="R2183" s="37"/>
      <c r="S2183" s="37"/>
      <c r="T2183" s="37"/>
      <c r="U2183" s="37"/>
    </row>
    <row r="2184" spans="1:21" ht="30" x14ac:dyDescent="0.25">
      <c r="A2184" s="74">
        <v>1822</v>
      </c>
      <c r="B2184" s="75">
        <v>43553</v>
      </c>
      <c r="C2184" s="59" t="s">
        <v>1169</v>
      </c>
      <c r="D2184" s="58" t="s">
        <v>524</v>
      </c>
      <c r="E2184" s="58" t="s">
        <v>561</v>
      </c>
      <c r="F2184" s="59" t="s">
        <v>1170</v>
      </c>
      <c r="G2184" s="62" t="s">
        <v>1171</v>
      </c>
      <c r="H2184" s="61" t="s">
        <v>163</v>
      </c>
      <c r="I2184" s="61" t="s">
        <v>414</v>
      </c>
      <c r="J2184" s="60">
        <v>43855</v>
      </c>
      <c r="K2184" s="75">
        <v>43620</v>
      </c>
      <c r="L2184" s="61"/>
      <c r="M2184" s="61"/>
      <c r="N2184" s="127" t="s">
        <v>415</v>
      </c>
      <c r="O2184" s="37"/>
      <c r="P2184" s="37"/>
      <c r="Q2184" s="37"/>
      <c r="R2184" s="37"/>
      <c r="S2184" s="37"/>
      <c r="T2184" s="37"/>
      <c r="U2184" s="37"/>
    </row>
    <row r="2185" spans="1:21" ht="30" x14ac:dyDescent="0.25">
      <c r="A2185" s="74">
        <v>1823</v>
      </c>
      <c r="B2185" s="75">
        <v>43535</v>
      </c>
      <c r="C2185" s="59" t="s">
        <v>547</v>
      </c>
      <c r="D2185" s="58" t="s">
        <v>548</v>
      </c>
      <c r="E2185" s="58" t="s">
        <v>549</v>
      </c>
      <c r="F2185" s="59" t="s">
        <v>828</v>
      </c>
      <c r="G2185" s="62" t="s">
        <v>550</v>
      </c>
      <c r="H2185" s="61" t="s">
        <v>163</v>
      </c>
      <c r="I2185" s="61" t="s">
        <v>414</v>
      </c>
      <c r="J2185" s="60">
        <v>217293.35</v>
      </c>
      <c r="K2185" s="75">
        <v>43620</v>
      </c>
      <c r="L2185" s="61"/>
      <c r="M2185" s="61"/>
      <c r="N2185" s="127" t="s">
        <v>415</v>
      </c>
      <c r="O2185" s="37"/>
      <c r="P2185" s="37"/>
      <c r="Q2185" s="37"/>
      <c r="R2185" s="37"/>
      <c r="S2185" s="37"/>
      <c r="T2185" s="37"/>
      <c r="U2185" s="37"/>
    </row>
    <row r="2186" spans="1:21" ht="30" x14ac:dyDescent="0.25">
      <c r="A2186" s="74">
        <v>1824</v>
      </c>
      <c r="B2186" s="75">
        <v>43550</v>
      </c>
      <c r="C2186" s="59" t="s">
        <v>1044</v>
      </c>
      <c r="D2186" s="58" t="s">
        <v>417</v>
      </c>
      <c r="E2186" s="58" t="s">
        <v>1045</v>
      </c>
      <c r="F2186" s="59" t="s">
        <v>1046</v>
      </c>
      <c r="G2186" s="62" t="s">
        <v>1047</v>
      </c>
      <c r="H2186" s="61" t="s">
        <v>163</v>
      </c>
      <c r="I2186" s="61" t="s">
        <v>414</v>
      </c>
      <c r="J2186" s="60">
        <v>219640</v>
      </c>
      <c r="K2186" s="75">
        <v>43620</v>
      </c>
      <c r="L2186" s="61"/>
      <c r="M2186" s="61"/>
      <c r="N2186" s="127" t="s">
        <v>415</v>
      </c>
      <c r="O2186" s="37"/>
      <c r="P2186" s="37"/>
      <c r="Q2186" s="37"/>
      <c r="R2186" s="37"/>
      <c r="S2186" s="37"/>
      <c r="T2186" s="37"/>
      <c r="U2186" s="37"/>
    </row>
    <row r="2187" spans="1:21" ht="45" x14ac:dyDescent="0.25">
      <c r="A2187" s="74">
        <v>1825</v>
      </c>
      <c r="B2187" s="75">
        <v>43550</v>
      </c>
      <c r="C2187" s="59" t="s">
        <v>1048</v>
      </c>
      <c r="D2187" s="58" t="s">
        <v>417</v>
      </c>
      <c r="E2187" s="58" t="s">
        <v>529</v>
      </c>
      <c r="F2187" s="59" t="s">
        <v>1049</v>
      </c>
      <c r="G2187" s="62" t="s">
        <v>1050</v>
      </c>
      <c r="H2187" s="61" t="s">
        <v>163</v>
      </c>
      <c r="I2187" s="61" t="s">
        <v>414</v>
      </c>
      <c r="J2187" s="60">
        <v>49315.95</v>
      </c>
      <c r="K2187" s="75">
        <v>43620</v>
      </c>
      <c r="L2187" s="61"/>
      <c r="M2187" s="61"/>
      <c r="N2187" s="127" t="s">
        <v>415</v>
      </c>
      <c r="O2187" s="37"/>
      <c r="P2187" s="37"/>
      <c r="Q2187" s="37"/>
      <c r="R2187" s="37"/>
      <c r="S2187" s="37"/>
      <c r="T2187" s="37"/>
      <c r="U2187" s="37"/>
    </row>
    <row r="2188" spans="1:21" ht="45" x14ac:dyDescent="0.25">
      <c r="A2188" s="74">
        <v>1826</v>
      </c>
      <c r="B2188" s="75">
        <v>43615</v>
      </c>
      <c r="C2188" s="59" t="s">
        <v>2606</v>
      </c>
      <c r="D2188" s="58" t="s">
        <v>417</v>
      </c>
      <c r="E2188" s="58" t="s">
        <v>536</v>
      </c>
      <c r="F2188" s="59" t="s">
        <v>2607</v>
      </c>
      <c r="G2188" s="62" t="s">
        <v>2608</v>
      </c>
      <c r="H2188" s="61" t="s">
        <v>163</v>
      </c>
      <c r="I2188" s="61" t="s">
        <v>414</v>
      </c>
      <c r="J2188" s="60">
        <v>335375.3</v>
      </c>
      <c r="K2188" s="75">
        <v>43620</v>
      </c>
      <c r="L2188" s="61"/>
      <c r="M2188" s="61"/>
      <c r="N2188" s="127" t="s">
        <v>415</v>
      </c>
      <c r="O2188" s="37"/>
      <c r="P2188" s="37"/>
      <c r="Q2188" s="37"/>
      <c r="R2188" s="37"/>
      <c r="S2188" s="37"/>
      <c r="T2188" s="37"/>
      <c r="U2188" s="37"/>
    </row>
    <row r="2189" spans="1:21" ht="30" x14ac:dyDescent="0.25">
      <c r="A2189" s="74">
        <v>1827</v>
      </c>
      <c r="B2189" s="75">
        <v>43616</v>
      </c>
      <c r="C2189" s="59" t="s">
        <v>2609</v>
      </c>
      <c r="D2189" s="58" t="s">
        <v>524</v>
      </c>
      <c r="E2189" s="58" t="s">
        <v>572</v>
      </c>
      <c r="F2189" s="59" t="s">
        <v>2610</v>
      </c>
      <c r="G2189" s="62" t="s">
        <v>2611</v>
      </c>
      <c r="H2189" s="61" t="s">
        <v>163</v>
      </c>
      <c r="I2189" s="61" t="s">
        <v>414</v>
      </c>
      <c r="J2189" s="60">
        <v>1455880</v>
      </c>
      <c r="K2189" s="75">
        <v>43620</v>
      </c>
      <c r="L2189" s="61"/>
      <c r="M2189" s="61"/>
      <c r="N2189" s="127" t="s">
        <v>415</v>
      </c>
      <c r="O2189" s="37"/>
      <c r="P2189" s="37"/>
      <c r="Q2189" s="37"/>
      <c r="R2189" s="37"/>
      <c r="S2189" s="37"/>
      <c r="T2189" s="37"/>
      <c r="U2189" s="37"/>
    </row>
    <row r="2190" spans="1:21" ht="30" x14ac:dyDescent="0.25">
      <c r="A2190" s="74">
        <v>1828</v>
      </c>
      <c r="B2190" s="75">
        <v>43615</v>
      </c>
      <c r="C2190" s="59" t="s">
        <v>2173</v>
      </c>
      <c r="D2190" s="58" t="s">
        <v>422</v>
      </c>
      <c r="E2190" s="58" t="s">
        <v>661</v>
      </c>
      <c r="F2190" s="59" t="s">
        <v>2174</v>
      </c>
      <c r="G2190" s="62" t="s">
        <v>2175</v>
      </c>
      <c r="H2190" s="61" t="s">
        <v>163</v>
      </c>
      <c r="I2190" s="61" t="s">
        <v>414</v>
      </c>
      <c r="J2190" s="60">
        <v>198400</v>
      </c>
      <c r="K2190" s="75">
        <v>43620</v>
      </c>
      <c r="L2190" s="61"/>
      <c r="M2190" s="61"/>
      <c r="N2190" s="127" t="s">
        <v>415</v>
      </c>
      <c r="O2190" s="37"/>
      <c r="P2190" s="37"/>
      <c r="Q2190" s="37"/>
      <c r="R2190" s="37"/>
      <c r="S2190" s="37"/>
      <c r="T2190" s="37"/>
      <c r="U2190" s="37"/>
    </row>
    <row r="2191" spans="1:21" ht="30" x14ac:dyDescent="0.25">
      <c r="A2191" s="74">
        <v>1829</v>
      </c>
      <c r="B2191" s="75">
        <v>43615</v>
      </c>
      <c r="C2191" s="59" t="s">
        <v>2092</v>
      </c>
      <c r="D2191" s="58" t="s">
        <v>422</v>
      </c>
      <c r="E2191" s="58" t="s">
        <v>427</v>
      </c>
      <c r="F2191" s="59" t="s">
        <v>2093</v>
      </c>
      <c r="G2191" s="62" t="s">
        <v>2094</v>
      </c>
      <c r="H2191" s="61" t="s">
        <v>163</v>
      </c>
      <c r="I2191" s="61" t="s">
        <v>414</v>
      </c>
      <c r="J2191" s="60">
        <v>19200</v>
      </c>
      <c r="K2191" s="75">
        <v>43620</v>
      </c>
      <c r="L2191" s="61"/>
      <c r="M2191" s="61"/>
      <c r="N2191" s="127" t="s">
        <v>415</v>
      </c>
      <c r="O2191" s="37"/>
      <c r="P2191" s="37"/>
      <c r="Q2191" s="37"/>
      <c r="R2191" s="37"/>
      <c r="S2191" s="37"/>
      <c r="T2191" s="37"/>
      <c r="U2191" s="37"/>
    </row>
    <row r="2192" spans="1:21" ht="30" x14ac:dyDescent="0.25">
      <c r="A2192" s="74">
        <v>1830</v>
      </c>
      <c r="B2192" s="75">
        <v>43615</v>
      </c>
      <c r="C2192" s="59" t="s">
        <v>1301</v>
      </c>
      <c r="D2192" s="58" t="s">
        <v>422</v>
      </c>
      <c r="E2192" s="58" t="s">
        <v>542</v>
      </c>
      <c r="F2192" s="59"/>
      <c r="G2192" s="62" t="s">
        <v>1302</v>
      </c>
      <c r="H2192" s="61" t="s">
        <v>163</v>
      </c>
      <c r="I2192" s="61" t="s">
        <v>414</v>
      </c>
      <c r="J2192" s="60">
        <v>23040</v>
      </c>
      <c r="K2192" s="75">
        <v>43620</v>
      </c>
      <c r="L2192" s="61"/>
      <c r="M2192" s="61"/>
      <c r="N2192" s="127" t="s">
        <v>415</v>
      </c>
      <c r="O2192" s="37"/>
      <c r="P2192" s="37"/>
      <c r="Q2192" s="37"/>
      <c r="R2192" s="37"/>
      <c r="S2192" s="37"/>
      <c r="T2192" s="37"/>
      <c r="U2192" s="37"/>
    </row>
    <row r="2193" spans="1:21" ht="45" x14ac:dyDescent="0.25">
      <c r="A2193" s="74">
        <v>1831</v>
      </c>
      <c r="B2193" s="75">
        <v>43615</v>
      </c>
      <c r="C2193" s="59" t="s">
        <v>2612</v>
      </c>
      <c r="D2193" s="58" t="s">
        <v>422</v>
      </c>
      <c r="E2193" s="58" t="s">
        <v>423</v>
      </c>
      <c r="F2193" s="59" t="s">
        <v>2613</v>
      </c>
      <c r="G2193" s="62" t="s">
        <v>2614</v>
      </c>
      <c r="H2193" s="61" t="s">
        <v>163</v>
      </c>
      <c r="I2193" s="61" t="s">
        <v>414</v>
      </c>
      <c r="J2193" s="60">
        <v>16000</v>
      </c>
      <c r="K2193" s="75">
        <v>43620</v>
      </c>
      <c r="L2193" s="61"/>
      <c r="M2193" s="61"/>
      <c r="N2193" s="127" t="s">
        <v>415</v>
      </c>
      <c r="O2193" s="37"/>
      <c r="P2193" s="37"/>
      <c r="Q2193" s="37"/>
      <c r="R2193" s="37"/>
      <c r="S2193" s="37"/>
      <c r="T2193" s="37"/>
      <c r="U2193" s="37"/>
    </row>
    <row r="2194" spans="1:21" ht="30" x14ac:dyDescent="0.25">
      <c r="A2194" s="74">
        <v>1832</v>
      </c>
      <c r="B2194" s="75">
        <v>43615</v>
      </c>
      <c r="C2194" s="59" t="s">
        <v>1380</v>
      </c>
      <c r="D2194" s="58" t="s">
        <v>422</v>
      </c>
      <c r="E2194" s="58" t="s">
        <v>1223</v>
      </c>
      <c r="F2194" s="59" t="s">
        <v>1381</v>
      </c>
      <c r="G2194" s="62" t="s">
        <v>1382</v>
      </c>
      <c r="H2194" s="61" t="s">
        <v>163</v>
      </c>
      <c r="I2194" s="61" t="s">
        <v>414</v>
      </c>
      <c r="J2194" s="60">
        <v>22400</v>
      </c>
      <c r="K2194" s="75">
        <v>43620</v>
      </c>
      <c r="L2194" s="61"/>
      <c r="M2194" s="61"/>
      <c r="N2194" s="127" t="s">
        <v>415</v>
      </c>
      <c r="O2194" s="37"/>
      <c r="P2194" s="37"/>
      <c r="Q2194" s="37"/>
      <c r="R2194" s="37"/>
      <c r="S2194" s="37"/>
      <c r="T2194" s="37"/>
      <c r="U2194" s="37"/>
    </row>
    <row r="2195" spans="1:21" ht="30" x14ac:dyDescent="0.25">
      <c r="A2195" s="74">
        <v>1833</v>
      </c>
      <c r="B2195" s="75">
        <v>43615</v>
      </c>
      <c r="C2195" s="59" t="s">
        <v>1917</v>
      </c>
      <c r="D2195" s="58" t="s">
        <v>422</v>
      </c>
      <c r="E2195" s="58" t="s">
        <v>542</v>
      </c>
      <c r="F2195" s="59"/>
      <c r="G2195" s="62" t="s">
        <v>1918</v>
      </c>
      <c r="H2195" s="61" t="s">
        <v>163</v>
      </c>
      <c r="I2195" s="61" t="s">
        <v>414</v>
      </c>
      <c r="J2195" s="60">
        <v>33280</v>
      </c>
      <c r="K2195" s="75">
        <v>43620</v>
      </c>
      <c r="L2195" s="61"/>
      <c r="M2195" s="61"/>
      <c r="N2195" s="127" t="s">
        <v>415</v>
      </c>
      <c r="O2195" s="37"/>
      <c r="P2195" s="37"/>
      <c r="Q2195" s="37"/>
      <c r="R2195" s="37"/>
      <c r="S2195" s="37"/>
      <c r="T2195" s="37"/>
      <c r="U2195" s="37"/>
    </row>
    <row r="2196" spans="1:21" ht="45" x14ac:dyDescent="0.25">
      <c r="A2196" s="74">
        <v>1834</v>
      </c>
      <c r="B2196" s="75">
        <v>43615</v>
      </c>
      <c r="C2196" s="59" t="s">
        <v>1244</v>
      </c>
      <c r="D2196" s="58" t="s">
        <v>422</v>
      </c>
      <c r="E2196" s="58" t="s">
        <v>741</v>
      </c>
      <c r="F2196" s="59" t="s">
        <v>1245</v>
      </c>
      <c r="G2196" s="62" t="s">
        <v>1246</v>
      </c>
      <c r="H2196" s="61" t="s">
        <v>163</v>
      </c>
      <c r="I2196" s="61" t="s">
        <v>414</v>
      </c>
      <c r="J2196" s="60">
        <v>32000</v>
      </c>
      <c r="K2196" s="75">
        <v>43620</v>
      </c>
      <c r="L2196" s="61"/>
      <c r="M2196" s="61"/>
      <c r="N2196" s="127" t="s">
        <v>415</v>
      </c>
      <c r="O2196" s="37"/>
      <c r="P2196" s="37"/>
      <c r="Q2196" s="37"/>
      <c r="R2196" s="37"/>
      <c r="S2196" s="37"/>
      <c r="T2196" s="37"/>
      <c r="U2196" s="37"/>
    </row>
    <row r="2197" spans="1:21" ht="30" x14ac:dyDescent="0.25">
      <c r="A2197" s="74">
        <v>1835</v>
      </c>
      <c r="B2197" s="75">
        <v>43615</v>
      </c>
      <c r="C2197" s="59" t="s">
        <v>1566</v>
      </c>
      <c r="D2197" s="58" t="s">
        <v>422</v>
      </c>
      <c r="E2197" s="58" t="s">
        <v>1185</v>
      </c>
      <c r="F2197" s="59" t="s">
        <v>1567</v>
      </c>
      <c r="G2197" s="62" t="s">
        <v>1568</v>
      </c>
      <c r="H2197" s="61" t="s">
        <v>163</v>
      </c>
      <c r="I2197" s="61" t="s">
        <v>414</v>
      </c>
      <c r="J2197" s="60">
        <v>202880</v>
      </c>
      <c r="K2197" s="75">
        <v>43620</v>
      </c>
      <c r="L2197" s="61"/>
      <c r="M2197" s="61"/>
      <c r="N2197" s="127" t="s">
        <v>415</v>
      </c>
      <c r="O2197" s="37"/>
      <c r="P2197" s="37"/>
      <c r="Q2197" s="37"/>
      <c r="R2197" s="37"/>
      <c r="S2197" s="37"/>
      <c r="T2197" s="37"/>
      <c r="U2197" s="37"/>
    </row>
    <row r="2198" spans="1:21" ht="45" x14ac:dyDescent="0.25">
      <c r="A2198" s="74">
        <v>1836</v>
      </c>
      <c r="B2198" s="75">
        <v>43615</v>
      </c>
      <c r="C2198" s="59" t="s">
        <v>2536</v>
      </c>
      <c r="D2198" s="58" t="s">
        <v>422</v>
      </c>
      <c r="E2198" s="58" t="s">
        <v>672</v>
      </c>
      <c r="F2198" s="59" t="s">
        <v>2537</v>
      </c>
      <c r="G2198" s="62" t="s">
        <v>2538</v>
      </c>
      <c r="H2198" s="61" t="s">
        <v>163</v>
      </c>
      <c r="I2198" s="61" t="s">
        <v>414</v>
      </c>
      <c r="J2198" s="60">
        <v>15360</v>
      </c>
      <c r="K2198" s="75">
        <v>43620</v>
      </c>
      <c r="L2198" s="61"/>
      <c r="M2198" s="61"/>
      <c r="N2198" s="127" t="s">
        <v>415</v>
      </c>
      <c r="O2198" s="37"/>
      <c r="P2198" s="37"/>
      <c r="Q2198" s="37"/>
      <c r="R2198" s="37"/>
      <c r="S2198" s="37"/>
      <c r="T2198" s="37"/>
      <c r="U2198" s="37"/>
    </row>
    <row r="2199" spans="1:21" ht="30" x14ac:dyDescent="0.25">
      <c r="A2199" s="74">
        <v>1837</v>
      </c>
      <c r="B2199" s="75">
        <v>43615</v>
      </c>
      <c r="C2199" s="59" t="s">
        <v>1283</v>
      </c>
      <c r="D2199" s="58" t="s">
        <v>422</v>
      </c>
      <c r="E2199" s="58" t="s">
        <v>542</v>
      </c>
      <c r="F2199" s="59" t="s">
        <v>1284</v>
      </c>
      <c r="G2199" s="62" t="s">
        <v>1285</v>
      </c>
      <c r="H2199" s="61" t="s">
        <v>163</v>
      </c>
      <c r="I2199" s="61" t="s">
        <v>414</v>
      </c>
      <c r="J2199" s="60">
        <v>38400</v>
      </c>
      <c r="K2199" s="75">
        <v>43620</v>
      </c>
      <c r="L2199" s="61"/>
      <c r="M2199" s="61"/>
      <c r="N2199" s="127" t="s">
        <v>415</v>
      </c>
      <c r="O2199" s="37"/>
      <c r="P2199" s="37"/>
      <c r="Q2199" s="37"/>
      <c r="R2199" s="37"/>
      <c r="S2199" s="37"/>
      <c r="T2199" s="37"/>
      <c r="U2199" s="37"/>
    </row>
    <row r="2200" spans="1:21" ht="30" x14ac:dyDescent="0.25">
      <c r="A2200" s="74">
        <v>1838</v>
      </c>
      <c r="B2200" s="75">
        <v>43616</v>
      </c>
      <c r="C2200" s="59" t="s">
        <v>1103</v>
      </c>
      <c r="D2200" s="58" t="s">
        <v>804</v>
      </c>
      <c r="E2200" s="58" t="s">
        <v>821</v>
      </c>
      <c r="F2200" s="59" t="s">
        <v>1104</v>
      </c>
      <c r="G2200" s="62" t="s">
        <v>1105</v>
      </c>
      <c r="H2200" s="61" t="s">
        <v>163</v>
      </c>
      <c r="I2200" s="61" t="s">
        <v>414</v>
      </c>
      <c r="J2200" s="60">
        <v>4900</v>
      </c>
      <c r="K2200" s="75">
        <v>43620</v>
      </c>
      <c r="L2200" s="61"/>
      <c r="M2200" s="61"/>
      <c r="N2200" s="127" t="s">
        <v>415</v>
      </c>
      <c r="O2200" s="37"/>
      <c r="P2200" s="37"/>
      <c r="Q2200" s="37"/>
      <c r="R2200" s="37"/>
      <c r="S2200" s="37"/>
      <c r="T2200" s="37"/>
      <c r="U2200" s="37"/>
    </row>
    <row r="2201" spans="1:21" ht="60" x14ac:dyDescent="0.25">
      <c r="A2201" s="74">
        <v>1839</v>
      </c>
      <c r="B2201" s="75">
        <v>43616</v>
      </c>
      <c r="C2201" s="59" t="s">
        <v>1069</v>
      </c>
      <c r="D2201" s="58" t="s">
        <v>804</v>
      </c>
      <c r="E2201" s="58" t="s">
        <v>964</v>
      </c>
      <c r="F2201" s="59"/>
      <c r="G2201" s="62" t="s">
        <v>1070</v>
      </c>
      <c r="H2201" s="61" t="s">
        <v>163</v>
      </c>
      <c r="I2201" s="61" t="s">
        <v>414</v>
      </c>
      <c r="J2201" s="60">
        <v>24500</v>
      </c>
      <c r="K2201" s="75">
        <v>43620</v>
      </c>
      <c r="L2201" s="61"/>
      <c r="M2201" s="61"/>
      <c r="N2201" s="127" t="s">
        <v>415</v>
      </c>
      <c r="O2201" s="37"/>
      <c r="P2201" s="37"/>
      <c r="Q2201" s="37"/>
      <c r="R2201" s="37"/>
      <c r="S2201" s="37"/>
      <c r="T2201" s="37"/>
      <c r="U2201" s="37"/>
    </row>
    <row r="2202" spans="1:21" ht="45" x14ac:dyDescent="0.25">
      <c r="A2202" s="74">
        <v>1840</v>
      </c>
      <c r="B2202" s="75">
        <v>43616</v>
      </c>
      <c r="C2202" s="59" t="s">
        <v>1956</v>
      </c>
      <c r="D2202" s="58" t="s">
        <v>804</v>
      </c>
      <c r="E2202" s="58" t="s">
        <v>964</v>
      </c>
      <c r="F2202" s="59" t="s">
        <v>1957</v>
      </c>
      <c r="G2202" s="62" t="s">
        <v>1958</v>
      </c>
      <c r="H2202" s="61" t="s">
        <v>163</v>
      </c>
      <c r="I2202" s="61" t="s">
        <v>414</v>
      </c>
      <c r="J2202" s="60">
        <v>5600</v>
      </c>
      <c r="K2202" s="75">
        <v>43620</v>
      </c>
      <c r="L2202" s="61"/>
      <c r="M2202" s="61"/>
      <c r="N2202" s="127" t="s">
        <v>415</v>
      </c>
      <c r="O2202" s="37"/>
      <c r="P2202" s="37"/>
      <c r="Q2202" s="37"/>
      <c r="R2202" s="37"/>
      <c r="S2202" s="37"/>
      <c r="T2202" s="37"/>
      <c r="U2202" s="37"/>
    </row>
    <row r="2203" spans="1:21" ht="30" x14ac:dyDescent="0.25">
      <c r="A2203" s="74">
        <v>1841</v>
      </c>
      <c r="B2203" s="75">
        <v>43616</v>
      </c>
      <c r="C2203" s="59" t="s">
        <v>2615</v>
      </c>
      <c r="D2203" s="58" t="s">
        <v>804</v>
      </c>
      <c r="E2203" s="58" t="s">
        <v>964</v>
      </c>
      <c r="F2203" s="59" t="s">
        <v>2616</v>
      </c>
      <c r="G2203" s="62" t="s">
        <v>2617</v>
      </c>
      <c r="H2203" s="61" t="s">
        <v>163</v>
      </c>
      <c r="I2203" s="61" t="s">
        <v>414</v>
      </c>
      <c r="J2203" s="60">
        <v>9800</v>
      </c>
      <c r="K2203" s="75">
        <v>43620</v>
      </c>
      <c r="L2203" s="61"/>
      <c r="M2203" s="61"/>
      <c r="N2203" s="127" t="s">
        <v>415</v>
      </c>
      <c r="O2203" s="37"/>
      <c r="P2203" s="37"/>
      <c r="Q2203" s="37"/>
      <c r="R2203" s="37"/>
      <c r="S2203" s="37"/>
      <c r="T2203" s="37"/>
      <c r="U2203" s="37"/>
    </row>
    <row r="2204" spans="1:21" ht="30" x14ac:dyDescent="0.25">
      <c r="A2204" s="74">
        <v>1842</v>
      </c>
      <c r="B2204" s="75">
        <v>43616</v>
      </c>
      <c r="C2204" s="59" t="s">
        <v>976</v>
      </c>
      <c r="D2204" s="58" t="s">
        <v>804</v>
      </c>
      <c r="E2204" s="58" t="s">
        <v>964</v>
      </c>
      <c r="F2204" s="59" t="s">
        <v>977</v>
      </c>
      <c r="G2204" s="62" t="s">
        <v>978</v>
      </c>
      <c r="H2204" s="61" t="s">
        <v>163</v>
      </c>
      <c r="I2204" s="61" t="s">
        <v>414</v>
      </c>
      <c r="J2204" s="60">
        <v>16800</v>
      </c>
      <c r="K2204" s="75">
        <v>43620</v>
      </c>
      <c r="L2204" s="61"/>
      <c r="M2204" s="61"/>
      <c r="N2204" s="127" t="s">
        <v>415</v>
      </c>
      <c r="O2204" s="37"/>
      <c r="P2204" s="37"/>
      <c r="Q2204" s="37"/>
      <c r="R2204" s="37"/>
      <c r="S2204" s="37"/>
      <c r="T2204" s="37"/>
      <c r="U2204" s="37"/>
    </row>
    <row r="2205" spans="1:21" ht="45" x14ac:dyDescent="0.25">
      <c r="A2205" s="74">
        <v>1843</v>
      </c>
      <c r="B2205" s="75">
        <v>43606</v>
      </c>
      <c r="C2205" s="59" t="s">
        <v>2618</v>
      </c>
      <c r="D2205" s="58" t="s">
        <v>804</v>
      </c>
      <c r="E2205" s="58" t="s">
        <v>1213</v>
      </c>
      <c r="F2205" s="59"/>
      <c r="G2205" s="62" t="s">
        <v>2619</v>
      </c>
      <c r="H2205" s="61" t="s">
        <v>163</v>
      </c>
      <c r="I2205" s="61" t="s">
        <v>414</v>
      </c>
      <c r="J2205" s="60">
        <v>107800</v>
      </c>
      <c r="K2205" s="75">
        <v>43620</v>
      </c>
      <c r="L2205" s="61"/>
      <c r="M2205" s="61"/>
      <c r="N2205" s="127" t="s">
        <v>415</v>
      </c>
      <c r="O2205" s="37"/>
      <c r="P2205" s="37"/>
      <c r="Q2205" s="37"/>
      <c r="R2205" s="37"/>
      <c r="S2205" s="37"/>
      <c r="T2205" s="37"/>
      <c r="U2205" s="37"/>
    </row>
    <row r="2206" spans="1:21" ht="45" x14ac:dyDescent="0.25">
      <c r="A2206" s="74">
        <v>1844</v>
      </c>
      <c r="B2206" s="75">
        <v>43616</v>
      </c>
      <c r="C2206" s="59" t="s">
        <v>1298</v>
      </c>
      <c r="D2206" s="58" t="s">
        <v>804</v>
      </c>
      <c r="E2206" s="58" t="s">
        <v>964</v>
      </c>
      <c r="F2206" s="59" t="s">
        <v>1299</v>
      </c>
      <c r="G2206" s="62" t="s">
        <v>1300</v>
      </c>
      <c r="H2206" s="61" t="s">
        <v>163</v>
      </c>
      <c r="I2206" s="61" t="s">
        <v>414</v>
      </c>
      <c r="J2206" s="60">
        <v>18000</v>
      </c>
      <c r="K2206" s="75">
        <v>43620</v>
      </c>
      <c r="L2206" s="61"/>
      <c r="M2206" s="61"/>
      <c r="N2206" s="127" t="s">
        <v>415</v>
      </c>
      <c r="O2206" s="37"/>
      <c r="P2206" s="37"/>
      <c r="Q2206" s="37"/>
      <c r="R2206" s="37"/>
      <c r="S2206" s="37"/>
      <c r="T2206" s="37"/>
      <c r="U2206" s="37"/>
    </row>
    <row r="2207" spans="1:21" ht="30" x14ac:dyDescent="0.25">
      <c r="A2207" s="74">
        <v>1845</v>
      </c>
      <c r="B2207" s="75">
        <v>43615</v>
      </c>
      <c r="C2207" s="59" t="s">
        <v>1255</v>
      </c>
      <c r="D2207" s="58" t="s">
        <v>422</v>
      </c>
      <c r="E2207" s="58" t="s">
        <v>661</v>
      </c>
      <c r="F2207" s="59" t="s">
        <v>1256</v>
      </c>
      <c r="G2207" s="62" t="s">
        <v>1257</v>
      </c>
      <c r="H2207" s="61" t="s">
        <v>163</v>
      </c>
      <c r="I2207" s="61" t="s">
        <v>414</v>
      </c>
      <c r="J2207" s="60">
        <v>2161302</v>
      </c>
      <c r="K2207" s="75">
        <v>43621</v>
      </c>
      <c r="L2207" s="61"/>
      <c r="M2207" s="61"/>
      <c r="N2207" s="127" t="s">
        <v>415</v>
      </c>
      <c r="O2207" s="37"/>
      <c r="P2207" s="37"/>
      <c r="Q2207" s="37"/>
      <c r="R2207" s="37"/>
      <c r="S2207" s="37"/>
      <c r="T2207" s="37"/>
      <c r="U2207" s="37"/>
    </row>
    <row r="2208" spans="1:21" ht="45" x14ac:dyDescent="0.25">
      <c r="A2208" s="74">
        <v>1846</v>
      </c>
      <c r="B2208" s="75">
        <v>43615</v>
      </c>
      <c r="C2208" s="59" t="s">
        <v>1525</v>
      </c>
      <c r="D2208" s="58" t="s">
        <v>442</v>
      </c>
      <c r="E2208" s="58" t="s">
        <v>798</v>
      </c>
      <c r="F2208" s="59"/>
      <c r="G2208" s="62" t="s">
        <v>1526</v>
      </c>
      <c r="H2208" s="61" t="s">
        <v>163</v>
      </c>
      <c r="I2208" s="61" t="s">
        <v>414</v>
      </c>
      <c r="J2208" s="60">
        <v>35500</v>
      </c>
      <c r="K2208" s="75">
        <v>43621</v>
      </c>
      <c r="L2208" s="61"/>
      <c r="M2208" s="61"/>
      <c r="N2208" s="127" t="s">
        <v>415</v>
      </c>
      <c r="O2208" s="37"/>
      <c r="P2208" s="37"/>
      <c r="Q2208" s="37"/>
      <c r="R2208" s="37"/>
      <c r="S2208" s="37"/>
      <c r="T2208" s="37"/>
      <c r="U2208" s="37"/>
    </row>
    <row r="2209" spans="1:21" ht="30" x14ac:dyDescent="0.25">
      <c r="A2209" s="74">
        <v>1847</v>
      </c>
      <c r="B2209" s="75">
        <v>43615</v>
      </c>
      <c r="C2209" s="59" t="s">
        <v>1569</v>
      </c>
      <c r="D2209" s="58" t="s">
        <v>410</v>
      </c>
      <c r="E2209" s="58" t="s">
        <v>1570</v>
      </c>
      <c r="F2209" s="59" t="s">
        <v>1025</v>
      </c>
      <c r="G2209" s="62" t="s">
        <v>1571</v>
      </c>
      <c r="H2209" s="61" t="s">
        <v>163</v>
      </c>
      <c r="I2209" s="61" t="s">
        <v>414</v>
      </c>
      <c r="J2209" s="60">
        <v>137000</v>
      </c>
      <c r="K2209" s="75">
        <v>43621</v>
      </c>
      <c r="L2209" s="61"/>
      <c r="M2209" s="61"/>
      <c r="N2209" s="127" t="s">
        <v>415</v>
      </c>
      <c r="O2209" s="37"/>
      <c r="P2209" s="37"/>
      <c r="Q2209" s="37"/>
      <c r="R2209" s="37"/>
      <c r="S2209" s="37"/>
      <c r="T2209" s="37"/>
      <c r="U2209" s="37"/>
    </row>
    <row r="2210" spans="1:21" ht="45" x14ac:dyDescent="0.25">
      <c r="A2210" s="74">
        <v>1848</v>
      </c>
      <c r="B2210" s="75">
        <v>43616</v>
      </c>
      <c r="C2210" s="59" t="s">
        <v>1331</v>
      </c>
      <c r="D2210" s="58" t="s">
        <v>804</v>
      </c>
      <c r="E2210" s="58" t="s">
        <v>821</v>
      </c>
      <c r="F2210" s="59" t="s">
        <v>1332</v>
      </c>
      <c r="G2210" s="62" t="s">
        <v>1333</v>
      </c>
      <c r="H2210" s="61" t="s">
        <v>163</v>
      </c>
      <c r="I2210" s="61" t="s">
        <v>414</v>
      </c>
      <c r="J2210" s="60">
        <v>28659.84</v>
      </c>
      <c r="K2210" s="75">
        <v>43621</v>
      </c>
      <c r="L2210" s="61"/>
      <c r="M2210" s="61"/>
      <c r="N2210" s="127" t="s">
        <v>415</v>
      </c>
      <c r="O2210" s="37"/>
      <c r="P2210" s="37"/>
      <c r="Q2210" s="37"/>
      <c r="R2210" s="37"/>
      <c r="S2210" s="37"/>
      <c r="T2210" s="37"/>
      <c r="U2210" s="37"/>
    </row>
    <row r="2211" spans="1:21" ht="30" x14ac:dyDescent="0.25">
      <c r="A2211" s="74">
        <v>1849</v>
      </c>
      <c r="B2211" s="75">
        <v>43616</v>
      </c>
      <c r="C2211" s="59" t="s">
        <v>2620</v>
      </c>
      <c r="D2211" s="58" t="s">
        <v>442</v>
      </c>
      <c r="E2211" s="58" t="s">
        <v>1209</v>
      </c>
      <c r="F2211" s="59" t="s">
        <v>2621</v>
      </c>
      <c r="G2211" s="62" t="s">
        <v>2622</v>
      </c>
      <c r="H2211" s="61" t="s">
        <v>163</v>
      </c>
      <c r="I2211" s="61" t="s">
        <v>414</v>
      </c>
      <c r="J2211" s="60">
        <v>172000</v>
      </c>
      <c r="K2211" s="75">
        <v>43621</v>
      </c>
      <c r="L2211" s="61"/>
      <c r="M2211" s="61"/>
      <c r="N2211" s="127" t="s">
        <v>415</v>
      </c>
      <c r="O2211" s="37"/>
      <c r="P2211" s="37"/>
      <c r="Q2211" s="37"/>
      <c r="R2211" s="37"/>
      <c r="S2211" s="37"/>
      <c r="T2211" s="37"/>
      <c r="U2211" s="37"/>
    </row>
    <row r="2212" spans="1:21" ht="30" x14ac:dyDescent="0.25">
      <c r="A2212" s="74">
        <v>1850</v>
      </c>
      <c r="B2212" s="75">
        <v>43616</v>
      </c>
      <c r="C2212" s="59" t="s">
        <v>2623</v>
      </c>
      <c r="D2212" s="58" t="s">
        <v>422</v>
      </c>
      <c r="E2212" s="58" t="s">
        <v>542</v>
      </c>
      <c r="F2212" s="59" t="s">
        <v>2624</v>
      </c>
      <c r="G2212" s="62" t="s">
        <v>2625</v>
      </c>
      <c r="H2212" s="61" t="s">
        <v>163</v>
      </c>
      <c r="I2212" s="61" t="s">
        <v>414</v>
      </c>
      <c r="J2212" s="60">
        <v>25600</v>
      </c>
      <c r="K2212" s="75">
        <v>43621</v>
      </c>
      <c r="L2212" s="61"/>
      <c r="M2212" s="61"/>
      <c r="N2212" s="127" t="s">
        <v>415</v>
      </c>
      <c r="O2212" s="37"/>
      <c r="P2212" s="37"/>
      <c r="Q2212" s="37"/>
      <c r="R2212" s="37"/>
      <c r="S2212" s="37"/>
      <c r="T2212" s="37"/>
      <c r="U2212" s="37"/>
    </row>
    <row r="2213" spans="1:21" ht="30" x14ac:dyDescent="0.25">
      <c r="A2213" s="74">
        <v>1851</v>
      </c>
      <c r="B2213" s="75">
        <v>43616</v>
      </c>
      <c r="C2213" s="59" t="s">
        <v>2496</v>
      </c>
      <c r="D2213" s="58" t="s">
        <v>422</v>
      </c>
      <c r="E2213" s="58"/>
      <c r="F2213" s="59"/>
      <c r="G2213" s="62" t="s">
        <v>2497</v>
      </c>
      <c r="H2213" s="61" t="s">
        <v>163</v>
      </c>
      <c r="I2213" s="61" t="s">
        <v>414</v>
      </c>
      <c r="J2213" s="60">
        <v>96000</v>
      </c>
      <c r="K2213" s="75">
        <v>43621</v>
      </c>
      <c r="L2213" s="61"/>
      <c r="M2213" s="61"/>
      <c r="N2213" s="127" t="s">
        <v>415</v>
      </c>
      <c r="O2213" s="37"/>
      <c r="P2213" s="37"/>
      <c r="Q2213" s="37"/>
      <c r="R2213" s="37"/>
      <c r="S2213" s="37"/>
      <c r="T2213" s="37"/>
      <c r="U2213" s="37"/>
    </row>
    <row r="2214" spans="1:21" ht="45" x14ac:dyDescent="0.25">
      <c r="A2214" s="74">
        <v>1852</v>
      </c>
      <c r="B2214" s="75">
        <v>43616</v>
      </c>
      <c r="C2214" s="59" t="s">
        <v>2539</v>
      </c>
      <c r="D2214" s="58" t="s">
        <v>422</v>
      </c>
      <c r="E2214" s="58" t="s">
        <v>423</v>
      </c>
      <c r="F2214" s="59" t="s">
        <v>2540</v>
      </c>
      <c r="G2214" s="62" t="s">
        <v>2541</v>
      </c>
      <c r="H2214" s="61" t="s">
        <v>163</v>
      </c>
      <c r="I2214" s="61" t="s">
        <v>414</v>
      </c>
      <c r="J2214" s="60">
        <v>16000</v>
      </c>
      <c r="K2214" s="75">
        <v>43621</v>
      </c>
      <c r="L2214" s="61"/>
      <c r="M2214" s="61"/>
      <c r="N2214" s="127" t="s">
        <v>415</v>
      </c>
      <c r="O2214" s="37"/>
      <c r="P2214" s="37"/>
      <c r="Q2214" s="37"/>
      <c r="R2214" s="37"/>
      <c r="S2214" s="37"/>
      <c r="T2214" s="37"/>
      <c r="U2214" s="37"/>
    </row>
    <row r="2215" spans="1:21" ht="60" x14ac:dyDescent="0.25">
      <c r="A2215" s="74">
        <v>1853</v>
      </c>
      <c r="B2215" s="75">
        <v>43616</v>
      </c>
      <c r="C2215" s="59" t="s">
        <v>2626</v>
      </c>
      <c r="D2215" s="58" t="s">
        <v>804</v>
      </c>
      <c r="E2215" s="58" t="s">
        <v>1940</v>
      </c>
      <c r="F2215" s="59"/>
      <c r="G2215" s="62" t="s">
        <v>2627</v>
      </c>
      <c r="H2215" s="61" t="s">
        <v>163</v>
      </c>
      <c r="I2215" s="61" t="s">
        <v>414</v>
      </c>
      <c r="J2215" s="60">
        <v>7128</v>
      </c>
      <c r="K2215" s="75">
        <v>43622</v>
      </c>
      <c r="L2215" s="61"/>
      <c r="M2215" s="61"/>
      <c r="N2215" s="127" t="s">
        <v>415</v>
      </c>
      <c r="O2215" s="37"/>
      <c r="P2215" s="37"/>
      <c r="Q2215" s="37"/>
      <c r="R2215" s="37"/>
      <c r="S2215" s="37"/>
      <c r="T2215" s="37"/>
      <c r="U2215" s="37"/>
    </row>
    <row r="2216" spans="1:21" ht="45" x14ac:dyDescent="0.25">
      <c r="A2216" s="74">
        <v>1854</v>
      </c>
      <c r="B2216" s="75">
        <v>43616</v>
      </c>
      <c r="C2216" s="59" t="s">
        <v>2628</v>
      </c>
      <c r="D2216" s="58" t="s">
        <v>804</v>
      </c>
      <c r="E2216" s="58" t="s">
        <v>1940</v>
      </c>
      <c r="F2216" s="59"/>
      <c r="G2216" s="62" t="s">
        <v>2629</v>
      </c>
      <c r="H2216" s="61" t="s">
        <v>163</v>
      </c>
      <c r="I2216" s="61" t="s">
        <v>414</v>
      </c>
      <c r="J2216" s="60">
        <v>20196</v>
      </c>
      <c r="K2216" s="75">
        <v>43622</v>
      </c>
      <c r="L2216" s="61"/>
      <c r="M2216" s="61"/>
      <c r="N2216" s="127" t="s">
        <v>415</v>
      </c>
      <c r="O2216" s="37"/>
      <c r="P2216" s="37"/>
      <c r="Q2216" s="37"/>
      <c r="R2216" s="37"/>
      <c r="S2216" s="37"/>
      <c r="T2216" s="37"/>
      <c r="U2216" s="37"/>
    </row>
    <row r="2217" spans="1:21" ht="30" x14ac:dyDescent="0.25">
      <c r="A2217" s="74">
        <v>1855</v>
      </c>
      <c r="B2217" s="75">
        <v>43616</v>
      </c>
      <c r="C2217" s="59" t="s">
        <v>2630</v>
      </c>
      <c r="D2217" s="58" t="s">
        <v>410</v>
      </c>
      <c r="E2217" s="58" t="s">
        <v>512</v>
      </c>
      <c r="F2217" s="59" t="s">
        <v>2631</v>
      </c>
      <c r="G2217" s="62" t="s">
        <v>2632</v>
      </c>
      <c r="H2217" s="61" t="s">
        <v>163</v>
      </c>
      <c r="I2217" s="61" t="s">
        <v>414</v>
      </c>
      <c r="J2217" s="60">
        <v>12120</v>
      </c>
      <c r="K2217" s="75">
        <v>43622</v>
      </c>
      <c r="L2217" s="61"/>
      <c r="M2217" s="61"/>
      <c r="N2217" s="127" t="s">
        <v>415</v>
      </c>
      <c r="O2217" s="37"/>
      <c r="P2217" s="37"/>
      <c r="Q2217" s="37"/>
      <c r="R2217" s="37"/>
      <c r="S2217" s="37"/>
      <c r="T2217" s="37"/>
      <c r="U2217" s="37"/>
    </row>
    <row r="2218" spans="1:21" ht="30" x14ac:dyDescent="0.25">
      <c r="A2218" s="74">
        <v>1856</v>
      </c>
      <c r="B2218" s="75">
        <v>43616</v>
      </c>
      <c r="C2218" s="59" t="s">
        <v>2630</v>
      </c>
      <c r="D2218" s="58" t="s">
        <v>410</v>
      </c>
      <c r="E2218" s="58" t="s">
        <v>512</v>
      </c>
      <c r="F2218" s="59" t="s">
        <v>2631</v>
      </c>
      <c r="G2218" s="62" t="s">
        <v>2632</v>
      </c>
      <c r="H2218" s="61" t="s">
        <v>163</v>
      </c>
      <c r="I2218" s="61" t="s">
        <v>414</v>
      </c>
      <c r="J2218" s="60">
        <v>28200</v>
      </c>
      <c r="K2218" s="75">
        <v>43622</v>
      </c>
      <c r="L2218" s="61"/>
      <c r="M2218" s="61"/>
      <c r="N2218" s="127" t="s">
        <v>415</v>
      </c>
      <c r="O2218" s="37"/>
      <c r="P2218" s="37"/>
      <c r="Q2218" s="37"/>
      <c r="R2218" s="37"/>
      <c r="S2218" s="37"/>
      <c r="T2218" s="37"/>
      <c r="U2218" s="37"/>
    </row>
    <row r="2219" spans="1:21" ht="45" x14ac:dyDescent="0.25">
      <c r="A2219" s="74">
        <v>1857</v>
      </c>
      <c r="B2219" s="75">
        <v>43616</v>
      </c>
      <c r="C2219" s="59" t="s">
        <v>2633</v>
      </c>
      <c r="D2219" s="58" t="s">
        <v>804</v>
      </c>
      <c r="E2219" s="58" t="s">
        <v>1365</v>
      </c>
      <c r="F2219" s="59" t="s">
        <v>2634</v>
      </c>
      <c r="G2219" s="62" t="s">
        <v>2635</v>
      </c>
      <c r="H2219" s="61" t="s">
        <v>163</v>
      </c>
      <c r="I2219" s="61" t="s">
        <v>414</v>
      </c>
      <c r="J2219" s="60">
        <v>36000</v>
      </c>
      <c r="K2219" s="75">
        <v>43622</v>
      </c>
      <c r="L2219" s="61"/>
      <c r="M2219" s="61"/>
      <c r="N2219" s="127" t="s">
        <v>415</v>
      </c>
      <c r="O2219" s="37"/>
      <c r="P2219" s="37"/>
      <c r="Q2219" s="37"/>
      <c r="R2219" s="37"/>
      <c r="S2219" s="37"/>
      <c r="T2219" s="37"/>
      <c r="U2219" s="37"/>
    </row>
    <row r="2220" spans="1:21" ht="45" x14ac:dyDescent="0.25">
      <c r="A2220" s="74">
        <v>1858</v>
      </c>
      <c r="B2220" s="75">
        <v>43612</v>
      </c>
      <c r="C2220" s="59" t="s">
        <v>2575</v>
      </c>
      <c r="D2220" s="58" t="s">
        <v>700</v>
      </c>
      <c r="E2220" s="58" t="s">
        <v>1130</v>
      </c>
      <c r="F2220" s="59" t="s">
        <v>2576</v>
      </c>
      <c r="G2220" s="62" t="s">
        <v>2577</v>
      </c>
      <c r="H2220" s="61" t="s">
        <v>163</v>
      </c>
      <c r="I2220" s="61" t="s">
        <v>414</v>
      </c>
      <c r="J2220" s="60">
        <v>-5412</v>
      </c>
      <c r="K2220" s="75">
        <v>43622</v>
      </c>
      <c r="L2220" s="61"/>
      <c r="M2220" s="61"/>
      <c r="N2220" s="127" t="s">
        <v>415</v>
      </c>
      <c r="O2220" s="37"/>
      <c r="P2220" s="37"/>
      <c r="Q2220" s="37"/>
      <c r="R2220" s="37"/>
      <c r="S2220" s="37"/>
      <c r="T2220" s="37"/>
      <c r="U2220" s="37"/>
    </row>
    <row r="2221" spans="1:21" ht="45" x14ac:dyDescent="0.25">
      <c r="A2221" s="74">
        <v>1859</v>
      </c>
      <c r="B2221" s="75">
        <v>43612</v>
      </c>
      <c r="C2221" s="59" t="s">
        <v>2575</v>
      </c>
      <c r="D2221" s="58" t="s">
        <v>700</v>
      </c>
      <c r="E2221" s="58" t="s">
        <v>1130</v>
      </c>
      <c r="F2221" s="59" t="s">
        <v>2576</v>
      </c>
      <c r="G2221" s="62" t="s">
        <v>2577</v>
      </c>
      <c r="H2221" s="61" t="s">
        <v>163</v>
      </c>
      <c r="I2221" s="61" t="s">
        <v>414</v>
      </c>
      <c r="J2221" s="60">
        <v>-11055</v>
      </c>
      <c r="K2221" s="75">
        <v>43622</v>
      </c>
      <c r="L2221" s="61"/>
      <c r="M2221" s="61"/>
      <c r="N2221" s="127" t="s">
        <v>415</v>
      </c>
      <c r="O2221" s="37"/>
      <c r="P2221" s="37"/>
      <c r="Q2221" s="37"/>
      <c r="R2221" s="37"/>
      <c r="S2221" s="37"/>
      <c r="T2221" s="37"/>
      <c r="U2221" s="37"/>
    </row>
    <row r="2222" spans="1:21" ht="30" x14ac:dyDescent="0.25">
      <c r="A2222" s="74">
        <v>1860</v>
      </c>
      <c r="B2222" s="75">
        <v>43609</v>
      </c>
      <c r="C2222" s="59" t="s">
        <v>1041</v>
      </c>
      <c r="D2222" s="58" t="s">
        <v>422</v>
      </c>
      <c r="E2222" s="58" t="s">
        <v>427</v>
      </c>
      <c r="F2222" s="59" t="s">
        <v>1042</v>
      </c>
      <c r="G2222" s="62" t="s">
        <v>1043</v>
      </c>
      <c r="H2222" s="61" t="s">
        <v>163</v>
      </c>
      <c r="I2222" s="61" t="s">
        <v>414</v>
      </c>
      <c r="J2222" s="60">
        <v>-32000</v>
      </c>
      <c r="K2222" s="75">
        <v>43621</v>
      </c>
      <c r="L2222" s="61"/>
      <c r="M2222" s="61"/>
      <c r="N2222" s="127" t="s">
        <v>415</v>
      </c>
      <c r="O2222" s="37"/>
      <c r="P2222" s="37"/>
      <c r="Q2222" s="37"/>
      <c r="R2222" s="37"/>
      <c r="S2222" s="37"/>
      <c r="T2222" s="37"/>
      <c r="U2222" s="37"/>
    </row>
    <row r="2223" spans="1:21" ht="45" x14ac:dyDescent="0.25">
      <c r="A2223" s="74">
        <v>1861</v>
      </c>
      <c r="B2223" s="75">
        <v>43609</v>
      </c>
      <c r="C2223" s="59" t="s">
        <v>660</v>
      </c>
      <c r="D2223" s="58" t="s">
        <v>422</v>
      </c>
      <c r="E2223" s="58" t="s">
        <v>661</v>
      </c>
      <c r="F2223" s="59" t="s">
        <v>662</v>
      </c>
      <c r="G2223" s="62" t="s">
        <v>663</v>
      </c>
      <c r="H2223" s="61" t="s">
        <v>163</v>
      </c>
      <c r="I2223" s="61" t="s">
        <v>414</v>
      </c>
      <c r="J2223" s="60">
        <v>36100</v>
      </c>
      <c r="K2223" s="75">
        <v>43623</v>
      </c>
      <c r="L2223" s="61"/>
      <c r="M2223" s="61"/>
      <c r="N2223" s="127" t="s">
        <v>415</v>
      </c>
      <c r="O2223" s="37"/>
      <c r="P2223" s="37"/>
      <c r="Q2223" s="37"/>
      <c r="R2223" s="37"/>
      <c r="S2223" s="37"/>
      <c r="T2223" s="37"/>
      <c r="U2223" s="37"/>
    </row>
    <row r="2224" spans="1:21" ht="30" x14ac:dyDescent="0.25">
      <c r="A2224" s="74">
        <v>1862</v>
      </c>
      <c r="B2224" s="75">
        <v>43609</v>
      </c>
      <c r="C2224" s="59" t="s">
        <v>478</v>
      </c>
      <c r="D2224" s="58" t="s">
        <v>442</v>
      </c>
      <c r="E2224" s="58" t="s">
        <v>479</v>
      </c>
      <c r="F2224" s="59" t="s">
        <v>480</v>
      </c>
      <c r="G2224" s="62" t="s">
        <v>481</v>
      </c>
      <c r="H2224" s="61" t="s">
        <v>163</v>
      </c>
      <c r="I2224" s="61" t="s">
        <v>414</v>
      </c>
      <c r="J2224" s="60">
        <v>475500</v>
      </c>
      <c r="K2224" s="75">
        <v>43623</v>
      </c>
      <c r="L2224" s="61"/>
      <c r="M2224" s="61"/>
      <c r="N2224" s="127" t="s">
        <v>415</v>
      </c>
      <c r="O2224" s="37"/>
      <c r="P2224" s="37"/>
      <c r="Q2224" s="37"/>
      <c r="R2224" s="37"/>
      <c r="S2224" s="37"/>
      <c r="T2224" s="37"/>
      <c r="U2224" s="37"/>
    </row>
    <row r="2225" spans="1:21" ht="30" x14ac:dyDescent="0.25">
      <c r="A2225" s="74">
        <v>1863</v>
      </c>
      <c r="B2225" s="75">
        <v>43615</v>
      </c>
      <c r="C2225" s="59" t="s">
        <v>2636</v>
      </c>
      <c r="D2225" s="58" t="s">
        <v>442</v>
      </c>
      <c r="E2225" s="58" t="s">
        <v>1209</v>
      </c>
      <c r="F2225" s="59" t="s">
        <v>2637</v>
      </c>
      <c r="G2225" s="62" t="s">
        <v>2638</v>
      </c>
      <c r="H2225" s="61" t="s">
        <v>163</v>
      </c>
      <c r="I2225" s="61" t="s">
        <v>414</v>
      </c>
      <c r="J2225" s="60">
        <v>135000</v>
      </c>
      <c r="K2225" s="75">
        <v>43623</v>
      </c>
      <c r="L2225" s="61"/>
      <c r="M2225" s="61"/>
      <c r="N2225" s="127" t="s">
        <v>415</v>
      </c>
      <c r="O2225" s="37"/>
      <c r="P2225" s="37"/>
      <c r="Q2225" s="37"/>
      <c r="R2225" s="37"/>
      <c r="S2225" s="37"/>
      <c r="T2225" s="37"/>
      <c r="U2225" s="37"/>
    </row>
    <row r="2226" spans="1:21" ht="30" x14ac:dyDescent="0.25">
      <c r="A2226" s="74">
        <v>1864</v>
      </c>
      <c r="B2226" s="75">
        <v>43609</v>
      </c>
      <c r="C2226" s="59" t="s">
        <v>441</v>
      </c>
      <c r="D2226" s="58" t="s">
        <v>442</v>
      </c>
      <c r="E2226" s="58" t="s">
        <v>443</v>
      </c>
      <c r="F2226" s="59" t="s">
        <v>444</v>
      </c>
      <c r="G2226" s="62" t="s">
        <v>445</v>
      </c>
      <c r="H2226" s="61" t="s">
        <v>163</v>
      </c>
      <c r="I2226" s="61" t="s">
        <v>414</v>
      </c>
      <c r="J2226" s="60">
        <v>675000</v>
      </c>
      <c r="K2226" s="75">
        <v>43623</v>
      </c>
      <c r="L2226" s="61"/>
      <c r="M2226" s="61"/>
      <c r="N2226" s="127" t="s">
        <v>415</v>
      </c>
      <c r="O2226" s="37"/>
      <c r="P2226" s="37"/>
      <c r="Q2226" s="37"/>
      <c r="R2226" s="37"/>
      <c r="S2226" s="37"/>
      <c r="T2226" s="37"/>
      <c r="U2226" s="37"/>
    </row>
    <row r="2227" spans="1:21" ht="30" x14ac:dyDescent="0.25">
      <c r="A2227" s="74">
        <v>1865</v>
      </c>
      <c r="B2227" s="75">
        <v>43609</v>
      </c>
      <c r="C2227" s="59" t="s">
        <v>478</v>
      </c>
      <c r="D2227" s="58" t="s">
        <v>442</v>
      </c>
      <c r="E2227" s="58" t="s">
        <v>479</v>
      </c>
      <c r="F2227" s="59" t="s">
        <v>480</v>
      </c>
      <c r="G2227" s="62" t="s">
        <v>481</v>
      </c>
      <c r="H2227" s="61" t="s">
        <v>163</v>
      </c>
      <c r="I2227" s="61" t="s">
        <v>414</v>
      </c>
      <c r="J2227" s="60">
        <v>405000</v>
      </c>
      <c r="K2227" s="75">
        <v>43623</v>
      </c>
      <c r="L2227" s="61"/>
      <c r="M2227" s="61"/>
      <c r="N2227" s="127" t="s">
        <v>415</v>
      </c>
      <c r="O2227" s="37"/>
      <c r="P2227" s="37"/>
      <c r="Q2227" s="37"/>
      <c r="R2227" s="37"/>
      <c r="S2227" s="37"/>
      <c r="T2227" s="37"/>
      <c r="U2227" s="37"/>
    </row>
    <row r="2228" spans="1:21" ht="45" x14ac:dyDescent="0.25">
      <c r="A2228" s="74">
        <v>1866</v>
      </c>
      <c r="B2228" s="75">
        <v>43580</v>
      </c>
      <c r="C2228" s="59" t="s">
        <v>409</v>
      </c>
      <c r="D2228" s="58" t="s">
        <v>410</v>
      </c>
      <c r="E2228" s="58" t="s">
        <v>411</v>
      </c>
      <c r="F2228" s="59" t="s">
        <v>412</v>
      </c>
      <c r="G2228" s="62" t="s">
        <v>413</v>
      </c>
      <c r="H2228" s="61" t="s">
        <v>163</v>
      </c>
      <c r="I2228" s="61" t="s">
        <v>414</v>
      </c>
      <c r="J2228" s="60">
        <v>188000</v>
      </c>
      <c r="K2228" s="75">
        <v>43623</v>
      </c>
      <c r="L2228" s="61"/>
      <c r="M2228" s="61"/>
      <c r="N2228" s="127" t="s">
        <v>415</v>
      </c>
      <c r="O2228" s="37"/>
      <c r="P2228" s="37"/>
      <c r="Q2228" s="37"/>
      <c r="R2228" s="37"/>
      <c r="S2228" s="37"/>
      <c r="T2228" s="37"/>
      <c r="U2228" s="37"/>
    </row>
    <row r="2229" spans="1:21" ht="45" x14ac:dyDescent="0.25">
      <c r="A2229" s="74">
        <v>1867</v>
      </c>
      <c r="B2229" s="75">
        <v>43622</v>
      </c>
      <c r="C2229" s="59" t="s">
        <v>2095</v>
      </c>
      <c r="D2229" s="58" t="s">
        <v>422</v>
      </c>
      <c r="E2229" s="58" t="s">
        <v>661</v>
      </c>
      <c r="F2229" s="59" t="s">
        <v>2096</v>
      </c>
      <c r="G2229" s="62" t="s">
        <v>2097</v>
      </c>
      <c r="H2229" s="61" t="s">
        <v>163</v>
      </c>
      <c r="I2229" s="61" t="s">
        <v>414</v>
      </c>
      <c r="J2229" s="60">
        <v>1208000</v>
      </c>
      <c r="K2229" s="75">
        <v>43626</v>
      </c>
      <c r="L2229" s="61"/>
      <c r="M2229" s="61"/>
      <c r="N2229" s="127" t="s">
        <v>415</v>
      </c>
      <c r="O2229" s="37"/>
      <c r="P2229" s="37"/>
      <c r="Q2229" s="37"/>
      <c r="R2229" s="37"/>
      <c r="S2229" s="37"/>
      <c r="T2229" s="37"/>
      <c r="U2229" s="37"/>
    </row>
    <row r="2230" spans="1:21" ht="30" x14ac:dyDescent="0.25">
      <c r="A2230" s="74">
        <v>1868</v>
      </c>
      <c r="B2230" s="75">
        <v>43622</v>
      </c>
      <c r="C2230" s="59" t="s">
        <v>1569</v>
      </c>
      <c r="D2230" s="58" t="s">
        <v>410</v>
      </c>
      <c r="E2230" s="58" t="s">
        <v>1570</v>
      </c>
      <c r="F2230" s="59" t="s">
        <v>1025</v>
      </c>
      <c r="G2230" s="62" t="s">
        <v>1571</v>
      </c>
      <c r="H2230" s="61" t="s">
        <v>163</v>
      </c>
      <c r="I2230" s="61" t="s">
        <v>414</v>
      </c>
      <c r="J2230" s="60">
        <v>235000</v>
      </c>
      <c r="K2230" s="75">
        <v>43626</v>
      </c>
      <c r="L2230" s="61"/>
      <c r="M2230" s="61"/>
      <c r="N2230" s="127" t="s">
        <v>415</v>
      </c>
      <c r="O2230" s="37"/>
      <c r="P2230" s="37"/>
      <c r="Q2230" s="37"/>
      <c r="R2230" s="37"/>
      <c r="S2230" s="37"/>
      <c r="T2230" s="37"/>
      <c r="U2230" s="37"/>
    </row>
    <row r="2231" spans="1:21" ht="30" x14ac:dyDescent="0.25">
      <c r="A2231" s="74">
        <v>1869</v>
      </c>
      <c r="B2231" s="75">
        <v>43622</v>
      </c>
      <c r="C2231" s="59" t="s">
        <v>1638</v>
      </c>
      <c r="D2231" s="58" t="s">
        <v>417</v>
      </c>
      <c r="E2231" s="58" t="s">
        <v>1639</v>
      </c>
      <c r="F2231" s="59" t="s">
        <v>1640</v>
      </c>
      <c r="G2231" s="62" t="s">
        <v>1641</v>
      </c>
      <c r="H2231" s="61" t="s">
        <v>163</v>
      </c>
      <c r="I2231" s="61" t="s">
        <v>414</v>
      </c>
      <c r="J2231" s="60">
        <v>856000</v>
      </c>
      <c r="K2231" s="75">
        <v>43626</v>
      </c>
      <c r="L2231" s="61"/>
      <c r="M2231" s="61"/>
      <c r="N2231" s="127" t="s">
        <v>415</v>
      </c>
      <c r="O2231" s="37"/>
      <c r="P2231" s="37"/>
      <c r="Q2231" s="37"/>
      <c r="R2231" s="37"/>
      <c r="S2231" s="37"/>
      <c r="T2231" s="37"/>
      <c r="U2231" s="37"/>
    </row>
    <row r="2232" spans="1:21" ht="45" x14ac:dyDescent="0.25">
      <c r="A2232" s="74">
        <v>1870</v>
      </c>
      <c r="B2232" s="75">
        <v>43551</v>
      </c>
      <c r="C2232" s="59" t="s">
        <v>409</v>
      </c>
      <c r="D2232" s="58" t="s">
        <v>410</v>
      </c>
      <c r="E2232" s="58" t="s">
        <v>411</v>
      </c>
      <c r="F2232" s="59" t="s">
        <v>412</v>
      </c>
      <c r="G2232" s="62" t="s">
        <v>413</v>
      </c>
      <c r="H2232" s="61" t="s">
        <v>163</v>
      </c>
      <c r="I2232" s="61" t="s">
        <v>414</v>
      </c>
      <c r="J2232" s="60">
        <v>2631804</v>
      </c>
      <c r="K2232" s="75">
        <v>43627</v>
      </c>
      <c r="L2232" s="61"/>
      <c r="M2232" s="61"/>
      <c r="N2232" s="127" t="s">
        <v>415</v>
      </c>
      <c r="O2232" s="37"/>
      <c r="P2232" s="37"/>
      <c r="Q2232" s="37"/>
      <c r="R2232" s="37"/>
      <c r="S2232" s="37"/>
      <c r="T2232" s="37"/>
      <c r="U2232" s="37"/>
    </row>
    <row r="2233" spans="1:21" ht="30" x14ac:dyDescent="0.25">
      <c r="A2233" s="74">
        <v>1871</v>
      </c>
      <c r="B2233" s="75">
        <v>43627</v>
      </c>
      <c r="C2233" s="59" t="s">
        <v>1139</v>
      </c>
      <c r="D2233" s="58" t="s">
        <v>524</v>
      </c>
      <c r="E2233" s="58" t="s">
        <v>561</v>
      </c>
      <c r="F2233" s="59" t="s">
        <v>1140</v>
      </c>
      <c r="G2233" s="62" t="s">
        <v>1141</v>
      </c>
      <c r="H2233" s="61" t="s">
        <v>163</v>
      </c>
      <c r="I2233" s="61" t="s">
        <v>414</v>
      </c>
      <c r="J2233" s="60">
        <v>25600</v>
      </c>
      <c r="K2233" s="75">
        <v>43630</v>
      </c>
      <c r="L2233" s="61"/>
      <c r="M2233" s="61"/>
      <c r="N2233" s="127" t="s">
        <v>415</v>
      </c>
      <c r="O2233" s="37"/>
      <c r="P2233" s="37"/>
      <c r="Q2233" s="37"/>
      <c r="R2233" s="37"/>
      <c r="S2233" s="37"/>
      <c r="T2233" s="37"/>
      <c r="U2233" s="37"/>
    </row>
    <row r="2234" spans="1:21" ht="30" x14ac:dyDescent="0.25">
      <c r="A2234" s="74">
        <v>1872</v>
      </c>
      <c r="B2234" s="75">
        <v>43627</v>
      </c>
      <c r="C2234" s="59" t="s">
        <v>1172</v>
      </c>
      <c r="D2234" s="58" t="s">
        <v>524</v>
      </c>
      <c r="E2234" s="58" t="s">
        <v>561</v>
      </c>
      <c r="F2234" s="59" t="s">
        <v>1173</v>
      </c>
      <c r="G2234" s="62" t="s">
        <v>1174</v>
      </c>
      <c r="H2234" s="61" t="s">
        <v>163</v>
      </c>
      <c r="I2234" s="61" t="s">
        <v>414</v>
      </c>
      <c r="J2234" s="60">
        <v>32000</v>
      </c>
      <c r="K2234" s="75">
        <v>43630</v>
      </c>
      <c r="L2234" s="61"/>
      <c r="M2234" s="61"/>
      <c r="N2234" s="127" t="s">
        <v>415</v>
      </c>
      <c r="O2234" s="37"/>
      <c r="P2234" s="37"/>
      <c r="Q2234" s="37"/>
      <c r="R2234" s="37"/>
      <c r="S2234" s="37"/>
      <c r="T2234" s="37"/>
      <c r="U2234" s="37"/>
    </row>
    <row r="2235" spans="1:21" ht="30" x14ac:dyDescent="0.25">
      <c r="A2235" s="74">
        <v>1873</v>
      </c>
      <c r="B2235" s="75">
        <v>43622</v>
      </c>
      <c r="C2235" s="59" t="s">
        <v>1656</v>
      </c>
      <c r="D2235" s="58" t="s">
        <v>524</v>
      </c>
      <c r="E2235" s="58" t="s">
        <v>719</v>
      </c>
      <c r="F2235" s="59" t="s">
        <v>1657</v>
      </c>
      <c r="G2235" s="62" t="s">
        <v>1658</v>
      </c>
      <c r="H2235" s="61" t="s">
        <v>163</v>
      </c>
      <c r="I2235" s="61" t="s">
        <v>414</v>
      </c>
      <c r="J2235" s="60">
        <v>9600</v>
      </c>
      <c r="K2235" s="75">
        <v>43630</v>
      </c>
      <c r="L2235" s="61"/>
      <c r="M2235" s="61"/>
      <c r="N2235" s="127" t="s">
        <v>415</v>
      </c>
      <c r="O2235" s="37"/>
      <c r="P2235" s="37"/>
      <c r="Q2235" s="37"/>
      <c r="R2235" s="37"/>
      <c r="S2235" s="37"/>
      <c r="T2235" s="37"/>
      <c r="U2235" s="37"/>
    </row>
    <row r="2236" spans="1:21" ht="30" x14ac:dyDescent="0.25">
      <c r="A2236" s="74">
        <v>1874</v>
      </c>
      <c r="B2236" s="75">
        <v>43627</v>
      </c>
      <c r="C2236" s="59" t="s">
        <v>2639</v>
      </c>
      <c r="D2236" s="58" t="s">
        <v>422</v>
      </c>
      <c r="E2236" s="58" t="s">
        <v>1223</v>
      </c>
      <c r="F2236" s="59" t="s">
        <v>2640</v>
      </c>
      <c r="G2236" s="62" t="s">
        <v>2641</v>
      </c>
      <c r="H2236" s="61" t="s">
        <v>163</v>
      </c>
      <c r="I2236" s="61" t="s">
        <v>414</v>
      </c>
      <c r="J2236" s="60">
        <v>96000</v>
      </c>
      <c r="K2236" s="75">
        <v>43630</v>
      </c>
      <c r="L2236" s="61"/>
      <c r="M2236" s="61"/>
      <c r="N2236" s="127" t="s">
        <v>415</v>
      </c>
      <c r="O2236" s="37"/>
      <c r="P2236" s="37"/>
      <c r="Q2236" s="37"/>
      <c r="R2236" s="37"/>
      <c r="S2236" s="37"/>
      <c r="T2236" s="37"/>
      <c r="U2236" s="37"/>
    </row>
    <row r="2237" spans="1:21" ht="45" x14ac:dyDescent="0.25">
      <c r="A2237" s="74">
        <v>1875</v>
      </c>
      <c r="B2237" s="75">
        <v>43627</v>
      </c>
      <c r="C2237" s="59" t="s">
        <v>1383</v>
      </c>
      <c r="D2237" s="58" t="s">
        <v>442</v>
      </c>
      <c r="E2237" s="58" t="s">
        <v>732</v>
      </c>
      <c r="F2237" s="59" t="s">
        <v>1384</v>
      </c>
      <c r="G2237" s="62" t="s">
        <v>1385</v>
      </c>
      <c r="H2237" s="61" t="s">
        <v>163</v>
      </c>
      <c r="I2237" s="61" t="s">
        <v>414</v>
      </c>
      <c r="J2237" s="60">
        <v>16000</v>
      </c>
      <c r="K2237" s="75">
        <v>43630</v>
      </c>
      <c r="L2237" s="61"/>
      <c r="M2237" s="61"/>
      <c r="N2237" s="127" t="s">
        <v>415</v>
      </c>
      <c r="O2237" s="37"/>
      <c r="P2237" s="37"/>
      <c r="Q2237" s="37"/>
      <c r="R2237" s="37"/>
      <c r="S2237" s="37"/>
      <c r="T2237" s="37"/>
      <c r="U2237" s="37"/>
    </row>
    <row r="2238" spans="1:21" ht="30" x14ac:dyDescent="0.25">
      <c r="A2238" s="74">
        <v>1876</v>
      </c>
      <c r="B2238" s="75">
        <v>43622</v>
      </c>
      <c r="C2238" s="59" t="s">
        <v>1847</v>
      </c>
      <c r="D2238" s="58" t="s">
        <v>410</v>
      </c>
      <c r="E2238" s="58" t="s">
        <v>1848</v>
      </c>
      <c r="F2238" s="59" t="s">
        <v>1849</v>
      </c>
      <c r="G2238" s="62" t="s">
        <v>1850</v>
      </c>
      <c r="H2238" s="61" t="s">
        <v>163</v>
      </c>
      <c r="I2238" s="61" t="s">
        <v>414</v>
      </c>
      <c r="J2238" s="60">
        <v>12800</v>
      </c>
      <c r="K2238" s="75">
        <v>43630</v>
      </c>
      <c r="L2238" s="61"/>
      <c r="M2238" s="61"/>
      <c r="N2238" s="127" t="s">
        <v>415</v>
      </c>
      <c r="O2238" s="37"/>
      <c r="P2238" s="37"/>
      <c r="Q2238" s="37"/>
      <c r="R2238" s="37"/>
      <c r="S2238" s="37"/>
      <c r="T2238" s="37"/>
      <c r="U2238" s="37"/>
    </row>
    <row r="2239" spans="1:21" ht="30" x14ac:dyDescent="0.25">
      <c r="A2239" s="74">
        <v>1877</v>
      </c>
      <c r="B2239" s="75">
        <v>43622</v>
      </c>
      <c r="C2239" s="59" t="s">
        <v>1638</v>
      </c>
      <c r="D2239" s="58" t="s">
        <v>417</v>
      </c>
      <c r="E2239" s="58" t="s">
        <v>1639</v>
      </c>
      <c r="F2239" s="59" t="s">
        <v>1640</v>
      </c>
      <c r="G2239" s="62" t="s">
        <v>1641</v>
      </c>
      <c r="H2239" s="61" t="s">
        <v>163</v>
      </c>
      <c r="I2239" s="61" t="s">
        <v>414</v>
      </c>
      <c r="J2239" s="60">
        <v>25600</v>
      </c>
      <c r="K2239" s="75">
        <v>43630</v>
      </c>
      <c r="L2239" s="61"/>
      <c r="M2239" s="61"/>
      <c r="N2239" s="127" t="s">
        <v>415</v>
      </c>
      <c r="O2239" s="37"/>
      <c r="P2239" s="37"/>
      <c r="Q2239" s="37"/>
      <c r="R2239" s="37"/>
      <c r="S2239" s="37"/>
      <c r="T2239" s="37"/>
      <c r="U2239" s="37"/>
    </row>
    <row r="2240" spans="1:21" ht="30" x14ac:dyDescent="0.25">
      <c r="A2240" s="74">
        <v>1878</v>
      </c>
      <c r="B2240" s="75">
        <v>43622</v>
      </c>
      <c r="C2240" s="59" t="s">
        <v>1837</v>
      </c>
      <c r="D2240" s="58" t="s">
        <v>410</v>
      </c>
      <c r="E2240" s="58" t="s">
        <v>411</v>
      </c>
      <c r="F2240" s="59" t="s">
        <v>1838</v>
      </c>
      <c r="G2240" s="62" t="s">
        <v>1839</v>
      </c>
      <c r="H2240" s="61" t="s">
        <v>163</v>
      </c>
      <c r="I2240" s="61" t="s">
        <v>414</v>
      </c>
      <c r="J2240" s="60">
        <v>25600</v>
      </c>
      <c r="K2240" s="75">
        <v>43630</v>
      </c>
      <c r="L2240" s="61"/>
      <c r="M2240" s="61"/>
      <c r="N2240" s="127" t="s">
        <v>415</v>
      </c>
      <c r="O2240" s="37"/>
      <c r="P2240" s="37"/>
      <c r="Q2240" s="37"/>
      <c r="R2240" s="37"/>
      <c r="S2240" s="37"/>
      <c r="T2240" s="37"/>
      <c r="U2240" s="37"/>
    </row>
    <row r="2241" spans="1:21" ht="30" x14ac:dyDescent="0.25">
      <c r="A2241" s="74">
        <v>1879</v>
      </c>
      <c r="B2241" s="75">
        <v>43622</v>
      </c>
      <c r="C2241" s="59" t="s">
        <v>1563</v>
      </c>
      <c r="D2241" s="58" t="s">
        <v>410</v>
      </c>
      <c r="E2241" s="58" t="s">
        <v>411</v>
      </c>
      <c r="F2241" s="59" t="s">
        <v>1564</v>
      </c>
      <c r="G2241" s="62" t="s">
        <v>1565</v>
      </c>
      <c r="H2241" s="61" t="s">
        <v>163</v>
      </c>
      <c r="I2241" s="61" t="s">
        <v>414</v>
      </c>
      <c r="J2241" s="60">
        <v>105600</v>
      </c>
      <c r="K2241" s="75">
        <v>43630</v>
      </c>
      <c r="L2241" s="61"/>
      <c r="M2241" s="61"/>
      <c r="N2241" s="127" t="s">
        <v>415</v>
      </c>
      <c r="O2241" s="37"/>
      <c r="P2241" s="37"/>
      <c r="Q2241" s="37"/>
      <c r="R2241" s="37"/>
      <c r="S2241" s="37"/>
      <c r="T2241" s="37"/>
      <c r="U2241" s="37"/>
    </row>
    <row r="2242" spans="1:21" ht="30" x14ac:dyDescent="0.25">
      <c r="A2242" s="74">
        <v>1880</v>
      </c>
      <c r="B2242" s="75">
        <v>43622</v>
      </c>
      <c r="C2242" s="59" t="s">
        <v>1089</v>
      </c>
      <c r="D2242" s="58" t="s">
        <v>524</v>
      </c>
      <c r="E2242" s="58" t="s">
        <v>565</v>
      </c>
      <c r="F2242" s="59" t="s">
        <v>1090</v>
      </c>
      <c r="G2242" s="62" t="s">
        <v>1091</v>
      </c>
      <c r="H2242" s="61" t="s">
        <v>163</v>
      </c>
      <c r="I2242" s="61" t="s">
        <v>414</v>
      </c>
      <c r="J2242" s="60">
        <v>37760</v>
      </c>
      <c r="K2242" s="75">
        <v>43630</v>
      </c>
      <c r="L2242" s="61"/>
      <c r="M2242" s="61"/>
      <c r="N2242" s="127" t="s">
        <v>415</v>
      </c>
      <c r="O2242" s="37"/>
      <c r="P2242" s="37"/>
      <c r="Q2242" s="37"/>
      <c r="R2242" s="37"/>
      <c r="S2242" s="37"/>
      <c r="T2242" s="37"/>
      <c r="U2242" s="37"/>
    </row>
    <row r="2243" spans="1:21" ht="30" x14ac:dyDescent="0.25">
      <c r="A2243" s="74">
        <v>1881</v>
      </c>
      <c r="B2243" s="75">
        <v>43627</v>
      </c>
      <c r="C2243" s="59" t="s">
        <v>2642</v>
      </c>
      <c r="D2243" s="58" t="s">
        <v>524</v>
      </c>
      <c r="E2243" s="58" t="s">
        <v>565</v>
      </c>
      <c r="F2243" s="59" t="s">
        <v>2643</v>
      </c>
      <c r="G2243" s="62" t="s">
        <v>2644</v>
      </c>
      <c r="H2243" s="61" t="s">
        <v>163</v>
      </c>
      <c r="I2243" s="61" t="s">
        <v>414</v>
      </c>
      <c r="J2243" s="60">
        <v>28800</v>
      </c>
      <c r="K2243" s="75">
        <v>43630</v>
      </c>
      <c r="L2243" s="61"/>
      <c r="M2243" s="61"/>
      <c r="N2243" s="127" t="s">
        <v>415</v>
      </c>
      <c r="O2243" s="37"/>
      <c r="P2243" s="37"/>
      <c r="Q2243" s="37"/>
      <c r="R2243" s="37"/>
      <c r="S2243" s="37"/>
      <c r="T2243" s="37"/>
      <c r="U2243" s="37"/>
    </row>
    <row r="2244" spans="1:21" ht="30" x14ac:dyDescent="0.25">
      <c r="A2244" s="74">
        <v>1882</v>
      </c>
      <c r="B2244" s="75">
        <v>43627</v>
      </c>
      <c r="C2244" s="59" t="s">
        <v>1650</v>
      </c>
      <c r="D2244" s="58" t="s">
        <v>700</v>
      </c>
      <c r="E2244" s="58" t="s">
        <v>1126</v>
      </c>
      <c r="F2244" s="59" t="s">
        <v>1651</v>
      </c>
      <c r="G2244" s="62" t="s">
        <v>1652</v>
      </c>
      <c r="H2244" s="61" t="s">
        <v>163</v>
      </c>
      <c r="I2244" s="61" t="s">
        <v>414</v>
      </c>
      <c r="J2244" s="60">
        <v>9600</v>
      </c>
      <c r="K2244" s="75">
        <v>43630</v>
      </c>
      <c r="L2244" s="61"/>
      <c r="M2244" s="61"/>
      <c r="N2244" s="127" t="s">
        <v>415</v>
      </c>
      <c r="O2244" s="37"/>
      <c r="P2244" s="37"/>
      <c r="Q2244" s="37"/>
      <c r="R2244" s="37"/>
      <c r="S2244" s="37"/>
      <c r="T2244" s="37"/>
      <c r="U2244" s="37"/>
    </row>
    <row r="2245" spans="1:21" ht="30" x14ac:dyDescent="0.25">
      <c r="A2245" s="74">
        <v>1883</v>
      </c>
      <c r="B2245" s="75">
        <v>43627</v>
      </c>
      <c r="C2245" s="59" t="s">
        <v>881</v>
      </c>
      <c r="D2245" s="58" t="s">
        <v>524</v>
      </c>
      <c r="E2245" s="58" t="s">
        <v>587</v>
      </c>
      <c r="F2245" s="59" t="s">
        <v>882</v>
      </c>
      <c r="G2245" s="62" t="s">
        <v>883</v>
      </c>
      <c r="H2245" s="61" t="s">
        <v>163</v>
      </c>
      <c r="I2245" s="61" t="s">
        <v>414</v>
      </c>
      <c r="J2245" s="60">
        <v>89600</v>
      </c>
      <c r="K2245" s="75">
        <v>43630</v>
      </c>
      <c r="L2245" s="61"/>
      <c r="M2245" s="61"/>
      <c r="N2245" s="127" t="s">
        <v>415</v>
      </c>
      <c r="O2245" s="37"/>
      <c r="P2245" s="37"/>
      <c r="Q2245" s="37"/>
      <c r="R2245" s="37"/>
      <c r="S2245" s="37"/>
      <c r="T2245" s="37"/>
      <c r="U2245" s="37"/>
    </row>
    <row r="2246" spans="1:21" ht="30" x14ac:dyDescent="0.25">
      <c r="A2246" s="74">
        <v>1884</v>
      </c>
      <c r="B2246" s="75">
        <v>43627</v>
      </c>
      <c r="C2246" s="59" t="s">
        <v>1325</v>
      </c>
      <c r="D2246" s="58" t="s">
        <v>422</v>
      </c>
      <c r="E2246" s="58" t="s">
        <v>423</v>
      </c>
      <c r="F2246" s="59" t="s">
        <v>1326</v>
      </c>
      <c r="G2246" s="62" t="s">
        <v>1327</v>
      </c>
      <c r="H2246" s="61" t="s">
        <v>163</v>
      </c>
      <c r="I2246" s="61" t="s">
        <v>414</v>
      </c>
      <c r="J2246" s="60">
        <v>32000</v>
      </c>
      <c r="K2246" s="75">
        <v>43630</v>
      </c>
      <c r="L2246" s="61"/>
      <c r="M2246" s="61"/>
      <c r="N2246" s="127" t="s">
        <v>415</v>
      </c>
      <c r="O2246" s="37"/>
      <c r="P2246" s="37"/>
      <c r="Q2246" s="37"/>
      <c r="R2246" s="37"/>
      <c r="S2246" s="37"/>
      <c r="T2246" s="37"/>
      <c r="U2246" s="37"/>
    </row>
    <row r="2247" spans="1:21" ht="30" x14ac:dyDescent="0.25">
      <c r="A2247" s="74">
        <v>1885</v>
      </c>
      <c r="B2247" s="75">
        <v>43622</v>
      </c>
      <c r="C2247" s="59" t="s">
        <v>1934</v>
      </c>
      <c r="D2247" s="58" t="s">
        <v>422</v>
      </c>
      <c r="E2247" s="58" t="s">
        <v>741</v>
      </c>
      <c r="F2247" s="59" t="s">
        <v>1779</v>
      </c>
      <c r="G2247" s="62" t="s">
        <v>1935</v>
      </c>
      <c r="H2247" s="61" t="s">
        <v>163</v>
      </c>
      <c r="I2247" s="61" t="s">
        <v>414</v>
      </c>
      <c r="J2247" s="60">
        <v>25600</v>
      </c>
      <c r="K2247" s="75">
        <v>43630</v>
      </c>
      <c r="L2247" s="61"/>
      <c r="M2247" s="61"/>
      <c r="N2247" s="127" t="s">
        <v>415</v>
      </c>
      <c r="O2247" s="37"/>
      <c r="P2247" s="37"/>
      <c r="Q2247" s="37"/>
      <c r="R2247" s="37"/>
      <c r="S2247" s="37"/>
      <c r="T2247" s="37"/>
      <c r="U2247" s="37"/>
    </row>
    <row r="2248" spans="1:21" ht="45" x14ac:dyDescent="0.25">
      <c r="A2248" s="74">
        <v>1886</v>
      </c>
      <c r="B2248" s="75">
        <v>43626</v>
      </c>
      <c r="C2248" s="59" t="s">
        <v>1936</v>
      </c>
      <c r="D2248" s="58" t="s">
        <v>422</v>
      </c>
      <c r="E2248" s="58" t="s">
        <v>423</v>
      </c>
      <c r="F2248" s="59" t="s">
        <v>1937</v>
      </c>
      <c r="G2248" s="62" t="s">
        <v>1938</v>
      </c>
      <c r="H2248" s="61" t="s">
        <v>163</v>
      </c>
      <c r="I2248" s="61" t="s">
        <v>414</v>
      </c>
      <c r="J2248" s="60">
        <v>33500</v>
      </c>
      <c r="K2248" s="75">
        <v>43633</v>
      </c>
      <c r="L2248" s="61"/>
      <c r="M2248" s="61"/>
      <c r="N2248" s="127" t="s">
        <v>415</v>
      </c>
      <c r="O2248" s="37"/>
      <c r="P2248" s="37"/>
      <c r="Q2248" s="37"/>
      <c r="R2248" s="37"/>
      <c r="S2248" s="37"/>
      <c r="T2248" s="37"/>
      <c r="U2248" s="37"/>
    </row>
    <row r="2249" spans="1:21" ht="45" x14ac:dyDescent="0.25">
      <c r="A2249" s="74">
        <v>1887</v>
      </c>
      <c r="B2249" s="75">
        <v>43626</v>
      </c>
      <c r="C2249" s="59" t="s">
        <v>2645</v>
      </c>
      <c r="D2249" s="58" t="s">
        <v>442</v>
      </c>
      <c r="E2249" s="58" t="s">
        <v>676</v>
      </c>
      <c r="F2249" s="59" t="s">
        <v>1779</v>
      </c>
      <c r="G2249" s="62" t="s">
        <v>2646</v>
      </c>
      <c r="H2249" s="61" t="s">
        <v>163</v>
      </c>
      <c r="I2249" s="61" t="s">
        <v>414</v>
      </c>
      <c r="J2249" s="60">
        <v>23450</v>
      </c>
      <c r="K2249" s="75">
        <v>43633</v>
      </c>
      <c r="L2249" s="61"/>
      <c r="M2249" s="61"/>
      <c r="N2249" s="127" t="s">
        <v>415</v>
      </c>
      <c r="O2249" s="37"/>
      <c r="P2249" s="37"/>
      <c r="Q2249" s="37"/>
      <c r="R2249" s="37"/>
      <c r="S2249" s="37"/>
      <c r="T2249" s="37"/>
      <c r="U2249" s="37"/>
    </row>
    <row r="2250" spans="1:21" ht="30" x14ac:dyDescent="0.25">
      <c r="A2250" s="74">
        <v>1888</v>
      </c>
      <c r="B2250" s="75">
        <v>43622</v>
      </c>
      <c r="C2250" s="59" t="s">
        <v>2647</v>
      </c>
      <c r="D2250" s="58" t="s">
        <v>700</v>
      </c>
      <c r="E2250" s="58" t="s">
        <v>701</v>
      </c>
      <c r="F2250" s="59" t="s">
        <v>2648</v>
      </c>
      <c r="G2250" s="62" t="s">
        <v>2649</v>
      </c>
      <c r="H2250" s="61" t="s">
        <v>163</v>
      </c>
      <c r="I2250" s="61" t="s">
        <v>414</v>
      </c>
      <c r="J2250" s="60">
        <v>23450</v>
      </c>
      <c r="K2250" s="75">
        <v>43633</v>
      </c>
      <c r="L2250" s="61"/>
      <c r="M2250" s="61"/>
      <c r="N2250" s="127" t="s">
        <v>415</v>
      </c>
      <c r="O2250" s="37"/>
      <c r="P2250" s="37"/>
      <c r="Q2250" s="37"/>
      <c r="R2250" s="37"/>
      <c r="S2250" s="37"/>
      <c r="T2250" s="37"/>
      <c r="U2250" s="37"/>
    </row>
    <row r="2251" spans="1:21" ht="30" x14ac:dyDescent="0.25">
      <c r="A2251" s="74">
        <v>1889</v>
      </c>
      <c r="B2251" s="75">
        <v>43622</v>
      </c>
      <c r="C2251" s="59" t="s">
        <v>2650</v>
      </c>
      <c r="D2251" s="58" t="s">
        <v>700</v>
      </c>
      <c r="E2251" s="58" t="s">
        <v>1130</v>
      </c>
      <c r="F2251" s="59" t="s">
        <v>1553</v>
      </c>
      <c r="G2251" s="62" t="s">
        <v>2651</v>
      </c>
      <c r="H2251" s="61" t="s">
        <v>163</v>
      </c>
      <c r="I2251" s="61" t="s">
        <v>414</v>
      </c>
      <c r="J2251" s="60">
        <v>25795</v>
      </c>
      <c r="K2251" s="75">
        <v>43633</v>
      </c>
      <c r="L2251" s="61"/>
      <c r="M2251" s="61"/>
      <c r="N2251" s="127" t="s">
        <v>415</v>
      </c>
      <c r="O2251" s="37"/>
      <c r="P2251" s="37"/>
      <c r="Q2251" s="37"/>
      <c r="R2251" s="37"/>
      <c r="S2251" s="37"/>
      <c r="T2251" s="37"/>
      <c r="U2251" s="37"/>
    </row>
    <row r="2252" spans="1:21" ht="30" x14ac:dyDescent="0.25">
      <c r="A2252" s="74">
        <v>1890</v>
      </c>
      <c r="B2252" s="75">
        <v>43622</v>
      </c>
      <c r="C2252" s="59" t="s">
        <v>2652</v>
      </c>
      <c r="D2252" s="58" t="s">
        <v>524</v>
      </c>
      <c r="E2252" s="58" t="s">
        <v>719</v>
      </c>
      <c r="F2252" s="59" t="s">
        <v>2653</v>
      </c>
      <c r="G2252" s="62" t="s">
        <v>2654</v>
      </c>
      <c r="H2252" s="61" t="s">
        <v>163</v>
      </c>
      <c r="I2252" s="61" t="s">
        <v>414</v>
      </c>
      <c r="J2252" s="60">
        <v>36850</v>
      </c>
      <c r="K2252" s="75">
        <v>43633</v>
      </c>
      <c r="L2252" s="61"/>
      <c r="M2252" s="61"/>
      <c r="N2252" s="127" t="s">
        <v>415</v>
      </c>
      <c r="O2252" s="37"/>
      <c r="P2252" s="37"/>
      <c r="Q2252" s="37"/>
      <c r="R2252" s="37"/>
      <c r="S2252" s="37"/>
      <c r="T2252" s="37"/>
      <c r="U2252" s="37"/>
    </row>
    <row r="2253" spans="1:21" ht="45" x14ac:dyDescent="0.25">
      <c r="A2253" s="74">
        <v>1891</v>
      </c>
      <c r="B2253" s="75">
        <v>43626</v>
      </c>
      <c r="C2253" s="59" t="s">
        <v>2655</v>
      </c>
      <c r="D2253" s="58" t="s">
        <v>804</v>
      </c>
      <c r="E2253" s="58" t="s">
        <v>821</v>
      </c>
      <c r="F2253" s="59" t="s">
        <v>2656</v>
      </c>
      <c r="G2253" s="62" t="s">
        <v>2657</v>
      </c>
      <c r="H2253" s="61" t="s">
        <v>163</v>
      </c>
      <c r="I2253" s="61" t="s">
        <v>414</v>
      </c>
      <c r="J2253" s="60">
        <v>23450</v>
      </c>
      <c r="K2253" s="75">
        <v>43633</v>
      </c>
      <c r="L2253" s="61"/>
      <c r="M2253" s="61"/>
      <c r="N2253" s="127" t="s">
        <v>415</v>
      </c>
      <c r="O2253" s="37"/>
      <c r="P2253" s="37"/>
      <c r="Q2253" s="37"/>
      <c r="R2253" s="37"/>
      <c r="S2253" s="37"/>
      <c r="T2253" s="37"/>
      <c r="U2253" s="37"/>
    </row>
    <row r="2254" spans="1:21" ht="30" x14ac:dyDescent="0.25">
      <c r="A2254" s="74">
        <v>1892</v>
      </c>
      <c r="B2254" s="75">
        <v>43622</v>
      </c>
      <c r="C2254" s="59" t="s">
        <v>2658</v>
      </c>
      <c r="D2254" s="58" t="s">
        <v>515</v>
      </c>
      <c r="E2254" s="58" t="s">
        <v>2445</v>
      </c>
      <c r="F2254" s="59" t="s">
        <v>2659</v>
      </c>
      <c r="G2254" s="62" t="s">
        <v>2660</v>
      </c>
      <c r="H2254" s="61" t="s">
        <v>163</v>
      </c>
      <c r="I2254" s="61" t="s">
        <v>414</v>
      </c>
      <c r="J2254" s="60">
        <v>23450</v>
      </c>
      <c r="K2254" s="75">
        <v>43633</v>
      </c>
      <c r="L2254" s="61"/>
      <c r="M2254" s="61"/>
      <c r="N2254" s="127" t="s">
        <v>415</v>
      </c>
      <c r="O2254" s="37"/>
      <c r="P2254" s="37"/>
      <c r="Q2254" s="37"/>
      <c r="R2254" s="37"/>
      <c r="S2254" s="37"/>
      <c r="T2254" s="37"/>
      <c r="U2254" s="37"/>
    </row>
    <row r="2255" spans="1:21" ht="30" x14ac:dyDescent="0.25">
      <c r="A2255" s="74">
        <v>1893</v>
      </c>
      <c r="B2255" s="75">
        <v>43622</v>
      </c>
      <c r="C2255" s="59" t="s">
        <v>2661</v>
      </c>
      <c r="D2255" s="58" t="s">
        <v>700</v>
      </c>
      <c r="E2255" s="58" t="s">
        <v>1149</v>
      </c>
      <c r="F2255" s="59" t="s">
        <v>2662</v>
      </c>
      <c r="G2255" s="62" t="s">
        <v>2663</v>
      </c>
      <c r="H2255" s="61" t="s">
        <v>163</v>
      </c>
      <c r="I2255" s="61" t="s">
        <v>414</v>
      </c>
      <c r="J2255" s="60">
        <v>26130</v>
      </c>
      <c r="K2255" s="75">
        <v>43633</v>
      </c>
      <c r="L2255" s="61"/>
      <c r="M2255" s="61"/>
      <c r="N2255" s="127" t="s">
        <v>415</v>
      </c>
      <c r="O2255" s="37"/>
      <c r="P2255" s="37"/>
      <c r="Q2255" s="37"/>
      <c r="R2255" s="37"/>
      <c r="S2255" s="37"/>
      <c r="T2255" s="37"/>
      <c r="U2255" s="37"/>
    </row>
    <row r="2256" spans="1:21" ht="45" x14ac:dyDescent="0.25">
      <c r="A2256" s="74">
        <v>1894</v>
      </c>
      <c r="B2256" s="75">
        <v>43622</v>
      </c>
      <c r="C2256" s="59" t="s">
        <v>2664</v>
      </c>
      <c r="D2256" s="58" t="s">
        <v>700</v>
      </c>
      <c r="E2256" s="58" t="s">
        <v>1030</v>
      </c>
      <c r="F2256" s="59" t="s">
        <v>2665</v>
      </c>
      <c r="G2256" s="62" t="s">
        <v>2666</v>
      </c>
      <c r="H2256" s="61" t="s">
        <v>163</v>
      </c>
      <c r="I2256" s="61" t="s">
        <v>414</v>
      </c>
      <c r="J2256" s="60">
        <v>32160</v>
      </c>
      <c r="K2256" s="75">
        <v>43633</v>
      </c>
      <c r="L2256" s="61"/>
      <c r="M2256" s="61"/>
      <c r="N2256" s="127" t="s">
        <v>415</v>
      </c>
      <c r="O2256" s="37"/>
      <c r="P2256" s="37"/>
      <c r="Q2256" s="37"/>
      <c r="R2256" s="37"/>
      <c r="S2256" s="37"/>
      <c r="T2256" s="37"/>
      <c r="U2256" s="37"/>
    </row>
    <row r="2257" spans="1:21" ht="45" x14ac:dyDescent="0.25">
      <c r="A2257" s="74">
        <v>1895</v>
      </c>
      <c r="B2257" s="75">
        <v>43622</v>
      </c>
      <c r="C2257" s="59" t="s">
        <v>1982</v>
      </c>
      <c r="D2257" s="58" t="s">
        <v>422</v>
      </c>
      <c r="E2257" s="58" t="s">
        <v>1185</v>
      </c>
      <c r="F2257" s="59" t="s">
        <v>1983</v>
      </c>
      <c r="G2257" s="62" t="s">
        <v>1984</v>
      </c>
      <c r="H2257" s="61" t="s">
        <v>163</v>
      </c>
      <c r="I2257" s="61" t="s">
        <v>414</v>
      </c>
      <c r="J2257" s="60">
        <v>40200</v>
      </c>
      <c r="K2257" s="75">
        <v>43633</v>
      </c>
      <c r="L2257" s="61"/>
      <c r="M2257" s="61"/>
      <c r="N2257" s="127" t="s">
        <v>415</v>
      </c>
      <c r="O2257" s="37"/>
      <c r="P2257" s="37"/>
      <c r="Q2257" s="37"/>
      <c r="R2257" s="37"/>
      <c r="S2257" s="37"/>
      <c r="T2257" s="37"/>
      <c r="U2257" s="37"/>
    </row>
    <row r="2258" spans="1:21" ht="30" x14ac:dyDescent="0.25">
      <c r="A2258" s="74">
        <v>1896</v>
      </c>
      <c r="B2258" s="75">
        <v>43622</v>
      </c>
      <c r="C2258" s="59" t="s">
        <v>2667</v>
      </c>
      <c r="D2258" s="58" t="s">
        <v>410</v>
      </c>
      <c r="E2258" s="58" t="s">
        <v>447</v>
      </c>
      <c r="F2258" s="59" t="s">
        <v>2668</v>
      </c>
      <c r="G2258" s="62" t="s">
        <v>2669</v>
      </c>
      <c r="H2258" s="61" t="s">
        <v>163</v>
      </c>
      <c r="I2258" s="61" t="s">
        <v>414</v>
      </c>
      <c r="J2258" s="60">
        <v>37520</v>
      </c>
      <c r="K2258" s="75">
        <v>43633</v>
      </c>
      <c r="L2258" s="61"/>
      <c r="M2258" s="61"/>
      <c r="N2258" s="127" t="s">
        <v>415</v>
      </c>
      <c r="O2258" s="37"/>
      <c r="P2258" s="37"/>
      <c r="Q2258" s="37"/>
      <c r="R2258" s="37"/>
      <c r="S2258" s="37"/>
      <c r="T2258" s="37"/>
      <c r="U2258" s="37"/>
    </row>
    <row r="2259" spans="1:21" x14ac:dyDescent="0.25">
      <c r="A2259" s="74">
        <v>1897</v>
      </c>
      <c r="B2259" s="75">
        <v>43626</v>
      </c>
      <c r="C2259" s="59" t="s">
        <v>2314</v>
      </c>
      <c r="D2259" s="58" t="s">
        <v>804</v>
      </c>
      <c r="E2259" s="58" t="s">
        <v>1940</v>
      </c>
      <c r="F2259" s="59"/>
      <c r="G2259" s="62" t="s">
        <v>2315</v>
      </c>
      <c r="H2259" s="61" t="s">
        <v>163</v>
      </c>
      <c r="I2259" s="61" t="s">
        <v>414</v>
      </c>
      <c r="J2259" s="60">
        <v>103180</v>
      </c>
      <c r="K2259" s="75">
        <v>43633</v>
      </c>
      <c r="L2259" s="61"/>
      <c r="M2259" s="61"/>
      <c r="N2259" s="127" t="s">
        <v>415</v>
      </c>
      <c r="O2259" s="37"/>
      <c r="P2259" s="37"/>
      <c r="Q2259" s="37"/>
      <c r="R2259" s="37"/>
      <c r="S2259" s="37"/>
      <c r="T2259" s="37"/>
      <c r="U2259" s="37"/>
    </row>
    <row r="2260" spans="1:21" ht="30" x14ac:dyDescent="0.25">
      <c r="A2260" s="74">
        <v>1898</v>
      </c>
      <c r="B2260" s="75">
        <v>43627</v>
      </c>
      <c r="C2260" s="59" t="s">
        <v>2670</v>
      </c>
      <c r="D2260" s="58" t="s">
        <v>804</v>
      </c>
      <c r="E2260" s="58" t="s">
        <v>821</v>
      </c>
      <c r="F2260" s="59" t="s">
        <v>2671</v>
      </c>
      <c r="G2260" s="62" t="s">
        <v>2672</v>
      </c>
      <c r="H2260" s="61" t="s">
        <v>163</v>
      </c>
      <c r="I2260" s="61" t="s">
        <v>414</v>
      </c>
      <c r="J2260" s="60">
        <v>25460</v>
      </c>
      <c r="K2260" s="75">
        <v>43633</v>
      </c>
      <c r="L2260" s="61"/>
      <c r="M2260" s="61"/>
      <c r="N2260" s="127" t="s">
        <v>415</v>
      </c>
      <c r="O2260" s="37"/>
      <c r="P2260" s="37"/>
      <c r="Q2260" s="37"/>
      <c r="R2260" s="37"/>
      <c r="S2260" s="37"/>
      <c r="T2260" s="37"/>
      <c r="U2260" s="37"/>
    </row>
    <row r="2261" spans="1:21" ht="30" x14ac:dyDescent="0.25">
      <c r="A2261" s="74">
        <v>1899</v>
      </c>
      <c r="B2261" s="75">
        <v>43626</v>
      </c>
      <c r="C2261" s="59" t="s">
        <v>2463</v>
      </c>
      <c r="D2261" s="58" t="s">
        <v>422</v>
      </c>
      <c r="E2261" s="58" t="s">
        <v>423</v>
      </c>
      <c r="F2261" s="59" t="s">
        <v>2464</v>
      </c>
      <c r="G2261" s="62" t="s">
        <v>2465</v>
      </c>
      <c r="H2261" s="61" t="s">
        <v>163</v>
      </c>
      <c r="I2261" s="61" t="s">
        <v>414</v>
      </c>
      <c r="J2261" s="60">
        <v>33500</v>
      </c>
      <c r="K2261" s="75">
        <v>43633</v>
      </c>
      <c r="L2261" s="61"/>
      <c r="M2261" s="61"/>
      <c r="N2261" s="127" t="s">
        <v>415</v>
      </c>
      <c r="O2261" s="37"/>
      <c r="P2261" s="37"/>
      <c r="Q2261" s="37"/>
      <c r="R2261" s="37"/>
      <c r="S2261" s="37"/>
      <c r="T2261" s="37"/>
      <c r="U2261" s="37"/>
    </row>
    <row r="2262" spans="1:21" ht="30" x14ac:dyDescent="0.25">
      <c r="A2262" s="74">
        <v>1900</v>
      </c>
      <c r="B2262" s="75">
        <v>43622</v>
      </c>
      <c r="C2262" s="59" t="s">
        <v>2571</v>
      </c>
      <c r="D2262" s="58" t="s">
        <v>524</v>
      </c>
      <c r="E2262" s="58" t="s">
        <v>572</v>
      </c>
      <c r="F2262" s="59"/>
      <c r="G2262" s="62" t="s">
        <v>2572</v>
      </c>
      <c r="H2262" s="61" t="s">
        <v>163</v>
      </c>
      <c r="I2262" s="61" t="s">
        <v>414</v>
      </c>
      <c r="J2262" s="60">
        <v>44220</v>
      </c>
      <c r="K2262" s="75">
        <v>43633</v>
      </c>
      <c r="L2262" s="61"/>
      <c r="M2262" s="61"/>
      <c r="N2262" s="127" t="s">
        <v>415</v>
      </c>
      <c r="O2262" s="37"/>
      <c r="P2262" s="37"/>
      <c r="Q2262" s="37"/>
      <c r="R2262" s="37"/>
      <c r="S2262" s="37"/>
      <c r="T2262" s="37"/>
      <c r="U2262" s="37"/>
    </row>
    <row r="2263" spans="1:21" ht="30" x14ac:dyDescent="0.25">
      <c r="A2263" s="74">
        <v>1901</v>
      </c>
      <c r="B2263" s="75">
        <v>43626</v>
      </c>
      <c r="C2263" s="59" t="s">
        <v>2673</v>
      </c>
      <c r="D2263" s="58" t="s">
        <v>442</v>
      </c>
      <c r="E2263" s="58" t="s">
        <v>2674</v>
      </c>
      <c r="F2263" s="59" t="s">
        <v>2675</v>
      </c>
      <c r="G2263" s="62" t="s">
        <v>2676</v>
      </c>
      <c r="H2263" s="61" t="s">
        <v>163</v>
      </c>
      <c r="I2263" s="61" t="s">
        <v>414</v>
      </c>
      <c r="J2263" s="60">
        <v>71020</v>
      </c>
      <c r="K2263" s="75">
        <v>43633</v>
      </c>
      <c r="L2263" s="61"/>
      <c r="M2263" s="61"/>
      <c r="N2263" s="127" t="s">
        <v>415</v>
      </c>
      <c r="O2263" s="37"/>
      <c r="P2263" s="37"/>
      <c r="Q2263" s="37"/>
      <c r="R2263" s="37"/>
      <c r="S2263" s="37"/>
      <c r="T2263" s="37"/>
      <c r="U2263" s="37"/>
    </row>
    <row r="2264" spans="1:21" ht="30" x14ac:dyDescent="0.25">
      <c r="A2264" s="74">
        <v>1902</v>
      </c>
      <c r="B2264" s="75">
        <v>43622</v>
      </c>
      <c r="C2264" s="59" t="s">
        <v>2677</v>
      </c>
      <c r="D2264" s="58" t="s">
        <v>515</v>
      </c>
      <c r="E2264" s="58" t="s">
        <v>2678</v>
      </c>
      <c r="F2264" s="59" t="s">
        <v>1049</v>
      </c>
      <c r="G2264" s="62" t="s">
        <v>2679</v>
      </c>
      <c r="H2264" s="61" t="s">
        <v>163</v>
      </c>
      <c r="I2264" s="61" t="s">
        <v>414</v>
      </c>
      <c r="J2264" s="60">
        <v>25460</v>
      </c>
      <c r="K2264" s="75">
        <v>43633</v>
      </c>
      <c r="L2264" s="61"/>
      <c r="M2264" s="61"/>
      <c r="N2264" s="127" t="s">
        <v>415</v>
      </c>
      <c r="O2264" s="37"/>
      <c r="P2264" s="37"/>
      <c r="Q2264" s="37"/>
      <c r="R2264" s="37"/>
      <c r="S2264" s="37"/>
      <c r="T2264" s="37"/>
      <c r="U2264" s="37"/>
    </row>
    <row r="2265" spans="1:21" ht="30" x14ac:dyDescent="0.25">
      <c r="A2265" s="74">
        <v>1903</v>
      </c>
      <c r="B2265" s="75">
        <v>43626</v>
      </c>
      <c r="C2265" s="59" t="s">
        <v>2680</v>
      </c>
      <c r="D2265" s="58" t="s">
        <v>442</v>
      </c>
      <c r="E2265" s="58" t="s">
        <v>443</v>
      </c>
      <c r="F2265" s="59" t="s">
        <v>2408</v>
      </c>
      <c r="G2265" s="62" t="s">
        <v>2681</v>
      </c>
      <c r="H2265" s="61" t="s">
        <v>163</v>
      </c>
      <c r="I2265" s="61" t="s">
        <v>414</v>
      </c>
      <c r="J2265" s="60">
        <v>24790</v>
      </c>
      <c r="K2265" s="75">
        <v>43633</v>
      </c>
      <c r="L2265" s="61"/>
      <c r="M2265" s="61"/>
      <c r="N2265" s="127" t="s">
        <v>415</v>
      </c>
      <c r="O2265" s="37"/>
      <c r="P2265" s="37"/>
      <c r="Q2265" s="37"/>
      <c r="R2265" s="37"/>
      <c r="S2265" s="37"/>
      <c r="T2265" s="37"/>
      <c r="U2265" s="37"/>
    </row>
    <row r="2266" spans="1:21" ht="30" x14ac:dyDescent="0.25">
      <c r="A2266" s="74">
        <v>1904</v>
      </c>
      <c r="B2266" s="75">
        <v>43626</v>
      </c>
      <c r="C2266" s="59" t="s">
        <v>2682</v>
      </c>
      <c r="D2266" s="58" t="s">
        <v>442</v>
      </c>
      <c r="E2266" s="58" t="s">
        <v>651</v>
      </c>
      <c r="F2266" s="59" t="s">
        <v>2683</v>
      </c>
      <c r="G2266" s="62" t="s">
        <v>2684</v>
      </c>
      <c r="H2266" s="61" t="s">
        <v>163</v>
      </c>
      <c r="I2266" s="61" t="s">
        <v>414</v>
      </c>
      <c r="J2266" s="60">
        <v>49580</v>
      </c>
      <c r="K2266" s="75">
        <v>43633</v>
      </c>
      <c r="L2266" s="61"/>
      <c r="M2266" s="61"/>
      <c r="N2266" s="127" t="s">
        <v>415</v>
      </c>
      <c r="O2266" s="37"/>
      <c r="P2266" s="37"/>
      <c r="Q2266" s="37"/>
      <c r="R2266" s="37"/>
      <c r="S2266" s="37"/>
      <c r="T2266" s="37"/>
      <c r="U2266" s="37"/>
    </row>
    <row r="2267" spans="1:21" ht="30" x14ac:dyDescent="0.25">
      <c r="A2267" s="74">
        <v>1905</v>
      </c>
      <c r="B2267" s="75">
        <v>43627</v>
      </c>
      <c r="C2267" s="59" t="s">
        <v>2685</v>
      </c>
      <c r="D2267" s="58" t="s">
        <v>804</v>
      </c>
      <c r="E2267" s="58" t="s">
        <v>821</v>
      </c>
      <c r="F2267" s="59" t="s">
        <v>2686</v>
      </c>
      <c r="G2267" s="62" t="s">
        <v>2687</v>
      </c>
      <c r="H2267" s="61" t="s">
        <v>163</v>
      </c>
      <c r="I2267" s="61" t="s">
        <v>414</v>
      </c>
      <c r="J2267" s="60">
        <v>28140</v>
      </c>
      <c r="K2267" s="75">
        <v>43633</v>
      </c>
      <c r="L2267" s="61"/>
      <c r="M2267" s="61"/>
      <c r="N2267" s="127" t="s">
        <v>415</v>
      </c>
      <c r="O2267" s="37"/>
      <c r="P2267" s="37"/>
      <c r="Q2267" s="37"/>
      <c r="R2267" s="37"/>
      <c r="S2267" s="37"/>
      <c r="T2267" s="37"/>
      <c r="U2267" s="37"/>
    </row>
    <row r="2268" spans="1:21" ht="30" x14ac:dyDescent="0.25">
      <c r="A2268" s="74">
        <v>1906</v>
      </c>
      <c r="B2268" s="75">
        <v>43626</v>
      </c>
      <c r="C2268" s="59" t="s">
        <v>2688</v>
      </c>
      <c r="D2268" s="58" t="s">
        <v>804</v>
      </c>
      <c r="E2268" s="58" t="s">
        <v>821</v>
      </c>
      <c r="F2268" s="59" t="s">
        <v>2689</v>
      </c>
      <c r="G2268" s="62" t="s">
        <v>2690</v>
      </c>
      <c r="H2268" s="61" t="s">
        <v>163</v>
      </c>
      <c r="I2268" s="61" t="s">
        <v>414</v>
      </c>
      <c r="J2268" s="60">
        <v>32160</v>
      </c>
      <c r="K2268" s="75">
        <v>43633</v>
      </c>
      <c r="L2268" s="61"/>
      <c r="M2268" s="61"/>
      <c r="N2268" s="127" t="s">
        <v>415</v>
      </c>
      <c r="O2268" s="37"/>
      <c r="P2268" s="37"/>
      <c r="Q2268" s="37"/>
      <c r="R2268" s="37"/>
      <c r="S2268" s="37"/>
      <c r="T2268" s="37"/>
      <c r="U2268" s="37"/>
    </row>
    <row r="2269" spans="1:21" ht="45" x14ac:dyDescent="0.25">
      <c r="A2269" s="74">
        <v>1907</v>
      </c>
      <c r="B2269" s="75">
        <v>43626</v>
      </c>
      <c r="C2269" s="59" t="s">
        <v>2561</v>
      </c>
      <c r="D2269" s="58" t="s">
        <v>804</v>
      </c>
      <c r="E2269" s="58" t="s">
        <v>821</v>
      </c>
      <c r="F2269" s="59" t="s">
        <v>2562</v>
      </c>
      <c r="G2269" s="62" t="s">
        <v>2563</v>
      </c>
      <c r="H2269" s="61" t="s">
        <v>163</v>
      </c>
      <c r="I2269" s="61" t="s">
        <v>414</v>
      </c>
      <c r="J2269" s="60">
        <v>46230</v>
      </c>
      <c r="K2269" s="75">
        <v>43633</v>
      </c>
      <c r="L2269" s="61"/>
      <c r="M2269" s="61"/>
      <c r="N2269" s="127" t="s">
        <v>415</v>
      </c>
      <c r="O2269" s="37"/>
      <c r="P2269" s="37"/>
      <c r="Q2269" s="37"/>
      <c r="R2269" s="37"/>
      <c r="S2269" s="37"/>
      <c r="T2269" s="37"/>
      <c r="U2269" s="37"/>
    </row>
    <row r="2270" spans="1:21" ht="60" x14ac:dyDescent="0.25">
      <c r="A2270" s="74">
        <v>1908</v>
      </c>
      <c r="B2270" s="75">
        <v>43626</v>
      </c>
      <c r="C2270" s="59" t="s">
        <v>2691</v>
      </c>
      <c r="D2270" s="58" t="s">
        <v>804</v>
      </c>
      <c r="E2270" s="58" t="s">
        <v>821</v>
      </c>
      <c r="F2270" s="59" t="s">
        <v>2692</v>
      </c>
      <c r="G2270" s="62" t="s">
        <v>2693</v>
      </c>
      <c r="H2270" s="61" t="s">
        <v>163</v>
      </c>
      <c r="I2270" s="61" t="s">
        <v>414</v>
      </c>
      <c r="J2270" s="60">
        <v>24120</v>
      </c>
      <c r="K2270" s="75">
        <v>43633</v>
      </c>
      <c r="L2270" s="61"/>
      <c r="M2270" s="61"/>
      <c r="N2270" s="127" t="s">
        <v>415</v>
      </c>
      <c r="O2270" s="37"/>
      <c r="P2270" s="37"/>
      <c r="Q2270" s="37"/>
      <c r="R2270" s="37"/>
      <c r="S2270" s="37"/>
      <c r="T2270" s="37"/>
      <c r="U2270" s="37"/>
    </row>
    <row r="2271" spans="1:21" ht="45" x14ac:dyDescent="0.25">
      <c r="A2271" s="74">
        <v>1909</v>
      </c>
      <c r="B2271" s="75">
        <v>43626</v>
      </c>
      <c r="C2271" s="59" t="s">
        <v>2564</v>
      </c>
      <c r="D2271" s="58" t="s">
        <v>804</v>
      </c>
      <c r="E2271" s="58" t="s">
        <v>821</v>
      </c>
      <c r="F2271" s="59" t="s">
        <v>2537</v>
      </c>
      <c r="G2271" s="62" t="s">
        <v>2565</v>
      </c>
      <c r="H2271" s="61" t="s">
        <v>163</v>
      </c>
      <c r="I2271" s="61" t="s">
        <v>414</v>
      </c>
      <c r="J2271" s="60">
        <v>30150</v>
      </c>
      <c r="K2271" s="75">
        <v>43633</v>
      </c>
      <c r="L2271" s="61"/>
      <c r="M2271" s="61"/>
      <c r="N2271" s="127" t="s">
        <v>415</v>
      </c>
      <c r="O2271" s="37"/>
      <c r="P2271" s="37"/>
      <c r="Q2271" s="37"/>
      <c r="R2271" s="37"/>
      <c r="S2271" s="37"/>
      <c r="T2271" s="37"/>
      <c r="U2271" s="37"/>
    </row>
    <row r="2272" spans="1:21" ht="45" x14ac:dyDescent="0.25">
      <c r="A2272" s="74">
        <v>1910</v>
      </c>
      <c r="B2272" s="75">
        <v>43626</v>
      </c>
      <c r="C2272" s="59" t="s">
        <v>2694</v>
      </c>
      <c r="D2272" s="58" t="s">
        <v>804</v>
      </c>
      <c r="E2272" s="58" t="s">
        <v>821</v>
      </c>
      <c r="F2272" s="59" t="s">
        <v>911</v>
      </c>
      <c r="G2272" s="62" t="s">
        <v>2695</v>
      </c>
      <c r="H2272" s="61" t="s">
        <v>163</v>
      </c>
      <c r="I2272" s="61" t="s">
        <v>414</v>
      </c>
      <c r="J2272" s="60">
        <v>25460</v>
      </c>
      <c r="K2272" s="75">
        <v>43633</v>
      </c>
      <c r="L2272" s="61"/>
      <c r="M2272" s="61"/>
      <c r="N2272" s="127" t="s">
        <v>415</v>
      </c>
      <c r="O2272" s="37"/>
      <c r="P2272" s="37"/>
      <c r="Q2272" s="37"/>
      <c r="R2272" s="37"/>
      <c r="S2272" s="37"/>
      <c r="T2272" s="37"/>
      <c r="U2272" s="37"/>
    </row>
    <row r="2273" spans="1:21" ht="30" x14ac:dyDescent="0.25">
      <c r="A2273" s="74">
        <v>1911</v>
      </c>
      <c r="B2273" s="75">
        <v>43627</v>
      </c>
      <c r="C2273" s="59" t="s">
        <v>2696</v>
      </c>
      <c r="D2273" s="58" t="s">
        <v>804</v>
      </c>
      <c r="E2273" s="58" t="s">
        <v>821</v>
      </c>
      <c r="F2273" s="59" t="s">
        <v>2697</v>
      </c>
      <c r="G2273" s="62" t="s">
        <v>2698</v>
      </c>
      <c r="H2273" s="61" t="s">
        <v>163</v>
      </c>
      <c r="I2273" s="61" t="s">
        <v>414</v>
      </c>
      <c r="J2273" s="60">
        <v>35510</v>
      </c>
      <c r="K2273" s="75">
        <v>43633</v>
      </c>
      <c r="L2273" s="61"/>
      <c r="M2273" s="61"/>
      <c r="N2273" s="127" t="s">
        <v>415</v>
      </c>
      <c r="O2273" s="37"/>
      <c r="P2273" s="37"/>
      <c r="Q2273" s="37"/>
      <c r="R2273" s="37"/>
      <c r="S2273" s="37"/>
      <c r="T2273" s="37"/>
      <c r="U2273" s="37"/>
    </row>
    <row r="2274" spans="1:21" ht="30" x14ac:dyDescent="0.25">
      <c r="A2274" s="74">
        <v>1912</v>
      </c>
      <c r="B2274" s="75">
        <v>43626</v>
      </c>
      <c r="C2274" s="59" t="s">
        <v>2699</v>
      </c>
      <c r="D2274" s="58" t="s">
        <v>422</v>
      </c>
      <c r="E2274" s="58" t="s">
        <v>626</v>
      </c>
      <c r="F2274" s="59" t="s">
        <v>2700</v>
      </c>
      <c r="G2274" s="62" t="s">
        <v>2701</v>
      </c>
      <c r="H2274" s="61" t="s">
        <v>163</v>
      </c>
      <c r="I2274" s="61" t="s">
        <v>414</v>
      </c>
      <c r="J2274" s="60">
        <v>28006</v>
      </c>
      <c r="K2274" s="75">
        <v>43633</v>
      </c>
      <c r="L2274" s="61"/>
      <c r="M2274" s="61"/>
      <c r="N2274" s="127" t="s">
        <v>415</v>
      </c>
      <c r="O2274" s="37"/>
      <c r="P2274" s="37"/>
      <c r="Q2274" s="37"/>
      <c r="R2274" s="37"/>
      <c r="S2274" s="37"/>
      <c r="T2274" s="37"/>
      <c r="U2274" s="37"/>
    </row>
    <row r="2275" spans="1:21" ht="30" x14ac:dyDescent="0.25">
      <c r="A2275" s="74">
        <v>1913</v>
      </c>
      <c r="B2275" s="75">
        <v>43627</v>
      </c>
      <c r="C2275" s="59" t="s">
        <v>2702</v>
      </c>
      <c r="D2275" s="58" t="s">
        <v>804</v>
      </c>
      <c r="E2275" s="58" t="s">
        <v>821</v>
      </c>
      <c r="F2275" s="59" t="s">
        <v>2703</v>
      </c>
      <c r="G2275" s="62" t="s">
        <v>2704</v>
      </c>
      <c r="H2275" s="61" t="s">
        <v>163</v>
      </c>
      <c r="I2275" s="61" t="s">
        <v>414</v>
      </c>
      <c r="J2275" s="60">
        <v>31490</v>
      </c>
      <c r="K2275" s="75">
        <v>43633</v>
      </c>
      <c r="L2275" s="61"/>
      <c r="M2275" s="61"/>
      <c r="N2275" s="127" t="s">
        <v>415</v>
      </c>
      <c r="O2275" s="37"/>
      <c r="P2275" s="37"/>
      <c r="Q2275" s="37"/>
      <c r="R2275" s="37"/>
      <c r="S2275" s="37"/>
      <c r="T2275" s="37"/>
      <c r="U2275" s="37"/>
    </row>
    <row r="2276" spans="1:21" ht="30" x14ac:dyDescent="0.25">
      <c r="A2276" s="74">
        <v>1914</v>
      </c>
      <c r="B2276" s="75">
        <v>43627</v>
      </c>
      <c r="C2276" s="59" t="s">
        <v>2705</v>
      </c>
      <c r="D2276" s="58" t="s">
        <v>804</v>
      </c>
      <c r="E2276" s="58" t="s">
        <v>821</v>
      </c>
      <c r="F2276" s="59" t="s">
        <v>2706</v>
      </c>
      <c r="G2276" s="62" t="s">
        <v>2707</v>
      </c>
      <c r="H2276" s="61" t="s">
        <v>163</v>
      </c>
      <c r="I2276" s="61" t="s">
        <v>414</v>
      </c>
      <c r="J2276" s="60">
        <v>31490</v>
      </c>
      <c r="K2276" s="75">
        <v>43633</v>
      </c>
      <c r="L2276" s="61"/>
      <c r="M2276" s="61"/>
      <c r="N2276" s="127" t="s">
        <v>415</v>
      </c>
      <c r="O2276" s="37"/>
      <c r="P2276" s="37"/>
      <c r="Q2276" s="37"/>
      <c r="R2276" s="37"/>
      <c r="S2276" s="37"/>
      <c r="T2276" s="37"/>
      <c r="U2276" s="37"/>
    </row>
    <row r="2277" spans="1:21" ht="45" x14ac:dyDescent="0.25">
      <c r="A2277" s="74">
        <v>1915</v>
      </c>
      <c r="B2277" s="75">
        <v>43626</v>
      </c>
      <c r="C2277" s="59" t="s">
        <v>2708</v>
      </c>
      <c r="D2277" s="58" t="s">
        <v>442</v>
      </c>
      <c r="E2277" s="58" t="s">
        <v>443</v>
      </c>
      <c r="F2277" s="59" t="s">
        <v>738</v>
      </c>
      <c r="G2277" s="62" t="s">
        <v>2709</v>
      </c>
      <c r="H2277" s="61" t="s">
        <v>163</v>
      </c>
      <c r="I2277" s="61" t="s">
        <v>414</v>
      </c>
      <c r="J2277" s="60">
        <v>26800</v>
      </c>
      <c r="K2277" s="75">
        <v>43633</v>
      </c>
      <c r="L2277" s="61"/>
      <c r="M2277" s="61"/>
      <c r="N2277" s="127" t="s">
        <v>415</v>
      </c>
      <c r="O2277" s="37"/>
      <c r="P2277" s="37"/>
      <c r="Q2277" s="37"/>
      <c r="R2277" s="37"/>
      <c r="S2277" s="37"/>
      <c r="T2277" s="37"/>
      <c r="U2277" s="37"/>
    </row>
    <row r="2278" spans="1:21" ht="45" x14ac:dyDescent="0.25">
      <c r="A2278" s="74">
        <v>1916</v>
      </c>
      <c r="B2278" s="75">
        <v>43627</v>
      </c>
      <c r="C2278" s="59" t="s">
        <v>2710</v>
      </c>
      <c r="D2278" s="58" t="s">
        <v>804</v>
      </c>
      <c r="E2278" s="58" t="s">
        <v>821</v>
      </c>
      <c r="F2278" s="59" t="s">
        <v>2711</v>
      </c>
      <c r="G2278" s="62" t="s">
        <v>2712</v>
      </c>
      <c r="H2278" s="61" t="s">
        <v>163</v>
      </c>
      <c r="I2278" s="61" t="s">
        <v>414</v>
      </c>
      <c r="J2278" s="60">
        <v>37520</v>
      </c>
      <c r="K2278" s="75">
        <v>43633</v>
      </c>
      <c r="L2278" s="61"/>
      <c r="M2278" s="61"/>
      <c r="N2278" s="127" t="s">
        <v>415</v>
      </c>
      <c r="O2278" s="37"/>
      <c r="P2278" s="37"/>
      <c r="Q2278" s="37"/>
      <c r="R2278" s="37"/>
      <c r="S2278" s="37"/>
      <c r="T2278" s="37"/>
      <c r="U2278" s="37"/>
    </row>
    <row r="2279" spans="1:21" ht="60" x14ac:dyDescent="0.25">
      <c r="A2279" s="74">
        <v>1917</v>
      </c>
      <c r="B2279" s="75">
        <v>43627</v>
      </c>
      <c r="C2279" s="59" t="s">
        <v>2713</v>
      </c>
      <c r="D2279" s="58" t="s">
        <v>804</v>
      </c>
      <c r="E2279" s="58" t="s">
        <v>821</v>
      </c>
      <c r="F2279" s="59" t="s">
        <v>2714</v>
      </c>
      <c r="G2279" s="62" t="s">
        <v>2715</v>
      </c>
      <c r="H2279" s="61" t="s">
        <v>163</v>
      </c>
      <c r="I2279" s="61" t="s">
        <v>414</v>
      </c>
      <c r="J2279" s="60">
        <v>26130</v>
      </c>
      <c r="K2279" s="75">
        <v>43633</v>
      </c>
      <c r="L2279" s="61"/>
      <c r="M2279" s="61"/>
      <c r="N2279" s="127" t="s">
        <v>415</v>
      </c>
      <c r="O2279" s="37"/>
      <c r="P2279" s="37"/>
      <c r="Q2279" s="37"/>
      <c r="R2279" s="37"/>
      <c r="S2279" s="37"/>
      <c r="T2279" s="37"/>
      <c r="U2279" s="37"/>
    </row>
    <row r="2280" spans="1:21" ht="30" x14ac:dyDescent="0.25">
      <c r="A2280" s="74">
        <v>1918</v>
      </c>
      <c r="B2280" s="75">
        <v>43626</v>
      </c>
      <c r="C2280" s="59" t="s">
        <v>2716</v>
      </c>
      <c r="D2280" s="58" t="s">
        <v>442</v>
      </c>
      <c r="E2280" s="58" t="s">
        <v>751</v>
      </c>
      <c r="F2280" s="59" t="s">
        <v>2717</v>
      </c>
      <c r="G2280" s="62" t="s">
        <v>2718</v>
      </c>
      <c r="H2280" s="61" t="s">
        <v>163</v>
      </c>
      <c r="I2280" s="61" t="s">
        <v>414</v>
      </c>
      <c r="J2280" s="60">
        <v>23450</v>
      </c>
      <c r="K2280" s="75">
        <v>43633</v>
      </c>
      <c r="L2280" s="61"/>
      <c r="M2280" s="61"/>
      <c r="N2280" s="127" t="s">
        <v>415</v>
      </c>
      <c r="O2280" s="37"/>
      <c r="P2280" s="37"/>
      <c r="Q2280" s="37"/>
      <c r="R2280" s="37"/>
      <c r="S2280" s="37"/>
      <c r="T2280" s="37"/>
      <c r="U2280" s="37"/>
    </row>
    <row r="2281" spans="1:21" ht="45" x14ac:dyDescent="0.25">
      <c r="A2281" s="74">
        <v>1919</v>
      </c>
      <c r="B2281" s="75">
        <v>43626</v>
      </c>
      <c r="C2281" s="59" t="s">
        <v>2719</v>
      </c>
      <c r="D2281" s="58" t="s">
        <v>804</v>
      </c>
      <c r="E2281" s="58" t="s">
        <v>805</v>
      </c>
      <c r="F2281" s="59"/>
      <c r="G2281" s="62" t="s">
        <v>2720</v>
      </c>
      <c r="H2281" s="61" t="s">
        <v>163</v>
      </c>
      <c r="I2281" s="61" t="s">
        <v>414</v>
      </c>
      <c r="J2281" s="60">
        <v>18090</v>
      </c>
      <c r="K2281" s="75">
        <v>43633</v>
      </c>
      <c r="L2281" s="61"/>
      <c r="M2281" s="61"/>
      <c r="N2281" s="127" t="s">
        <v>415</v>
      </c>
      <c r="O2281" s="37"/>
      <c r="P2281" s="37"/>
      <c r="Q2281" s="37"/>
      <c r="R2281" s="37"/>
      <c r="S2281" s="37"/>
      <c r="T2281" s="37"/>
      <c r="U2281" s="37"/>
    </row>
    <row r="2282" spans="1:21" ht="30" x14ac:dyDescent="0.25">
      <c r="A2282" s="74">
        <v>1920</v>
      </c>
      <c r="B2282" s="75">
        <v>43626</v>
      </c>
      <c r="C2282" s="59" t="s">
        <v>2721</v>
      </c>
      <c r="D2282" s="58" t="s">
        <v>442</v>
      </c>
      <c r="E2282" s="58" t="s">
        <v>443</v>
      </c>
      <c r="F2282" s="59" t="s">
        <v>2722</v>
      </c>
      <c r="G2282" s="62" t="s">
        <v>2723</v>
      </c>
      <c r="H2282" s="61" t="s">
        <v>163</v>
      </c>
      <c r="I2282" s="61" t="s">
        <v>414</v>
      </c>
      <c r="J2282" s="60">
        <v>33500</v>
      </c>
      <c r="K2282" s="75">
        <v>43633</v>
      </c>
      <c r="L2282" s="61"/>
      <c r="M2282" s="61"/>
      <c r="N2282" s="127" t="s">
        <v>415</v>
      </c>
      <c r="O2282" s="37"/>
      <c r="P2282" s="37"/>
      <c r="Q2282" s="37"/>
      <c r="R2282" s="37"/>
      <c r="S2282" s="37"/>
      <c r="T2282" s="37"/>
      <c r="U2282" s="37"/>
    </row>
    <row r="2283" spans="1:21" ht="30" x14ac:dyDescent="0.25">
      <c r="A2283" s="74">
        <v>1921</v>
      </c>
      <c r="B2283" s="75">
        <v>43626</v>
      </c>
      <c r="C2283" s="59" t="s">
        <v>2623</v>
      </c>
      <c r="D2283" s="58" t="s">
        <v>422</v>
      </c>
      <c r="E2283" s="58" t="s">
        <v>542</v>
      </c>
      <c r="F2283" s="59" t="s">
        <v>2624</v>
      </c>
      <c r="G2283" s="62" t="s">
        <v>2625</v>
      </c>
      <c r="H2283" s="61" t="s">
        <v>163</v>
      </c>
      <c r="I2283" s="61" t="s">
        <v>414</v>
      </c>
      <c r="J2283" s="60">
        <v>23450</v>
      </c>
      <c r="K2283" s="75">
        <v>43633</v>
      </c>
      <c r="L2283" s="61"/>
      <c r="M2283" s="61"/>
      <c r="N2283" s="127" t="s">
        <v>415</v>
      </c>
      <c r="O2283" s="37"/>
      <c r="P2283" s="37"/>
      <c r="Q2283" s="37"/>
      <c r="R2283" s="37"/>
      <c r="S2283" s="37"/>
      <c r="T2283" s="37"/>
      <c r="U2283" s="37"/>
    </row>
    <row r="2284" spans="1:21" ht="30" x14ac:dyDescent="0.25">
      <c r="A2284" s="74">
        <v>1922</v>
      </c>
      <c r="B2284" s="75">
        <v>43626</v>
      </c>
      <c r="C2284" s="59" t="s">
        <v>2724</v>
      </c>
      <c r="D2284" s="58" t="s">
        <v>804</v>
      </c>
      <c r="E2284" s="58" t="s">
        <v>821</v>
      </c>
      <c r="F2284" s="59" t="s">
        <v>2725</v>
      </c>
      <c r="G2284" s="62" t="s">
        <v>2726</v>
      </c>
      <c r="H2284" s="61" t="s">
        <v>163</v>
      </c>
      <c r="I2284" s="61" t="s">
        <v>414</v>
      </c>
      <c r="J2284" s="60">
        <v>38860</v>
      </c>
      <c r="K2284" s="75">
        <v>43633</v>
      </c>
      <c r="L2284" s="61"/>
      <c r="M2284" s="61"/>
      <c r="N2284" s="127" t="s">
        <v>415</v>
      </c>
      <c r="O2284" s="37"/>
      <c r="P2284" s="37"/>
      <c r="Q2284" s="37"/>
      <c r="R2284" s="37"/>
      <c r="S2284" s="37"/>
      <c r="T2284" s="37"/>
      <c r="U2284" s="37"/>
    </row>
    <row r="2285" spans="1:21" ht="45" x14ac:dyDescent="0.25">
      <c r="A2285" s="74">
        <v>1923</v>
      </c>
      <c r="B2285" s="75">
        <v>43622</v>
      </c>
      <c r="C2285" s="59" t="s">
        <v>2727</v>
      </c>
      <c r="D2285" s="58" t="s">
        <v>422</v>
      </c>
      <c r="E2285" s="58" t="s">
        <v>423</v>
      </c>
      <c r="F2285" s="59" t="s">
        <v>1858</v>
      </c>
      <c r="G2285" s="62" t="s">
        <v>2728</v>
      </c>
      <c r="H2285" s="61" t="s">
        <v>163</v>
      </c>
      <c r="I2285" s="61" t="s">
        <v>414</v>
      </c>
      <c r="J2285" s="60">
        <v>38190</v>
      </c>
      <c r="K2285" s="75">
        <v>43633</v>
      </c>
      <c r="L2285" s="61"/>
      <c r="M2285" s="61"/>
      <c r="N2285" s="127" t="s">
        <v>415</v>
      </c>
      <c r="O2285" s="37"/>
      <c r="P2285" s="37"/>
      <c r="Q2285" s="37"/>
      <c r="R2285" s="37"/>
      <c r="S2285" s="37"/>
      <c r="T2285" s="37"/>
      <c r="U2285" s="37"/>
    </row>
    <row r="2286" spans="1:21" ht="30" x14ac:dyDescent="0.25">
      <c r="A2286" s="74">
        <v>1924</v>
      </c>
      <c r="B2286" s="75">
        <v>43622</v>
      </c>
      <c r="C2286" s="59" t="s">
        <v>2650</v>
      </c>
      <c r="D2286" s="58" t="s">
        <v>700</v>
      </c>
      <c r="E2286" s="58" t="s">
        <v>1130</v>
      </c>
      <c r="F2286" s="59" t="s">
        <v>1553</v>
      </c>
      <c r="G2286" s="62" t="s">
        <v>2651</v>
      </c>
      <c r="H2286" s="61" t="s">
        <v>163</v>
      </c>
      <c r="I2286" s="61" t="s">
        <v>414</v>
      </c>
      <c r="J2286" s="60">
        <v>40920</v>
      </c>
      <c r="K2286" s="75">
        <v>43633</v>
      </c>
      <c r="L2286" s="61"/>
      <c r="M2286" s="61"/>
      <c r="N2286" s="127" t="s">
        <v>415</v>
      </c>
      <c r="O2286" s="37"/>
      <c r="P2286" s="37"/>
      <c r="Q2286" s="37"/>
      <c r="R2286" s="37"/>
      <c r="S2286" s="37"/>
      <c r="T2286" s="37"/>
      <c r="U2286" s="37"/>
    </row>
    <row r="2287" spans="1:21" ht="45" x14ac:dyDescent="0.25">
      <c r="A2287" s="74">
        <v>1925</v>
      </c>
      <c r="B2287" s="75">
        <v>43626</v>
      </c>
      <c r="C2287" s="59" t="s">
        <v>2655</v>
      </c>
      <c r="D2287" s="58" t="s">
        <v>804</v>
      </c>
      <c r="E2287" s="58" t="s">
        <v>821</v>
      </c>
      <c r="F2287" s="59" t="s">
        <v>2656</v>
      </c>
      <c r="G2287" s="62" t="s">
        <v>2657</v>
      </c>
      <c r="H2287" s="61" t="s">
        <v>163</v>
      </c>
      <c r="I2287" s="61" t="s">
        <v>414</v>
      </c>
      <c r="J2287" s="60">
        <v>48720</v>
      </c>
      <c r="K2287" s="75">
        <v>43633</v>
      </c>
      <c r="L2287" s="61"/>
      <c r="M2287" s="61"/>
      <c r="N2287" s="127" t="s">
        <v>415</v>
      </c>
      <c r="O2287" s="37"/>
      <c r="P2287" s="37"/>
      <c r="Q2287" s="37"/>
      <c r="R2287" s="37"/>
      <c r="S2287" s="37"/>
      <c r="T2287" s="37"/>
      <c r="U2287" s="37"/>
    </row>
    <row r="2288" spans="1:21" ht="45" x14ac:dyDescent="0.25">
      <c r="A2288" s="74">
        <v>1926</v>
      </c>
      <c r="B2288" s="75">
        <v>43622</v>
      </c>
      <c r="C2288" s="59" t="s">
        <v>1982</v>
      </c>
      <c r="D2288" s="58" t="s">
        <v>422</v>
      </c>
      <c r="E2288" s="58" t="s">
        <v>1185</v>
      </c>
      <c r="F2288" s="59" t="s">
        <v>1983</v>
      </c>
      <c r="G2288" s="62" t="s">
        <v>1984</v>
      </c>
      <c r="H2288" s="61" t="s">
        <v>163</v>
      </c>
      <c r="I2288" s="61" t="s">
        <v>414</v>
      </c>
      <c r="J2288" s="60">
        <v>27240</v>
      </c>
      <c r="K2288" s="75">
        <v>43633</v>
      </c>
      <c r="L2288" s="61"/>
      <c r="M2288" s="61"/>
      <c r="N2288" s="127" t="s">
        <v>415</v>
      </c>
      <c r="O2288" s="37"/>
      <c r="P2288" s="37"/>
      <c r="Q2288" s="37"/>
      <c r="R2288" s="37"/>
      <c r="S2288" s="37"/>
      <c r="T2288" s="37"/>
      <c r="U2288" s="37"/>
    </row>
    <row r="2289" spans="1:21" x14ac:dyDescent="0.25">
      <c r="A2289" s="74">
        <v>1927</v>
      </c>
      <c r="B2289" s="75">
        <v>43626</v>
      </c>
      <c r="C2289" s="59" t="s">
        <v>2314</v>
      </c>
      <c r="D2289" s="58" t="s">
        <v>804</v>
      </c>
      <c r="E2289" s="58" t="s">
        <v>1940</v>
      </c>
      <c r="F2289" s="59"/>
      <c r="G2289" s="62" t="s">
        <v>2315</v>
      </c>
      <c r="H2289" s="61" t="s">
        <v>163</v>
      </c>
      <c r="I2289" s="61" t="s">
        <v>414</v>
      </c>
      <c r="J2289" s="60">
        <v>60720</v>
      </c>
      <c r="K2289" s="75">
        <v>43633</v>
      </c>
      <c r="L2289" s="61"/>
      <c r="M2289" s="61"/>
      <c r="N2289" s="127" t="s">
        <v>415</v>
      </c>
      <c r="O2289" s="37"/>
      <c r="P2289" s="37"/>
      <c r="Q2289" s="37"/>
      <c r="R2289" s="37"/>
      <c r="S2289" s="37"/>
      <c r="T2289" s="37"/>
      <c r="U2289" s="37"/>
    </row>
    <row r="2290" spans="1:21" ht="30" x14ac:dyDescent="0.25">
      <c r="A2290" s="74">
        <v>1928</v>
      </c>
      <c r="B2290" s="75">
        <v>43627</v>
      </c>
      <c r="C2290" s="59" t="s">
        <v>2670</v>
      </c>
      <c r="D2290" s="58" t="s">
        <v>804</v>
      </c>
      <c r="E2290" s="58" t="s">
        <v>821</v>
      </c>
      <c r="F2290" s="59" t="s">
        <v>2671</v>
      </c>
      <c r="G2290" s="62" t="s">
        <v>2672</v>
      </c>
      <c r="H2290" s="61" t="s">
        <v>163</v>
      </c>
      <c r="I2290" s="61" t="s">
        <v>414</v>
      </c>
      <c r="J2290" s="60">
        <v>42720</v>
      </c>
      <c r="K2290" s="75">
        <v>43633</v>
      </c>
      <c r="L2290" s="61"/>
      <c r="M2290" s="61"/>
      <c r="N2290" s="127" t="s">
        <v>415</v>
      </c>
      <c r="O2290" s="37"/>
      <c r="P2290" s="37"/>
      <c r="Q2290" s="37"/>
      <c r="R2290" s="37"/>
      <c r="S2290" s="37"/>
      <c r="T2290" s="37"/>
      <c r="U2290" s="37"/>
    </row>
    <row r="2291" spans="1:21" ht="30" x14ac:dyDescent="0.25">
      <c r="A2291" s="74">
        <v>1929</v>
      </c>
      <c r="B2291" s="75">
        <v>43622</v>
      </c>
      <c r="C2291" s="59" t="s">
        <v>2729</v>
      </c>
      <c r="D2291" s="58" t="s">
        <v>422</v>
      </c>
      <c r="E2291" s="58" t="s">
        <v>431</v>
      </c>
      <c r="F2291" s="59"/>
      <c r="G2291" s="62" t="s">
        <v>2730</v>
      </c>
      <c r="H2291" s="61" t="s">
        <v>163</v>
      </c>
      <c r="I2291" s="61" t="s">
        <v>414</v>
      </c>
      <c r="J2291" s="60">
        <v>25800</v>
      </c>
      <c r="K2291" s="75">
        <v>43633</v>
      </c>
      <c r="L2291" s="61"/>
      <c r="M2291" s="61"/>
      <c r="N2291" s="127" t="s">
        <v>415</v>
      </c>
      <c r="O2291" s="37"/>
      <c r="P2291" s="37"/>
      <c r="Q2291" s="37"/>
      <c r="R2291" s="37"/>
      <c r="S2291" s="37"/>
      <c r="T2291" s="37"/>
      <c r="U2291" s="37"/>
    </row>
    <row r="2292" spans="1:21" ht="30" x14ac:dyDescent="0.25">
      <c r="A2292" s="74">
        <v>1930</v>
      </c>
      <c r="B2292" s="75">
        <v>43622</v>
      </c>
      <c r="C2292" s="59" t="s">
        <v>2571</v>
      </c>
      <c r="D2292" s="58" t="s">
        <v>524</v>
      </c>
      <c r="E2292" s="58" t="s">
        <v>572</v>
      </c>
      <c r="F2292" s="59"/>
      <c r="G2292" s="62" t="s">
        <v>2572</v>
      </c>
      <c r="H2292" s="61" t="s">
        <v>163</v>
      </c>
      <c r="I2292" s="61" t="s">
        <v>414</v>
      </c>
      <c r="J2292" s="60">
        <v>28800</v>
      </c>
      <c r="K2292" s="75">
        <v>43633</v>
      </c>
      <c r="L2292" s="61"/>
      <c r="M2292" s="61"/>
      <c r="N2292" s="127" t="s">
        <v>415</v>
      </c>
      <c r="O2292" s="37"/>
      <c r="P2292" s="37"/>
      <c r="Q2292" s="37"/>
      <c r="R2292" s="37"/>
      <c r="S2292" s="37"/>
      <c r="T2292" s="37"/>
      <c r="U2292" s="37"/>
    </row>
    <row r="2293" spans="1:21" ht="30" x14ac:dyDescent="0.25">
      <c r="A2293" s="74">
        <v>1931</v>
      </c>
      <c r="B2293" s="75">
        <v>43626</v>
      </c>
      <c r="C2293" s="59" t="s">
        <v>2682</v>
      </c>
      <c r="D2293" s="58" t="s">
        <v>442</v>
      </c>
      <c r="E2293" s="58" t="s">
        <v>651</v>
      </c>
      <c r="F2293" s="59" t="s">
        <v>2683</v>
      </c>
      <c r="G2293" s="62" t="s">
        <v>2684</v>
      </c>
      <c r="H2293" s="61" t="s">
        <v>163</v>
      </c>
      <c r="I2293" s="61" t="s">
        <v>414</v>
      </c>
      <c r="J2293" s="60">
        <v>42000</v>
      </c>
      <c r="K2293" s="75">
        <v>43633</v>
      </c>
      <c r="L2293" s="61"/>
      <c r="M2293" s="61"/>
      <c r="N2293" s="127" t="s">
        <v>415</v>
      </c>
      <c r="O2293" s="37"/>
      <c r="P2293" s="37"/>
      <c r="Q2293" s="37"/>
      <c r="R2293" s="37"/>
      <c r="S2293" s="37"/>
      <c r="T2293" s="37"/>
      <c r="U2293" s="37"/>
    </row>
    <row r="2294" spans="1:21" ht="30" x14ac:dyDescent="0.25">
      <c r="A2294" s="74">
        <v>1932</v>
      </c>
      <c r="B2294" s="75">
        <v>43627</v>
      </c>
      <c r="C2294" s="59" t="s">
        <v>2685</v>
      </c>
      <c r="D2294" s="58" t="s">
        <v>804</v>
      </c>
      <c r="E2294" s="58" t="s">
        <v>821</v>
      </c>
      <c r="F2294" s="59" t="s">
        <v>2686</v>
      </c>
      <c r="G2294" s="62" t="s">
        <v>2687</v>
      </c>
      <c r="H2294" s="61" t="s">
        <v>163</v>
      </c>
      <c r="I2294" s="61" t="s">
        <v>414</v>
      </c>
      <c r="J2294" s="60">
        <v>69120</v>
      </c>
      <c r="K2294" s="75">
        <v>43633</v>
      </c>
      <c r="L2294" s="61"/>
      <c r="M2294" s="61"/>
      <c r="N2294" s="127" t="s">
        <v>415</v>
      </c>
      <c r="O2294" s="37"/>
      <c r="P2294" s="37"/>
      <c r="Q2294" s="37"/>
      <c r="R2294" s="37"/>
      <c r="S2294" s="37"/>
      <c r="T2294" s="37"/>
      <c r="U2294" s="37"/>
    </row>
    <row r="2295" spans="1:21" ht="45" x14ac:dyDescent="0.25">
      <c r="A2295" s="74">
        <v>1933</v>
      </c>
      <c r="B2295" s="75">
        <v>43626</v>
      </c>
      <c r="C2295" s="59" t="s">
        <v>2561</v>
      </c>
      <c r="D2295" s="58" t="s">
        <v>804</v>
      </c>
      <c r="E2295" s="58" t="s">
        <v>821</v>
      </c>
      <c r="F2295" s="59" t="s">
        <v>2562</v>
      </c>
      <c r="G2295" s="62" t="s">
        <v>2563</v>
      </c>
      <c r="H2295" s="61" t="s">
        <v>163</v>
      </c>
      <c r="I2295" s="61" t="s">
        <v>414</v>
      </c>
      <c r="J2295" s="60">
        <v>82560</v>
      </c>
      <c r="K2295" s="75">
        <v>43633</v>
      </c>
      <c r="L2295" s="61"/>
      <c r="M2295" s="61"/>
      <c r="N2295" s="127" t="s">
        <v>415</v>
      </c>
      <c r="O2295" s="37"/>
      <c r="P2295" s="37"/>
      <c r="Q2295" s="37"/>
      <c r="R2295" s="37"/>
      <c r="S2295" s="37"/>
      <c r="T2295" s="37"/>
      <c r="U2295" s="37"/>
    </row>
    <row r="2296" spans="1:21" ht="60" x14ac:dyDescent="0.25">
      <c r="A2296" s="74">
        <v>1934</v>
      </c>
      <c r="B2296" s="75">
        <v>43626</v>
      </c>
      <c r="C2296" s="59" t="s">
        <v>2691</v>
      </c>
      <c r="D2296" s="58" t="s">
        <v>804</v>
      </c>
      <c r="E2296" s="58" t="s">
        <v>821</v>
      </c>
      <c r="F2296" s="59" t="s">
        <v>2692</v>
      </c>
      <c r="G2296" s="62" t="s">
        <v>2693</v>
      </c>
      <c r="H2296" s="61" t="s">
        <v>163</v>
      </c>
      <c r="I2296" s="61" t="s">
        <v>414</v>
      </c>
      <c r="J2296" s="60">
        <v>71160</v>
      </c>
      <c r="K2296" s="75">
        <v>43633</v>
      </c>
      <c r="L2296" s="61"/>
      <c r="M2296" s="61"/>
      <c r="N2296" s="127" t="s">
        <v>415</v>
      </c>
      <c r="O2296" s="37"/>
      <c r="P2296" s="37"/>
      <c r="Q2296" s="37"/>
      <c r="R2296" s="37"/>
      <c r="S2296" s="37"/>
      <c r="T2296" s="37"/>
      <c r="U2296" s="37"/>
    </row>
    <row r="2297" spans="1:21" ht="45" x14ac:dyDescent="0.25">
      <c r="A2297" s="74">
        <v>1935</v>
      </c>
      <c r="B2297" s="75">
        <v>43626</v>
      </c>
      <c r="C2297" s="59" t="s">
        <v>2564</v>
      </c>
      <c r="D2297" s="58" t="s">
        <v>804</v>
      </c>
      <c r="E2297" s="58" t="s">
        <v>821</v>
      </c>
      <c r="F2297" s="59" t="s">
        <v>2537</v>
      </c>
      <c r="G2297" s="62" t="s">
        <v>2565</v>
      </c>
      <c r="H2297" s="61" t="s">
        <v>163</v>
      </c>
      <c r="I2297" s="61" t="s">
        <v>414</v>
      </c>
      <c r="J2297" s="60">
        <v>59160</v>
      </c>
      <c r="K2297" s="75">
        <v>43633</v>
      </c>
      <c r="L2297" s="61"/>
      <c r="M2297" s="61"/>
      <c r="N2297" s="127" t="s">
        <v>415</v>
      </c>
      <c r="O2297" s="37"/>
      <c r="P2297" s="37"/>
      <c r="Q2297" s="37"/>
      <c r="R2297" s="37"/>
      <c r="S2297" s="37"/>
      <c r="T2297" s="37"/>
      <c r="U2297" s="37"/>
    </row>
    <row r="2298" spans="1:21" ht="45" x14ac:dyDescent="0.25">
      <c r="A2298" s="74">
        <v>1936</v>
      </c>
      <c r="B2298" s="75">
        <v>43626</v>
      </c>
      <c r="C2298" s="59" t="s">
        <v>2694</v>
      </c>
      <c r="D2298" s="58" t="s">
        <v>804</v>
      </c>
      <c r="E2298" s="58" t="s">
        <v>821</v>
      </c>
      <c r="F2298" s="59" t="s">
        <v>911</v>
      </c>
      <c r="G2298" s="62" t="s">
        <v>2695</v>
      </c>
      <c r="H2298" s="61" t="s">
        <v>163</v>
      </c>
      <c r="I2298" s="61" t="s">
        <v>414</v>
      </c>
      <c r="J2298" s="60">
        <v>43560</v>
      </c>
      <c r="K2298" s="75">
        <v>43633</v>
      </c>
      <c r="L2298" s="61"/>
      <c r="M2298" s="61"/>
      <c r="N2298" s="127" t="s">
        <v>415</v>
      </c>
      <c r="O2298" s="37"/>
      <c r="P2298" s="37"/>
      <c r="Q2298" s="37"/>
      <c r="R2298" s="37"/>
      <c r="S2298" s="37"/>
      <c r="T2298" s="37"/>
      <c r="U2298" s="37"/>
    </row>
    <row r="2299" spans="1:21" ht="30" x14ac:dyDescent="0.25">
      <c r="A2299" s="74">
        <v>1937</v>
      </c>
      <c r="B2299" s="75">
        <v>43627</v>
      </c>
      <c r="C2299" s="59" t="s">
        <v>2696</v>
      </c>
      <c r="D2299" s="58" t="s">
        <v>804</v>
      </c>
      <c r="E2299" s="58" t="s">
        <v>821</v>
      </c>
      <c r="F2299" s="59" t="s">
        <v>2697</v>
      </c>
      <c r="G2299" s="62" t="s">
        <v>2698</v>
      </c>
      <c r="H2299" s="61" t="s">
        <v>163</v>
      </c>
      <c r="I2299" s="61" t="s">
        <v>414</v>
      </c>
      <c r="J2299" s="60">
        <v>46560</v>
      </c>
      <c r="K2299" s="75">
        <v>43633</v>
      </c>
      <c r="L2299" s="61"/>
      <c r="M2299" s="61"/>
      <c r="N2299" s="127" t="s">
        <v>415</v>
      </c>
      <c r="O2299" s="37"/>
      <c r="P2299" s="37"/>
      <c r="Q2299" s="37"/>
      <c r="R2299" s="37"/>
      <c r="S2299" s="37"/>
      <c r="T2299" s="37"/>
      <c r="U2299" s="37"/>
    </row>
    <row r="2300" spans="1:21" ht="30" x14ac:dyDescent="0.25">
      <c r="A2300" s="74">
        <v>1938</v>
      </c>
      <c r="B2300" s="75">
        <v>43626</v>
      </c>
      <c r="C2300" s="59" t="s">
        <v>2699</v>
      </c>
      <c r="D2300" s="58" t="s">
        <v>422</v>
      </c>
      <c r="E2300" s="58" t="s">
        <v>626</v>
      </c>
      <c r="F2300" s="59" t="s">
        <v>2700</v>
      </c>
      <c r="G2300" s="62" t="s">
        <v>2701</v>
      </c>
      <c r="H2300" s="61" t="s">
        <v>163</v>
      </c>
      <c r="I2300" s="61" t="s">
        <v>414</v>
      </c>
      <c r="J2300" s="60">
        <v>35112</v>
      </c>
      <c r="K2300" s="75">
        <v>43633</v>
      </c>
      <c r="L2300" s="61"/>
      <c r="M2300" s="61"/>
      <c r="N2300" s="127" t="s">
        <v>415</v>
      </c>
      <c r="O2300" s="37"/>
      <c r="P2300" s="37"/>
      <c r="Q2300" s="37"/>
      <c r="R2300" s="37"/>
      <c r="S2300" s="37"/>
      <c r="T2300" s="37"/>
      <c r="U2300" s="37"/>
    </row>
    <row r="2301" spans="1:21" ht="30" x14ac:dyDescent="0.25">
      <c r="A2301" s="74">
        <v>1939</v>
      </c>
      <c r="B2301" s="75">
        <v>43627</v>
      </c>
      <c r="C2301" s="59" t="s">
        <v>2702</v>
      </c>
      <c r="D2301" s="58" t="s">
        <v>804</v>
      </c>
      <c r="E2301" s="58" t="s">
        <v>821</v>
      </c>
      <c r="F2301" s="59" t="s">
        <v>2703</v>
      </c>
      <c r="G2301" s="62" t="s">
        <v>2704</v>
      </c>
      <c r="H2301" s="61" t="s">
        <v>163</v>
      </c>
      <c r="I2301" s="61" t="s">
        <v>414</v>
      </c>
      <c r="J2301" s="60">
        <v>64080</v>
      </c>
      <c r="K2301" s="75">
        <v>43633</v>
      </c>
      <c r="L2301" s="61"/>
      <c r="M2301" s="61"/>
      <c r="N2301" s="127" t="s">
        <v>415</v>
      </c>
      <c r="O2301" s="37"/>
      <c r="P2301" s="37"/>
      <c r="Q2301" s="37"/>
      <c r="R2301" s="37"/>
      <c r="S2301" s="37"/>
      <c r="T2301" s="37"/>
      <c r="U2301" s="37"/>
    </row>
    <row r="2302" spans="1:21" ht="30" x14ac:dyDescent="0.25">
      <c r="A2302" s="74">
        <v>1940</v>
      </c>
      <c r="B2302" s="75">
        <v>43627</v>
      </c>
      <c r="C2302" s="59" t="s">
        <v>2705</v>
      </c>
      <c r="D2302" s="58" t="s">
        <v>804</v>
      </c>
      <c r="E2302" s="58" t="s">
        <v>821</v>
      </c>
      <c r="F2302" s="59" t="s">
        <v>2706</v>
      </c>
      <c r="G2302" s="62" t="s">
        <v>2707</v>
      </c>
      <c r="H2302" s="61" t="s">
        <v>163</v>
      </c>
      <c r="I2302" s="61" t="s">
        <v>414</v>
      </c>
      <c r="J2302" s="60">
        <v>35520</v>
      </c>
      <c r="K2302" s="75">
        <v>43633</v>
      </c>
      <c r="L2302" s="61"/>
      <c r="M2302" s="61"/>
      <c r="N2302" s="127" t="s">
        <v>415</v>
      </c>
      <c r="O2302" s="37"/>
      <c r="P2302" s="37"/>
      <c r="Q2302" s="37"/>
      <c r="R2302" s="37"/>
      <c r="S2302" s="37"/>
      <c r="T2302" s="37"/>
      <c r="U2302" s="37"/>
    </row>
    <row r="2303" spans="1:21" ht="45" x14ac:dyDescent="0.25">
      <c r="A2303" s="74">
        <v>1941</v>
      </c>
      <c r="B2303" s="75">
        <v>43626</v>
      </c>
      <c r="C2303" s="59" t="s">
        <v>2708</v>
      </c>
      <c r="D2303" s="58" t="s">
        <v>442</v>
      </c>
      <c r="E2303" s="58" t="s">
        <v>443</v>
      </c>
      <c r="F2303" s="59" t="s">
        <v>738</v>
      </c>
      <c r="G2303" s="62" t="s">
        <v>2709</v>
      </c>
      <c r="H2303" s="61" t="s">
        <v>163</v>
      </c>
      <c r="I2303" s="61" t="s">
        <v>414</v>
      </c>
      <c r="J2303" s="60">
        <v>24000</v>
      </c>
      <c r="K2303" s="75">
        <v>43633</v>
      </c>
      <c r="L2303" s="61"/>
      <c r="M2303" s="61"/>
      <c r="N2303" s="127" t="s">
        <v>415</v>
      </c>
      <c r="O2303" s="37"/>
      <c r="P2303" s="37"/>
      <c r="Q2303" s="37"/>
      <c r="R2303" s="37"/>
      <c r="S2303" s="37"/>
      <c r="T2303" s="37"/>
      <c r="U2303" s="37"/>
    </row>
    <row r="2304" spans="1:21" ht="45" x14ac:dyDescent="0.25">
      <c r="A2304" s="74">
        <v>1942</v>
      </c>
      <c r="B2304" s="75">
        <v>43627</v>
      </c>
      <c r="C2304" s="59" t="s">
        <v>2710</v>
      </c>
      <c r="D2304" s="58" t="s">
        <v>804</v>
      </c>
      <c r="E2304" s="58" t="s">
        <v>821</v>
      </c>
      <c r="F2304" s="59" t="s">
        <v>2711</v>
      </c>
      <c r="G2304" s="62" t="s">
        <v>2712</v>
      </c>
      <c r="H2304" s="61" t="s">
        <v>163</v>
      </c>
      <c r="I2304" s="61" t="s">
        <v>414</v>
      </c>
      <c r="J2304" s="60">
        <v>104280</v>
      </c>
      <c r="K2304" s="75">
        <v>43633</v>
      </c>
      <c r="L2304" s="61"/>
      <c r="M2304" s="61"/>
      <c r="N2304" s="127" t="s">
        <v>415</v>
      </c>
      <c r="O2304" s="37"/>
      <c r="P2304" s="37"/>
      <c r="Q2304" s="37"/>
      <c r="R2304" s="37"/>
      <c r="S2304" s="37"/>
      <c r="T2304" s="37"/>
      <c r="U2304" s="37"/>
    </row>
    <row r="2305" spans="1:21" ht="60" x14ac:dyDescent="0.25">
      <c r="A2305" s="74">
        <v>1943</v>
      </c>
      <c r="B2305" s="75">
        <v>43627</v>
      </c>
      <c r="C2305" s="59" t="s">
        <v>2713</v>
      </c>
      <c r="D2305" s="58" t="s">
        <v>804</v>
      </c>
      <c r="E2305" s="58" t="s">
        <v>821</v>
      </c>
      <c r="F2305" s="59" t="s">
        <v>2714</v>
      </c>
      <c r="G2305" s="62" t="s">
        <v>2715</v>
      </c>
      <c r="H2305" s="61" t="s">
        <v>163</v>
      </c>
      <c r="I2305" s="61" t="s">
        <v>414</v>
      </c>
      <c r="J2305" s="60">
        <v>32400</v>
      </c>
      <c r="K2305" s="75">
        <v>43633</v>
      </c>
      <c r="L2305" s="61"/>
      <c r="M2305" s="61"/>
      <c r="N2305" s="127" t="s">
        <v>415</v>
      </c>
      <c r="O2305" s="37"/>
      <c r="P2305" s="37"/>
      <c r="Q2305" s="37"/>
      <c r="R2305" s="37"/>
      <c r="S2305" s="37"/>
      <c r="T2305" s="37"/>
      <c r="U2305" s="37"/>
    </row>
    <row r="2306" spans="1:21" ht="30" x14ac:dyDescent="0.25">
      <c r="A2306" s="74">
        <v>1944</v>
      </c>
      <c r="B2306" s="75">
        <v>43626</v>
      </c>
      <c r="C2306" s="59" t="s">
        <v>2716</v>
      </c>
      <c r="D2306" s="58" t="s">
        <v>442</v>
      </c>
      <c r="E2306" s="58" t="s">
        <v>751</v>
      </c>
      <c r="F2306" s="59" t="s">
        <v>2717</v>
      </c>
      <c r="G2306" s="62" t="s">
        <v>2718</v>
      </c>
      <c r="H2306" s="61" t="s">
        <v>163</v>
      </c>
      <c r="I2306" s="61" t="s">
        <v>414</v>
      </c>
      <c r="J2306" s="60">
        <v>24000</v>
      </c>
      <c r="K2306" s="75">
        <v>43633</v>
      </c>
      <c r="L2306" s="61"/>
      <c r="M2306" s="61"/>
      <c r="N2306" s="127" t="s">
        <v>415</v>
      </c>
      <c r="O2306" s="37"/>
      <c r="P2306" s="37"/>
      <c r="Q2306" s="37"/>
      <c r="R2306" s="37"/>
      <c r="S2306" s="37"/>
      <c r="T2306" s="37"/>
      <c r="U2306" s="37"/>
    </row>
    <row r="2307" spans="1:21" ht="45" x14ac:dyDescent="0.25">
      <c r="A2307" s="74">
        <v>1945</v>
      </c>
      <c r="B2307" s="75">
        <v>43626</v>
      </c>
      <c r="C2307" s="59" t="s">
        <v>2719</v>
      </c>
      <c r="D2307" s="58" t="s">
        <v>804</v>
      </c>
      <c r="E2307" s="58" t="s">
        <v>805</v>
      </c>
      <c r="F2307" s="59"/>
      <c r="G2307" s="62" t="s">
        <v>2720</v>
      </c>
      <c r="H2307" s="61" t="s">
        <v>163</v>
      </c>
      <c r="I2307" s="61" t="s">
        <v>414</v>
      </c>
      <c r="J2307" s="60">
        <v>35520</v>
      </c>
      <c r="K2307" s="75">
        <v>43633</v>
      </c>
      <c r="L2307" s="61"/>
      <c r="M2307" s="61"/>
      <c r="N2307" s="127" t="s">
        <v>415</v>
      </c>
      <c r="O2307" s="37"/>
      <c r="P2307" s="37"/>
      <c r="Q2307" s="37"/>
      <c r="R2307" s="37"/>
      <c r="S2307" s="37"/>
      <c r="T2307" s="37"/>
      <c r="U2307" s="37"/>
    </row>
    <row r="2308" spans="1:21" ht="30" x14ac:dyDescent="0.25">
      <c r="A2308" s="74">
        <v>1946</v>
      </c>
      <c r="B2308" s="75">
        <v>43626</v>
      </c>
      <c r="C2308" s="59" t="s">
        <v>2623</v>
      </c>
      <c r="D2308" s="58" t="s">
        <v>422</v>
      </c>
      <c r="E2308" s="58" t="s">
        <v>542</v>
      </c>
      <c r="F2308" s="59" t="s">
        <v>2624</v>
      </c>
      <c r="G2308" s="62" t="s">
        <v>2625</v>
      </c>
      <c r="H2308" s="61" t="s">
        <v>163</v>
      </c>
      <c r="I2308" s="61" t="s">
        <v>414</v>
      </c>
      <c r="J2308" s="60">
        <v>32400</v>
      </c>
      <c r="K2308" s="75">
        <v>43633</v>
      </c>
      <c r="L2308" s="61"/>
      <c r="M2308" s="61"/>
      <c r="N2308" s="127" t="s">
        <v>415</v>
      </c>
      <c r="O2308" s="37"/>
      <c r="P2308" s="37"/>
      <c r="Q2308" s="37"/>
      <c r="R2308" s="37"/>
      <c r="S2308" s="37"/>
      <c r="T2308" s="37"/>
      <c r="U2308" s="37"/>
    </row>
    <row r="2309" spans="1:21" ht="30" x14ac:dyDescent="0.25">
      <c r="A2309" s="74">
        <v>1947</v>
      </c>
      <c r="B2309" s="75">
        <v>43626</v>
      </c>
      <c r="C2309" s="59" t="s">
        <v>2724</v>
      </c>
      <c r="D2309" s="58" t="s">
        <v>804</v>
      </c>
      <c r="E2309" s="58" t="s">
        <v>821</v>
      </c>
      <c r="F2309" s="59" t="s">
        <v>2725</v>
      </c>
      <c r="G2309" s="62" t="s">
        <v>2726</v>
      </c>
      <c r="H2309" s="61" t="s">
        <v>163</v>
      </c>
      <c r="I2309" s="61" t="s">
        <v>414</v>
      </c>
      <c r="J2309" s="60">
        <v>71280</v>
      </c>
      <c r="K2309" s="75">
        <v>43633</v>
      </c>
      <c r="L2309" s="61"/>
      <c r="M2309" s="61"/>
      <c r="N2309" s="127" t="s">
        <v>415</v>
      </c>
      <c r="O2309" s="37"/>
      <c r="P2309" s="37"/>
      <c r="Q2309" s="37"/>
      <c r="R2309" s="37"/>
      <c r="S2309" s="37"/>
      <c r="T2309" s="37"/>
      <c r="U2309" s="37"/>
    </row>
    <row r="2310" spans="1:21" ht="45" x14ac:dyDescent="0.25">
      <c r="A2310" s="74">
        <v>1948</v>
      </c>
      <c r="B2310" s="75">
        <v>43622</v>
      </c>
      <c r="C2310" s="59" t="s">
        <v>2727</v>
      </c>
      <c r="D2310" s="58" t="s">
        <v>422</v>
      </c>
      <c r="E2310" s="58" t="s">
        <v>423</v>
      </c>
      <c r="F2310" s="59" t="s">
        <v>1858</v>
      </c>
      <c r="G2310" s="62" t="s">
        <v>2728</v>
      </c>
      <c r="H2310" s="61" t="s">
        <v>163</v>
      </c>
      <c r="I2310" s="61" t="s">
        <v>414</v>
      </c>
      <c r="J2310" s="60">
        <v>30600</v>
      </c>
      <c r="K2310" s="75">
        <v>43633</v>
      </c>
      <c r="L2310" s="61"/>
      <c r="M2310" s="61"/>
      <c r="N2310" s="127" t="s">
        <v>415</v>
      </c>
      <c r="O2310" s="37"/>
      <c r="P2310" s="37"/>
      <c r="Q2310" s="37"/>
      <c r="R2310" s="37"/>
      <c r="S2310" s="37"/>
      <c r="T2310" s="37"/>
      <c r="U2310" s="37"/>
    </row>
    <row r="2311" spans="1:21" ht="30" x14ac:dyDescent="0.25">
      <c r="A2311" s="74">
        <v>1949</v>
      </c>
      <c r="B2311" s="75">
        <v>43622</v>
      </c>
      <c r="C2311" s="59" t="s">
        <v>2647</v>
      </c>
      <c r="D2311" s="58" t="s">
        <v>700</v>
      </c>
      <c r="E2311" s="58" t="s">
        <v>701</v>
      </c>
      <c r="F2311" s="59" t="s">
        <v>2648</v>
      </c>
      <c r="G2311" s="62" t="s">
        <v>2649</v>
      </c>
      <c r="H2311" s="61" t="s">
        <v>163</v>
      </c>
      <c r="I2311" s="61" t="s">
        <v>414</v>
      </c>
      <c r="J2311" s="60">
        <v>3120</v>
      </c>
      <c r="K2311" s="75">
        <v>43633</v>
      </c>
      <c r="L2311" s="61"/>
      <c r="M2311" s="61"/>
      <c r="N2311" s="127" t="s">
        <v>415</v>
      </c>
      <c r="O2311" s="37"/>
      <c r="P2311" s="37"/>
      <c r="Q2311" s="37"/>
      <c r="R2311" s="37"/>
      <c r="S2311" s="37"/>
      <c r="T2311" s="37"/>
      <c r="U2311" s="37"/>
    </row>
    <row r="2312" spans="1:21" ht="30" x14ac:dyDescent="0.25">
      <c r="A2312" s="74">
        <v>1950</v>
      </c>
      <c r="B2312" s="75">
        <v>43622</v>
      </c>
      <c r="C2312" s="59" t="s">
        <v>2650</v>
      </c>
      <c r="D2312" s="58" t="s">
        <v>700</v>
      </c>
      <c r="E2312" s="58" t="s">
        <v>1130</v>
      </c>
      <c r="F2312" s="59" t="s">
        <v>1553</v>
      </c>
      <c r="G2312" s="62" t="s">
        <v>2651</v>
      </c>
      <c r="H2312" s="61" t="s">
        <v>163</v>
      </c>
      <c r="I2312" s="61" t="s">
        <v>414</v>
      </c>
      <c r="J2312" s="60">
        <v>4488</v>
      </c>
      <c r="K2312" s="75">
        <v>43633</v>
      </c>
      <c r="L2312" s="61"/>
      <c r="M2312" s="61"/>
      <c r="N2312" s="127" t="s">
        <v>415</v>
      </c>
      <c r="O2312" s="37"/>
      <c r="P2312" s="37"/>
      <c r="Q2312" s="37"/>
      <c r="R2312" s="37"/>
      <c r="S2312" s="37"/>
      <c r="T2312" s="37"/>
      <c r="U2312" s="37"/>
    </row>
    <row r="2313" spans="1:21" ht="45" x14ac:dyDescent="0.25">
      <c r="A2313" s="74">
        <v>1951</v>
      </c>
      <c r="B2313" s="75">
        <v>43626</v>
      </c>
      <c r="C2313" s="59" t="s">
        <v>2655</v>
      </c>
      <c r="D2313" s="58" t="s">
        <v>804</v>
      </c>
      <c r="E2313" s="58" t="s">
        <v>821</v>
      </c>
      <c r="F2313" s="59" t="s">
        <v>2656</v>
      </c>
      <c r="G2313" s="62" t="s">
        <v>2657</v>
      </c>
      <c r="H2313" s="61" t="s">
        <v>163</v>
      </c>
      <c r="I2313" s="61" t="s">
        <v>414</v>
      </c>
      <c r="J2313" s="60">
        <v>6720</v>
      </c>
      <c r="K2313" s="75">
        <v>43633</v>
      </c>
      <c r="L2313" s="61"/>
      <c r="M2313" s="61"/>
      <c r="N2313" s="127" t="s">
        <v>415</v>
      </c>
      <c r="O2313" s="37"/>
      <c r="P2313" s="37"/>
      <c r="Q2313" s="37"/>
      <c r="R2313" s="37"/>
      <c r="S2313" s="37"/>
      <c r="T2313" s="37"/>
      <c r="U2313" s="37"/>
    </row>
    <row r="2314" spans="1:21" ht="30" x14ac:dyDescent="0.25">
      <c r="A2314" s="74">
        <v>1952</v>
      </c>
      <c r="B2314" s="75">
        <v>43622</v>
      </c>
      <c r="C2314" s="59" t="s">
        <v>2658</v>
      </c>
      <c r="D2314" s="58" t="s">
        <v>515</v>
      </c>
      <c r="E2314" s="58" t="s">
        <v>2445</v>
      </c>
      <c r="F2314" s="59" t="s">
        <v>2659</v>
      </c>
      <c r="G2314" s="62" t="s">
        <v>2660</v>
      </c>
      <c r="H2314" s="61" t="s">
        <v>163</v>
      </c>
      <c r="I2314" s="61" t="s">
        <v>414</v>
      </c>
      <c r="J2314" s="60">
        <v>8160</v>
      </c>
      <c r="K2314" s="75">
        <v>43633</v>
      </c>
      <c r="L2314" s="61"/>
      <c r="M2314" s="61"/>
      <c r="N2314" s="127" t="s">
        <v>415</v>
      </c>
      <c r="O2314" s="37"/>
      <c r="P2314" s="37"/>
      <c r="Q2314" s="37"/>
      <c r="R2314" s="37"/>
      <c r="S2314" s="37"/>
      <c r="T2314" s="37"/>
      <c r="U2314" s="37"/>
    </row>
    <row r="2315" spans="1:21" ht="45" x14ac:dyDescent="0.25">
      <c r="A2315" s="74">
        <v>1953</v>
      </c>
      <c r="B2315" s="75">
        <v>43622</v>
      </c>
      <c r="C2315" s="59" t="s">
        <v>2664</v>
      </c>
      <c r="D2315" s="58" t="s">
        <v>700</v>
      </c>
      <c r="E2315" s="58" t="s">
        <v>1030</v>
      </c>
      <c r="F2315" s="59" t="s">
        <v>2665</v>
      </c>
      <c r="G2315" s="62" t="s">
        <v>2666</v>
      </c>
      <c r="H2315" s="61" t="s">
        <v>163</v>
      </c>
      <c r="I2315" s="61" t="s">
        <v>414</v>
      </c>
      <c r="J2315" s="60">
        <v>8400</v>
      </c>
      <c r="K2315" s="75">
        <v>43633</v>
      </c>
      <c r="L2315" s="61"/>
      <c r="M2315" s="61"/>
      <c r="N2315" s="127" t="s">
        <v>415</v>
      </c>
      <c r="O2315" s="37"/>
      <c r="P2315" s="37"/>
      <c r="Q2315" s="37"/>
      <c r="R2315" s="37"/>
      <c r="S2315" s="37"/>
      <c r="T2315" s="37"/>
      <c r="U2315" s="37"/>
    </row>
    <row r="2316" spans="1:21" ht="45" x14ac:dyDescent="0.25">
      <c r="A2316" s="74">
        <v>1954</v>
      </c>
      <c r="B2316" s="75">
        <v>43622</v>
      </c>
      <c r="C2316" s="59" t="s">
        <v>1982</v>
      </c>
      <c r="D2316" s="58" t="s">
        <v>422</v>
      </c>
      <c r="E2316" s="58" t="s">
        <v>1185</v>
      </c>
      <c r="F2316" s="59" t="s">
        <v>1983</v>
      </c>
      <c r="G2316" s="62" t="s">
        <v>1984</v>
      </c>
      <c r="H2316" s="61" t="s">
        <v>163</v>
      </c>
      <c r="I2316" s="61" t="s">
        <v>414</v>
      </c>
      <c r="J2316" s="60">
        <v>12720</v>
      </c>
      <c r="K2316" s="75">
        <v>43633</v>
      </c>
      <c r="L2316" s="61"/>
      <c r="M2316" s="61"/>
      <c r="N2316" s="127" t="s">
        <v>415</v>
      </c>
      <c r="O2316" s="37"/>
      <c r="P2316" s="37"/>
      <c r="Q2316" s="37"/>
      <c r="R2316" s="37"/>
      <c r="S2316" s="37"/>
      <c r="T2316" s="37"/>
      <c r="U2316" s="37"/>
    </row>
    <row r="2317" spans="1:21" x14ac:dyDescent="0.25">
      <c r="A2317" s="74">
        <v>1955</v>
      </c>
      <c r="B2317" s="75">
        <v>43626</v>
      </c>
      <c r="C2317" s="59" t="s">
        <v>2314</v>
      </c>
      <c r="D2317" s="58" t="s">
        <v>804</v>
      </c>
      <c r="E2317" s="58" t="s">
        <v>1940</v>
      </c>
      <c r="F2317" s="59"/>
      <c r="G2317" s="62" t="s">
        <v>2315</v>
      </c>
      <c r="H2317" s="61" t="s">
        <v>163</v>
      </c>
      <c r="I2317" s="61" t="s">
        <v>414</v>
      </c>
      <c r="J2317" s="60">
        <v>11352</v>
      </c>
      <c r="K2317" s="75">
        <v>43633</v>
      </c>
      <c r="L2317" s="61"/>
      <c r="M2317" s="61"/>
      <c r="N2317" s="127" t="s">
        <v>415</v>
      </c>
      <c r="O2317" s="37"/>
      <c r="P2317" s="37"/>
      <c r="Q2317" s="37"/>
      <c r="R2317" s="37"/>
      <c r="S2317" s="37"/>
      <c r="T2317" s="37"/>
      <c r="U2317" s="37"/>
    </row>
    <row r="2318" spans="1:21" ht="30" x14ac:dyDescent="0.25">
      <c r="A2318" s="74">
        <v>1956</v>
      </c>
      <c r="B2318" s="75">
        <v>43622</v>
      </c>
      <c r="C2318" s="59" t="s">
        <v>2571</v>
      </c>
      <c r="D2318" s="58" t="s">
        <v>524</v>
      </c>
      <c r="E2318" s="58" t="s">
        <v>572</v>
      </c>
      <c r="F2318" s="59"/>
      <c r="G2318" s="62" t="s">
        <v>2572</v>
      </c>
      <c r="H2318" s="61" t="s">
        <v>163</v>
      </c>
      <c r="I2318" s="61" t="s">
        <v>414</v>
      </c>
      <c r="J2318" s="60">
        <v>138240</v>
      </c>
      <c r="K2318" s="75">
        <v>43633</v>
      </c>
      <c r="L2318" s="61"/>
      <c r="M2318" s="61"/>
      <c r="N2318" s="127" t="s">
        <v>415</v>
      </c>
      <c r="O2318" s="37"/>
      <c r="P2318" s="37"/>
      <c r="Q2318" s="37"/>
      <c r="R2318" s="37"/>
      <c r="S2318" s="37"/>
      <c r="T2318" s="37"/>
      <c r="U2318" s="37"/>
    </row>
    <row r="2319" spans="1:21" ht="30" x14ac:dyDescent="0.25">
      <c r="A2319" s="74">
        <v>1957</v>
      </c>
      <c r="B2319" s="75">
        <v>43622</v>
      </c>
      <c r="C2319" s="59" t="s">
        <v>2677</v>
      </c>
      <c r="D2319" s="58" t="s">
        <v>515</v>
      </c>
      <c r="E2319" s="58" t="s">
        <v>2678</v>
      </c>
      <c r="F2319" s="59" t="s">
        <v>1049</v>
      </c>
      <c r="G2319" s="62" t="s">
        <v>2679</v>
      </c>
      <c r="H2319" s="61" t="s">
        <v>163</v>
      </c>
      <c r="I2319" s="61" t="s">
        <v>414</v>
      </c>
      <c r="J2319" s="60">
        <v>7920</v>
      </c>
      <c r="K2319" s="75">
        <v>43633</v>
      </c>
      <c r="L2319" s="61"/>
      <c r="M2319" s="61"/>
      <c r="N2319" s="127" t="s">
        <v>415</v>
      </c>
      <c r="O2319" s="37"/>
      <c r="P2319" s="37"/>
      <c r="Q2319" s="37"/>
      <c r="R2319" s="37"/>
      <c r="S2319" s="37"/>
      <c r="T2319" s="37"/>
      <c r="U2319" s="37"/>
    </row>
    <row r="2320" spans="1:21" ht="30" x14ac:dyDescent="0.25">
      <c r="A2320" s="74">
        <v>1958</v>
      </c>
      <c r="B2320" s="75">
        <v>43626</v>
      </c>
      <c r="C2320" s="59" t="s">
        <v>2680</v>
      </c>
      <c r="D2320" s="58" t="s">
        <v>442</v>
      </c>
      <c r="E2320" s="58" t="s">
        <v>443</v>
      </c>
      <c r="F2320" s="59" t="s">
        <v>2408</v>
      </c>
      <c r="G2320" s="62" t="s">
        <v>2681</v>
      </c>
      <c r="H2320" s="61" t="s">
        <v>163</v>
      </c>
      <c r="I2320" s="61" t="s">
        <v>414</v>
      </c>
      <c r="J2320" s="60">
        <v>6360</v>
      </c>
      <c r="K2320" s="75">
        <v>43633</v>
      </c>
      <c r="L2320" s="61"/>
      <c r="M2320" s="61"/>
      <c r="N2320" s="127" t="s">
        <v>415</v>
      </c>
      <c r="O2320" s="37"/>
      <c r="P2320" s="37"/>
      <c r="Q2320" s="37"/>
      <c r="R2320" s="37"/>
      <c r="S2320" s="37"/>
      <c r="T2320" s="37"/>
      <c r="U2320" s="37"/>
    </row>
    <row r="2321" spans="1:21" ht="30" x14ac:dyDescent="0.25">
      <c r="A2321" s="74">
        <v>1959</v>
      </c>
      <c r="B2321" s="75">
        <v>43626</v>
      </c>
      <c r="C2321" s="59" t="s">
        <v>2682</v>
      </c>
      <c r="D2321" s="58" t="s">
        <v>442</v>
      </c>
      <c r="E2321" s="58" t="s">
        <v>651</v>
      </c>
      <c r="F2321" s="59" t="s">
        <v>2683</v>
      </c>
      <c r="G2321" s="62" t="s">
        <v>2684</v>
      </c>
      <c r="H2321" s="61" t="s">
        <v>163</v>
      </c>
      <c r="I2321" s="61" t="s">
        <v>414</v>
      </c>
      <c r="J2321" s="60">
        <v>18360</v>
      </c>
      <c r="K2321" s="75">
        <v>43633</v>
      </c>
      <c r="L2321" s="61"/>
      <c r="M2321" s="61"/>
      <c r="N2321" s="127" t="s">
        <v>415</v>
      </c>
      <c r="O2321" s="37"/>
      <c r="P2321" s="37"/>
      <c r="Q2321" s="37"/>
      <c r="R2321" s="37"/>
      <c r="S2321" s="37"/>
      <c r="T2321" s="37"/>
      <c r="U2321" s="37"/>
    </row>
    <row r="2322" spans="1:21" ht="30" x14ac:dyDescent="0.25">
      <c r="A2322" s="74">
        <v>1960</v>
      </c>
      <c r="B2322" s="75">
        <v>43627</v>
      </c>
      <c r="C2322" s="59" t="s">
        <v>2685</v>
      </c>
      <c r="D2322" s="58" t="s">
        <v>804</v>
      </c>
      <c r="E2322" s="58" t="s">
        <v>821</v>
      </c>
      <c r="F2322" s="59" t="s">
        <v>2686</v>
      </c>
      <c r="G2322" s="62" t="s">
        <v>2687</v>
      </c>
      <c r="H2322" s="61" t="s">
        <v>163</v>
      </c>
      <c r="I2322" s="61" t="s">
        <v>414</v>
      </c>
      <c r="J2322" s="60">
        <v>4200</v>
      </c>
      <c r="K2322" s="75">
        <v>43633</v>
      </c>
      <c r="L2322" s="61"/>
      <c r="M2322" s="61"/>
      <c r="N2322" s="127" t="s">
        <v>415</v>
      </c>
      <c r="O2322" s="37"/>
      <c r="P2322" s="37"/>
      <c r="Q2322" s="37"/>
      <c r="R2322" s="37"/>
      <c r="S2322" s="37"/>
      <c r="T2322" s="37"/>
      <c r="U2322" s="37"/>
    </row>
    <row r="2323" spans="1:21" ht="30" x14ac:dyDescent="0.25">
      <c r="A2323" s="74">
        <v>1961</v>
      </c>
      <c r="B2323" s="75">
        <v>43626</v>
      </c>
      <c r="C2323" s="59" t="s">
        <v>2688</v>
      </c>
      <c r="D2323" s="58" t="s">
        <v>804</v>
      </c>
      <c r="E2323" s="58" t="s">
        <v>821</v>
      </c>
      <c r="F2323" s="59" t="s">
        <v>2689</v>
      </c>
      <c r="G2323" s="62" t="s">
        <v>2690</v>
      </c>
      <c r="H2323" s="61" t="s">
        <v>163</v>
      </c>
      <c r="I2323" s="61" t="s">
        <v>414</v>
      </c>
      <c r="J2323" s="60">
        <v>28920</v>
      </c>
      <c r="K2323" s="75">
        <v>43633</v>
      </c>
      <c r="L2323" s="61"/>
      <c r="M2323" s="61"/>
      <c r="N2323" s="127" t="s">
        <v>415</v>
      </c>
      <c r="O2323" s="37"/>
      <c r="P2323" s="37"/>
      <c r="Q2323" s="37"/>
      <c r="R2323" s="37"/>
      <c r="S2323" s="37"/>
      <c r="T2323" s="37"/>
      <c r="U2323" s="37"/>
    </row>
    <row r="2324" spans="1:21" ht="45" x14ac:dyDescent="0.25">
      <c r="A2324" s="74">
        <v>1962</v>
      </c>
      <c r="B2324" s="75">
        <v>43626</v>
      </c>
      <c r="C2324" s="59" t="s">
        <v>2561</v>
      </c>
      <c r="D2324" s="58" t="s">
        <v>804</v>
      </c>
      <c r="E2324" s="58" t="s">
        <v>821</v>
      </c>
      <c r="F2324" s="59" t="s">
        <v>2562</v>
      </c>
      <c r="G2324" s="62" t="s">
        <v>2563</v>
      </c>
      <c r="H2324" s="61" t="s">
        <v>163</v>
      </c>
      <c r="I2324" s="61" t="s">
        <v>414</v>
      </c>
      <c r="J2324" s="60">
        <v>15960</v>
      </c>
      <c r="K2324" s="75">
        <v>43633</v>
      </c>
      <c r="L2324" s="61"/>
      <c r="M2324" s="61"/>
      <c r="N2324" s="127" t="s">
        <v>415</v>
      </c>
      <c r="O2324" s="37"/>
      <c r="P2324" s="37"/>
      <c r="Q2324" s="37"/>
      <c r="R2324" s="37"/>
      <c r="S2324" s="37"/>
      <c r="T2324" s="37"/>
      <c r="U2324" s="37"/>
    </row>
    <row r="2325" spans="1:21" ht="45" x14ac:dyDescent="0.25">
      <c r="A2325" s="74">
        <v>1963</v>
      </c>
      <c r="B2325" s="75">
        <v>43626</v>
      </c>
      <c r="C2325" s="59" t="s">
        <v>2564</v>
      </c>
      <c r="D2325" s="58" t="s">
        <v>804</v>
      </c>
      <c r="E2325" s="58" t="s">
        <v>821</v>
      </c>
      <c r="F2325" s="59" t="s">
        <v>2537</v>
      </c>
      <c r="G2325" s="62" t="s">
        <v>2565</v>
      </c>
      <c r="H2325" s="61" t="s">
        <v>163</v>
      </c>
      <c r="I2325" s="61" t="s">
        <v>414</v>
      </c>
      <c r="J2325" s="60">
        <v>7800</v>
      </c>
      <c r="K2325" s="75">
        <v>43633</v>
      </c>
      <c r="L2325" s="61"/>
      <c r="M2325" s="61"/>
      <c r="N2325" s="127" t="s">
        <v>415</v>
      </c>
      <c r="O2325" s="37"/>
      <c r="P2325" s="37"/>
      <c r="Q2325" s="37"/>
      <c r="R2325" s="37"/>
      <c r="S2325" s="37"/>
      <c r="T2325" s="37"/>
      <c r="U2325" s="37"/>
    </row>
    <row r="2326" spans="1:21" ht="30" x14ac:dyDescent="0.25">
      <c r="A2326" s="74">
        <v>1964</v>
      </c>
      <c r="B2326" s="75">
        <v>43626</v>
      </c>
      <c r="C2326" s="59" t="s">
        <v>2699</v>
      </c>
      <c r="D2326" s="58" t="s">
        <v>422</v>
      </c>
      <c r="E2326" s="58" t="s">
        <v>626</v>
      </c>
      <c r="F2326" s="59" t="s">
        <v>2700</v>
      </c>
      <c r="G2326" s="62" t="s">
        <v>2701</v>
      </c>
      <c r="H2326" s="61" t="s">
        <v>163</v>
      </c>
      <c r="I2326" s="61" t="s">
        <v>414</v>
      </c>
      <c r="J2326" s="60">
        <v>12936</v>
      </c>
      <c r="K2326" s="75">
        <v>43633</v>
      </c>
      <c r="L2326" s="61"/>
      <c r="M2326" s="61"/>
      <c r="N2326" s="127" t="s">
        <v>415</v>
      </c>
      <c r="O2326" s="37"/>
      <c r="P2326" s="37"/>
      <c r="Q2326" s="37"/>
      <c r="R2326" s="37"/>
      <c r="S2326" s="37"/>
      <c r="T2326" s="37"/>
      <c r="U2326" s="37"/>
    </row>
    <row r="2327" spans="1:21" ht="45" x14ac:dyDescent="0.25">
      <c r="A2327" s="74">
        <v>1965</v>
      </c>
      <c r="B2327" s="75">
        <v>43626</v>
      </c>
      <c r="C2327" s="59" t="s">
        <v>2708</v>
      </c>
      <c r="D2327" s="58" t="s">
        <v>442</v>
      </c>
      <c r="E2327" s="58" t="s">
        <v>443</v>
      </c>
      <c r="F2327" s="59" t="s">
        <v>738</v>
      </c>
      <c r="G2327" s="62" t="s">
        <v>2709</v>
      </c>
      <c r="H2327" s="61" t="s">
        <v>163</v>
      </c>
      <c r="I2327" s="61" t="s">
        <v>414</v>
      </c>
      <c r="J2327" s="60">
        <v>16920</v>
      </c>
      <c r="K2327" s="75">
        <v>43633</v>
      </c>
      <c r="L2327" s="61"/>
      <c r="M2327" s="61"/>
      <c r="N2327" s="127" t="s">
        <v>415</v>
      </c>
      <c r="O2327" s="37"/>
      <c r="P2327" s="37"/>
      <c r="Q2327" s="37"/>
      <c r="R2327" s="37"/>
      <c r="S2327" s="37"/>
      <c r="T2327" s="37"/>
      <c r="U2327" s="37"/>
    </row>
    <row r="2328" spans="1:21" ht="45" x14ac:dyDescent="0.25">
      <c r="A2328" s="74">
        <v>1966</v>
      </c>
      <c r="B2328" s="75">
        <v>43627</v>
      </c>
      <c r="C2328" s="59" t="s">
        <v>2710</v>
      </c>
      <c r="D2328" s="58" t="s">
        <v>804</v>
      </c>
      <c r="E2328" s="58" t="s">
        <v>821</v>
      </c>
      <c r="F2328" s="59" t="s">
        <v>2711</v>
      </c>
      <c r="G2328" s="62" t="s">
        <v>2712</v>
      </c>
      <c r="H2328" s="61" t="s">
        <v>163</v>
      </c>
      <c r="I2328" s="61" t="s">
        <v>414</v>
      </c>
      <c r="J2328" s="60">
        <v>7200</v>
      </c>
      <c r="K2328" s="75">
        <v>43633</v>
      </c>
      <c r="L2328" s="61"/>
      <c r="M2328" s="61"/>
      <c r="N2328" s="127" t="s">
        <v>415</v>
      </c>
      <c r="O2328" s="37"/>
      <c r="P2328" s="37"/>
      <c r="Q2328" s="37"/>
      <c r="R2328" s="37"/>
      <c r="S2328" s="37"/>
      <c r="T2328" s="37"/>
      <c r="U2328" s="37"/>
    </row>
    <row r="2329" spans="1:21" ht="45" x14ac:dyDescent="0.25">
      <c r="A2329" s="74">
        <v>1967</v>
      </c>
      <c r="B2329" s="75">
        <v>43622</v>
      </c>
      <c r="C2329" s="59" t="s">
        <v>2727</v>
      </c>
      <c r="D2329" s="58" t="s">
        <v>422</v>
      </c>
      <c r="E2329" s="58" t="s">
        <v>423</v>
      </c>
      <c r="F2329" s="59" t="s">
        <v>1858</v>
      </c>
      <c r="G2329" s="62" t="s">
        <v>2728</v>
      </c>
      <c r="H2329" s="61" t="s">
        <v>163</v>
      </c>
      <c r="I2329" s="61" t="s">
        <v>414</v>
      </c>
      <c r="J2329" s="60">
        <v>15360</v>
      </c>
      <c r="K2329" s="75">
        <v>43633</v>
      </c>
      <c r="L2329" s="61"/>
      <c r="M2329" s="61"/>
      <c r="N2329" s="127" t="s">
        <v>415</v>
      </c>
      <c r="O2329" s="37"/>
      <c r="P2329" s="37"/>
      <c r="Q2329" s="37"/>
      <c r="R2329" s="37"/>
      <c r="S2329" s="37"/>
      <c r="T2329" s="37"/>
      <c r="U2329" s="37"/>
    </row>
    <row r="2330" spans="1:21" ht="30" x14ac:dyDescent="0.25">
      <c r="A2330" s="74">
        <v>1968</v>
      </c>
      <c r="B2330" s="75">
        <v>43630</v>
      </c>
      <c r="C2330" s="59" t="s">
        <v>2731</v>
      </c>
      <c r="D2330" s="58" t="s">
        <v>410</v>
      </c>
      <c r="E2330" s="58" t="s">
        <v>411</v>
      </c>
      <c r="F2330" s="59" t="s">
        <v>2732</v>
      </c>
      <c r="G2330" s="62" t="s">
        <v>2733</v>
      </c>
      <c r="H2330" s="61" t="s">
        <v>163</v>
      </c>
      <c r="I2330" s="61" t="s">
        <v>414</v>
      </c>
      <c r="J2330" s="60">
        <v>110400</v>
      </c>
      <c r="K2330" s="75">
        <v>43633</v>
      </c>
      <c r="L2330" s="61"/>
      <c r="M2330" s="61"/>
      <c r="N2330" s="127" t="s">
        <v>415</v>
      </c>
      <c r="O2330" s="37"/>
      <c r="P2330" s="37"/>
      <c r="Q2330" s="37"/>
      <c r="R2330" s="37"/>
      <c r="S2330" s="37"/>
      <c r="T2330" s="37"/>
      <c r="U2330" s="37"/>
    </row>
    <row r="2331" spans="1:21" ht="30" x14ac:dyDescent="0.25">
      <c r="A2331" s="74">
        <v>1969</v>
      </c>
      <c r="B2331" s="75">
        <v>43630</v>
      </c>
      <c r="C2331" s="59" t="s">
        <v>2734</v>
      </c>
      <c r="D2331" s="58" t="s">
        <v>524</v>
      </c>
      <c r="E2331" s="58" t="s">
        <v>572</v>
      </c>
      <c r="F2331" s="59" t="s">
        <v>2735</v>
      </c>
      <c r="G2331" s="62" t="s">
        <v>2736</v>
      </c>
      <c r="H2331" s="61" t="s">
        <v>163</v>
      </c>
      <c r="I2331" s="61" t="s">
        <v>414</v>
      </c>
      <c r="J2331" s="60">
        <v>28476</v>
      </c>
      <c r="K2331" s="75">
        <v>43633</v>
      </c>
      <c r="L2331" s="61"/>
      <c r="M2331" s="61"/>
      <c r="N2331" s="127" t="s">
        <v>415</v>
      </c>
      <c r="O2331" s="37"/>
      <c r="P2331" s="37"/>
      <c r="Q2331" s="37"/>
      <c r="R2331" s="37"/>
      <c r="S2331" s="37"/>
      <c r="T2331" s="37"/>
      <c r="U2331" s="37"/>
    </row>
    <row r="2332" spans="1:21" ht="30" x14ac:dyDescent="0.25">
      <c r="A2332" s="74">
        <v>1970</v>
      </c>
      <c r="B2332" s="75">
        <v>43630</v>
      </c>
      <c r="C2332" s="59" t="s">
        <v>478</v>
      </c>
      <c r="D2332" s="58" t="s">
        <v>442</v>
      </c>
      <c r="E2332" s="58" t="s">
        <v>479</v>
      </c>
      <c r="F2332" s="59" t="s">
        <v>480</v>
      </c>
      <c r="G2332" s="62" t="s">
        <v>481</v>
      </c>
      <c r="H2332" s="61" t="s">
        <v>163</v>
      </c>
      <c r="I2332" s="61" t="s">
        <v>414</v>
      </c>
      <c r="J2332" s="60">
        <v>259440</v>
      </c>
      <c r="K2332" s="75">
        <v>43633</v>
      </c>
      <c r="L2332" s="61"/>
      <c r="M2332" s="61"/>
      <c r="N2332" s="127" t="s">
        <v>415</v>
      </c>
      <c r="O2332" s="37"/>
      <c r="P2332" s="37"/>
      <c r="Q2332" s="37"/>
      <c r="R2332" s="37"/>
      <c r="S2332" s="37"/>
      <c r="T2332" s="37"/>
      <c r="U2332" s="37"/>
    </row>
    <row r="2333" spans="1:21" ht="30" x14ac:dyDescent="0.25">
      <c r="A2333" s="74">
        <v>1971</v>
      </c>
      <c r="B2333" s="75">
        <v>43609</v>
      </c>
      <c r="C2333" s="59" t="s">
        <v>2737</v>
      </c>
      <c r="D2333" s="58" t="s">
        <v>422</v>
      </c>
      <c r="E2333" s="58" t="s">
        <v>971</v>
      </c>
      <c r="F2333" s="59" t="s">
        <v>2738</v>
      </c>
      <c r="G2333" s="62" t="s">
        <v>2739</v>
      </c>
      <c r="H2333" s="61" t="s">
        <v>163</v>
      </c>
      <c r="I2333" s="61" t="s">
        <v>414</v>
      </c>
      <c r="J2333" s="60">
        <v>32000</v>
      </c>
      <c r="K2333" s="75">
        <v>43635</v>
      </c>
      <c r="L2333" s="61"/>
      <c r="M2333" s="61"/>
      <c r="N2333" s="127" t="s">
        <v>415</v>
      </c>
      <c r="O2333" s="37"/>
      <c r="P2333" s="37"/>
      <c r="Q2333" s="37"/>
      <c r="R2333" s="37"/>
      <c r="S2333" s="37"/>
      <c r="T2333" s="37"/>
      <c r="U2333" s="37"/>
    </row>
    <row r="2334" spans="1:21" ht="30" x14ac:dyDescent="0.25">
      <c r="A2334" s="74">
        <v>1972</v>
      </c>
      <c r="B2334" s="75">
        <v>43633</v>
      </c>
      <c r="C2334" s="59" t="s">
        <v>523</v>
      </c>
      <c r="D2334" s="58" t="s">
        <v>524</v>
      </c>
      <c r="E2334" s="58" t="s">
        <v>525</v>
      </c>
      <c r="F2334" s="59" t="s">
        <v>526</v>
      </c>
      <c r="G2334" s="62" t="s">
        <v>527</v>
      </c>
      <c r="H2334" s="61" t="s">
        <v>163</v>
      </c>
      <c r="I2334" s="61" t="s">
        <v>414</v>
      </c>
      <c r="J2334" s="60">
        <v>64000</v>
      </c>
      <c r="K2334" s="75">
        <v>43635</v>
      </c>
      <c r="L2334" s="61"/>
      <c r="M2334" s="61"/>
      <c r="N2334" s="127" t="s">
        <v>415</v>
      </c>
      <c r="O2334" s="37"/>
      <c r="P2334" s="37"/>
      <c r="Q2334" s="37"/>
      <c r="R2334" s="37"/>
      <c r="S2334" s="37"/>
      <c r="T2334" s="37"/>
      <c r="U2334" s="37"/>
    </row>
    <row r="2335" spans="1:21" ht="45" x14ac:dyDescent="0.25">
      <c r="A2335" s="74">
        <v>1973</v>
      </c>
      <c r="B2335" s="75">
        <v>43633</v>
      </c>
      <c r="C2335" s="59" t="s">
        <v>2071</v>
      </c>
      <c r="D2335" s="58" t="s">
        <v>524</v>
      </c>
      <c r="E2335" s="58" t="s">
        <v>719</v>
      </c>
      <c r="F2335" s="59" t="s">
        <v>2072</v>
      </c>
      <c r="G2335" s="62" t="s">
        <v>2073</v>
      </c>
      <c r="H2335" s="61" t="s">
        <v>163</v>
      </c>
      <c r="I2335" s="61" t="s">
        <v>414</v>
      </c>
      <c r="J2335" s="60">
        <v>9792</v>
      </c>
      <c r="K2335" s="75">
        <v>43635</v>
      </c>
      <c r="L2335" s="61"/>
      <c r="M2335" s="61"/>
      <c r="N2335" s="127" t="s">
        <v>415</v>
      </c>
      <c r="O2335" s="37"/>
      <c r="P2335" s="37"/>
      <c r="Q2335" s="37"/>
      <c r="R2335" s="37"/>
      <c r="S2335" s="37"/>
      <c r="T2335" s="37"/>
      <c r="U2335" s="37"/>
    </row>
    <row r="2336" spans="1:21" ht="30" x14ac:dyDescent="0.25">
      <c r="A2336" s="74">
        <v>1974</v>
      </c>
      <c r="B2336" s="75">
        <v>43633</v>
      </c>
      <c r="C2336" s="59" t="s">
        <v>770</v>
      </c>
      <c r="D2336" s="58" t="s">
        <v>524</v>
      </c>
      <c r="E2336" s="58" t="s">
        <v>719</v>
      </c>
      <c r="F2336" s="59" t="s">
        <v>771</v>
      </c>
      <c r="G2336" s="62" t="s">
        <v>772</v>
      </c>
      <c r="H2336" s="61" t="s">
        <v>163</v>
      </c>
      <c r="I2336" s="61" t="s">
        <v>414</v>
      </c>
      <c r="J2336" s="60">
        <v>12800</v>
      </c>
      <c r="K2336" s="75">
        <v>43635</v>
      </c>
      <c r="L2336" s="61"/>
      <c r="M2336" s="61"/>
      <c r="N2336" s="127" t="s">
        <v>415</v>
      </c>
      <c r="O2336" s="37"/>
      <c r="P2336" s="37"/>
      <c r="Q2336" s="37"/>
      <c r="R2336" s="37"/>
      <c r="S2336" s="37"/>
      <c r="T2336" s="37"/>
      <c r="U2336" s="37"/>
    </row>
    <row r="2337" spans="1:21" ht="45" x14ac:dyDescent="0.25">
      <c r="A2337" s="74">
        <v>1975</v>
      </c>
      <c r="B2337" s="75">
        <v>43633</v>
      </c>
      <c r="C2337" s="59" t="s">
        <v>944</v>
      </c>
      <c r="D2337" s="58" t="s">
        <v>524</v>
      </c>
      <c r="E2337" s="58" t="s">
        <v>719</v>
      </c>
      <c r="F2337" s="59" t="s">
        <v>945</v>
      </c>
      <c r="G2337" s="62" t="s">
        <v>946</v>
      </c>
      <c r="H2337" s="61" t="s">
        <v>163</v>
      </c>
      <c r="I2337" s="61" t="s">
        <v>414</v>
      </c>
      <c r="J2337" s="60">
        <v>28416</v>
      </c>
      <c r="K2337" s="75">
        <v>43635</v>
      </c>
      <c r="L2337" s="61"/>
      <c r="M2337" s="61"/>
      <c r="N2337" s="127" t="s">
        <v>415</v>
      </c>
      <c r="O2337" s="37"/>
      <c r="P2337" s="37"/>
      <c r="Q2337" s="37"/>
      <c r="R2337" s="37"/>
      <c r="S2337" s="37"/>
      <c r="T2337" s="37"/>
      <c r="U2337" s="37"/>
    </row>
    <row r="2338" spans="1:21" ht="30" x14ac:dyDescent="0.25">
      <c r="A2338" s="74">
        <v>1976</v>
      </c>
      <c r="B2338" s="75">
        <v>43633</v>
      </c>
      <c r="C2338" s="59" t="s">
        <v>2667</v>
      </c>
      <c r="D2338" s="58" t="s">
        <v>410</v>
      </c>
      <c r="E2338" s="58" t="s">
        <v>447</v>
      </c>
      <c r="F2338" s="59" t="s">
        <v>2668</v>
      </c>
      <c r="G2338" s="62" t="s">
        <v>2669</v>
      </c>
      <c r="H2338" s="61" t="s">
        <v>163</v>
      </c>
      <c r="I2338" s="61" t="s">
        <v>414</v>
      </c>
      <c r="J2338" s="60">
        <v>14080</v>
      </c>
      <c r="K2338" s="75">
        <v>43635</v>
      </c>
      <c r="L2338" s="61"/>
      <c r="M2338" s="61"/>
      <c r="N2338" s="127" t="s">
        <v>415</v>
      </c>
      <c r="O2338" s="37"/>
      <c r="P2338" s="37"/>
      <c r="Q2338" s="37"/>
      <c r="R2338" s="37"/>
      <c r="S2338" s="37"/>
      <c r="T2338" s="37"/>
      <c r="U2338" s="37"/>
    </row>
    <row r="2339" spans="1:21" ht="45" x14ac:dyDescent="0.25">
      <c r="A2339" s="74">
        <v>1977</v>
      </c>
      <c r="B2339" s="75">
        <v>43633</v>
      </c>
      <c r="C2339" s="59" t="s">
        <v>842</v>
      </c>
      <c r="D2339" s="58" t="s">
        <v>524</v>
      </c>
      <c r="E2339" s="58" t="s">
        <v>719</v>
      </c>
      <c r="F2339" s="59" t="s">
        <v>843</v>
      </c>
      <c r="G2339" s="62" t="s">
        <v>844</v>
      </c>
      <c r="H2339" s="61" t="s">
        <v>163</v>
      </c>
      <c r="I2339" s="61" t="s">
        <v>414</v>
      </c>
      <c r="J2339" s="60">
        <v>12800</v>
      </c>
      <c r="K2339" s="75">
        <v>43635</v>
      </c>
      <c r="L2339" s="61"/>
      <c r="M2339" s="61"/>
      <c r="N2339" s="127" t="s">
        <v>415</v>
      </c>
      <c r="O2339" s="37"/>
      <c r="P2339" s="37"/>
      <c r="Q2339" s="37"/>
      <c r="R2339" s="37"/>
      <c r="S2339" s="37"/>
      <c r="T2339" s="37"/>
      <c r="U2339" s="37"/>
    </row>
    <row r="2340" spans="1:21" ht="30" x14ac:dyDescent="0.25">
      <c r="A2340" s="74">
        <v>1978</v>
      </c>
      <c r="B2340" s="75">
        <v>43633</v>
      </c>
      <c r="C2340" s="59" t="s">
        <v>1397</v>
      </c>
      <c r="D2340" s="58" t="s">
        <v>524</v>
      </c>
      <c r="E2340" s="58" t="s">
        <v>561</v>
      </c>
      <c r="F2340" s="59" t="s">
        <v>1398</v>
      </c>
      <c r="G2340" s="62" t="s">
        <v>1399</v>
      </c>
      <c r="H2340" s="61" t="s">
        <v>163</v>
      </c>
      <c r="I2340" s="61" t="s">
        <v>414</v>
      </c>
      <c r="J2340" s="60">
        <v>24640</v>
      </c>
      <c r="K2340" s="75">
        <v>43635</v>
      </c>
      <c r="L2340" s="61"/>
      <c r="M2340" s="61"/>
      <c r="N2340" s="127" t="s">
        <v>415</v>
      </c>
      <c r="O2340" s="37"/>
      <c r="P2340" s="37"/>
      <c r="Q2340" s="37"/>
      <c r="R2340" s="37"/>
      <c r="S2340" s="37"/>
      <c r="T2340" s="37"/>
      <c r="U2340" s="37"/>
    </row>
    <row r="2341" spans="1:21" ht="45" x14ac:dyDescent="0.25">
      <c r="A2341" s="74">
        <v>1979</v>
      </c>
      <c r="B2341" s="75">
        <v>43633</v>
      </c>
      <c r="C2341" s="59" t="s">
        <v>696</v>
      </c>
      <c r="D2341" s="58" t="s">
        <v>524</v>
      </c>
      <c r="E2341" s="58" t="s">
        <v>561</v>
      </c>
      <c r="F2341" s="59" t="s">
        <v>697</v>
      </c>
      <c r="G2341" s="62" t="s">
        <v>698</v>
      </c>
      <c r="H2341" s="61" t="s">
        <v>163</v>
      </c>
      <c r="I2341" s="61" t="s">
        <v>414</v>
      </c>
      <c r="J2341" s="60">
        <v>22400</v>
      </c>
      <c r="K2341" s="75">
        <v>43635</v>
      </c>
      <c r="L2341" s="61"/>
      <c r="M2341" s="61"/>
      <c r="N2341" s="127" t="s">
        <v>415</v>
      </c>
      <c r="O2341" s="37"/>
      <c r="P2341" s="37"/>
      <c r="Q2341" s="37"/>
      <c r="R2341" s="37"/>
      <c r="S2341" s="37"/>
      <c r="T2341" s="37"/>
      <c r="U2341" s="37"/>
    </row>
    <row r="2342" spans="1:21" ht="30" x14ac:dyDescent="0.25">
      <c r="A2342" s="74">
        <v>1980</v>
      </c>
      <c r="B2342" s="75">
        <v>43633</v>
      </c>
      <c r="C2342" s="59" t="s">
        <v>1229</v>
      </c>
      <c r="D2342" s="58" t="s">
        <v>524</v>
      </c>
      <c r="E2342" s="58" t="s">
        <v>719</v>
      </c>
      <c r="F2342" s="59" t="s">
        <v>1230</v>
      </c>
      <c r="G2342" s="62" t="s">
        <v>1231</v>
      </c>
      <c r="H2342" s="61" t="s">
        <v>163</v>
      </c>
      <c r="I2342" s="61" t="s">
        <v>414</v>
      </c>
      <c r="J2342" s="60">
        <v>19200</v>
      </c>
      <c r="K2342" s="75">
        <v>43635</v>
      </c>
      <c r="L2342" s="61"/>
      <c r="M2342" s="61"/>
      <c r="N2342" s="127" t="s">
        <v>415</v>
      </c>
      <c r="O2342" s="37"/>
      <c r="P2342" s="37"/>
      <c r="Q2342" s="37"/>
      <c r="R2342" s="37"/>
      <c r="S2342" s="37"/>
      <c r="T2342" s="37"/>
      <c r="U2342" s="37"/>
    </row>
    <row r="2343" spans="1:21" ht="30" x14ac:dyDescent="0.25">
      <c r="A2343" s="74">
        <v>1981</v>
      </c>
      <c r="B2343" s="75">
        <v>43633</v>
      </c>
      <c r="C2343" s="59" t="s">
        <v>2003</v>
      </c>
      <c r="D2343" s="58" t="s">
        <v>524</v>
      </c>
      <c r="E2343" s="58" t="s">
        <v>561</v>
      </c>
      <c r="F2343" s="59" t="s">
        <v>2004</v>
      </c>
      <c r="G2343" s="62" t="s">
        <v>2005</v>
      </c>
      <c r="H2343" s="61" t="s">
        <v>163</v>
      </c>
      <c r="I2343" s="61" t="s">
        <v>414</v>
      </c>
      <c r="J2343" s="60">
        <v>26880</v>
      </c>
      <c r="K2343" s="75">
        <v>43635</v>
      </c>
      <c r="L2343" s="61"/>
      <c r="M2343" s="61"/>
      <c r="N2343" s="127" t="s">
        <v>415</v>
      </c>
      <c r="O2343" s="37"/>
      <c r="P2343" s="37"/>
      <c r="Q2343" s="37"/>
      <c r="R2343" s="37"/>
      <c r="S2343" s="37"/>
      <c r="T2343" s="37"/>
      <c r="U2343" s="37"/>
    </row>
    <row r="2344" spans="1:21" ht="30" x14ac:dyDescent="0.25">
      <c r="A2344" s="74">
        <v>1982</v>
      </c>
      <c r="B2344" s="75">
        <v>43633</v>
      </c>
      <c r="C2344" s="59" t="s">
        <v>1202</v>
      </c>
      <c r="D2344" s="58" t="s">
        <v>442</v>
      </c>
      <c r="E2344" s="58" t="s">
        <v>443</v>
      </c>
      <c r="F2344" s="59" t="s">
        <v>1203</v>
      </c>
      <c r="G2344" s="62" t="s">
        <v>1204</v>
      </c>
      <c r="H2344" s="61" t="s">
        <v>163</v>
      </c>
      <c r="I2344" s="61" t="s">
        <v>414</v>
      </c>
      <c r="J2344" s="60">
        <v>13440</v>
      </c>
      <c r="K2344" s="75">
        <v>43635</v>
      </c>
      <c r="L2344" s="61"/>
      <c r="M2344" s="61"/>
      <c r="N2344" s="127" t="s">
        <v>415</v>
      </c>
      <c r="O2344" s="37"/>
      <c r="P2344" s="37"/>
      <c r="Q2344" s="37"/>
      <c r="R2344" s="37"/>
      <c r="S2344" s="37"/>
      <c r="T2344" s="37"/>
      <c r="U2344" s="37"/>
    </row>
    <row r="2345" spans="1:21" ht="30" x14ac:dyDescent="0.25">
      <c r="A2345" s="74">
        <v>1983</v>
      </c>
      <c r="B2345" s="75">
        <v>43633</v>
      </c>
      <c r="C2345" s="59" t="s">
        <v>1496</v>
      </c>
      <c r="D2345" s="58" t="s">
        <v>524</v>
      </c>
      <c r="E2345" s="58" t="s">
        <v>719</v>
      </c>
      <c r="F2345" s="59" t="s">
        <v>1497</v>
      </c>
      <c r="G2345" s="62" t="s">
        <v>1498</v>
      </c>
      <c r="H2345" s="61" t="s">
        <v>163</v>
      </c>
      <c r="I2345" s="61" t="s">
        <v>414</v>
      </c>
      <c r="J2345" s="60">
        <v>38528</v>
      </c>
      <c r="K2345" s="75">
        <v>43635</v>
      </c>
      <c r="L2345" s="61"/>
      <c r="M2345" s="61"/>
      <c r="N2345" s="127" t="s">
        <v>415</v>
      </c>
      <c r="O2345" s="37"/>
      <c r="P2345" s="37"/>
      <c r="Q2345" s="37"/>
      <c r="R2345" s="37"/>
      <c r="S2345" s="37"/>
      <c r="T2345" s="37"/>
      <c r="U2345" s="37"/>
    </row>
    <row r="2346" spans="1:21" ht="30" x14ac:dyDescent="0.25">
      <c r="A2346" s="74">
        <v>1984</v>
      </c>
      <c r="B2346" s="75">
        <v>43633</v>
      </c>
      <c r="C2346" s="59" t="s">
        <v>985</v>
      </c>
      <c r="D2346" s="58" t="s">
        <v>524</v>
      </c>
      <c r="E2346" s="58" t="s">
        <v>719</v>
      </c>
      <c r="F2346" s="59" t="s">
        <v>986</v>
      </c>
      <c r="G2346" s="62" t="s">
        <v>987</v>
      </c>
      <c r="H2346" s="61" t="s">
        <v>163</v>
      </c>
      <c r="I2346" s="61" t="s">
        <v>414</v>
      </c>
      <c r="J2346" s="60">
        <v>32000</v>
      </c>
      <c r="K2346" s="75">
        <v>43635</v>
      </c>
      <c r="L2346" s="61"/>
      <c r="M2346" s="61"/>
      <c r="N2346" s="127" t="s">
        <v>415</v>
      </c>
      <c r="O2346" s="37"/>
      <c r="P2346" s="37"/>
      <c r="Q2346" s="37"/>
      <c r="R2346" s="37"/>
      <c r="S2346" s="37"/>
      <c r="T2346" s="37"/>
      <c r="U2346" s="37"/>
    </row>
    <row r="2347" spans="1:21" ht="60" x14ac:dyDescent="0.25">
      <c r="A2347" s="74">
        <v>1985</v>
      </c>
      <c r="B2347" s="75">
        <v>43633</v>
      </c>
      <c r="C2347" s="59" t="s">
        <v>910</v>
      </c>
      <c r="D2347" s="58" t="s">
        <v>524</v>
      </c>
      <c r="E2347" s="58" t="s">
        <v>691</v>
      </c>
      <c r="F2347" s="59" t="s">
        <v>911</v>
      </c>
      <c r="G2347" s="62" t="s">
        <v>912</v>
      </c>
      <c r="H2347" s="61" t="s">
        <v>163</v>
      </c>
      <c r="I2347" s="61" t="s">
        <v>414</v>
      </c>
      <c r="J2347" s="60">
        <v>64000</v>
      </c>
      <c r="K2347" s="75">
        <v>43635</v>
      </c>
      <c r="L2347" s="61"/>
      <c r="M2347" s="61"/>
      <c r="N2347" s="127" t="s">
        <v>415</v>
      </c>
      <c r="O2347" s="37"/>
      <c r="P2347" s="37"/>
      <c r="Q2347" s="37"/>
      <c r="R2347" s="37"/>
      <c r="S2347" s="37"/>
      <c r="T2347" s="37"/>
      <c r="U2347" s="37"/>
    </row>
    <row r="2348" spans="1:21" ht="60" x14ac:dyDescent="0.25">
      <c r="A2348" s="74">
        <v>1986</v>
      </c>
      <c r="B2348" s="75">
        <v>43633</v>
      </c>
      <c r="C2348" s="59" t="s">
        <v>800</v>
      </c>
      <c r="D2348" s="58" t="s">
        <v>524</v>
      </c>
      <c r="E2348" s="58" t="s">
        <v>561</v>
      </c>
      <c r="F2348" s="59" t="s">
        <v>801</v>
      </c>
      <c r="G2348" s="62" t="s">
        <v>802</v>
      </c>
      <c r="H2348" s="61" t="s">
        <v>163</v>
      </c>
      <c r="I2348" s="61" t="s">
        <v>414</v>
      </c>
      <c r="J2348" s="60">
        <v>22400</v>
      </c>
      <c r="K2348" s="75">
        <v>43635</v>
      </c>
      <c r="L2348" s="61"/>
      <c r="M2348" s="61"/>
      <c r="N2348" s="127" t="s">
        <v>415</v>
      </c>
      <c r="O2348" s="37"/>
      <c r="P2348" s="37"/>
      <c r="Q2348" s="37"/>
      <c r="R2348" s="37"/>
      <c r="S2348" s="37"/>
      <c r="T2348" s="37"/>
      <c r="U2348" s="37"/>
    </row>
    <row r="2349" spans="1:21" ht="30" x14ac:dyDescent="0.25">
      <c r="A2349" s="74">
        <v>1987</v>
      </c>
      <c r="B2349" s="75">
        <v>43633</v>
      </c>
      <c r="C2349" s="59" t="s">
        <v>2269</v>
      </c>
      <c r="D2349" s="58" t="s">
        <v>524</v>
      </c>
      <c r="E2349" s="58" t="s">
        <v>719</v>
      </c>
      <c r="F2349" s="59" t="s">
        <v>2270</v>
      </c>
      <c r="G2349" s="62" t="s">
        <v>2271</v>
      </c>
      <c r="H2349" s="61" t="s">
        <v>163</v>
      </c>
      <c r="I2349" s="61" t="s">
        <v>414</v>
      </c>
      <c r="J2349" s="60">
        <v>51200</v>
      </c>
      <c r="K2349" s="75">
        <v>43635</v>
      </c>
      <c r="L2349" s="61"/>
      <c r="M2349" s="61"/>
      <c r="N2349" s="127" t="s">
        <v>415</v>
      </c>
      <c r="O2349" s="37"/>
      <c r="P2349" s="37"/>
      <c r="Q2349" s="37"/>
      <c r="R2349" s="37"/>
      <c r="S2349" s="37"/>
      <c r="T2349" s="37"/>
      <c r="U2349" s="37"/>
    </row>
    <row r="2350" spans="1:21" ht="30" x14ac:dyDescent="0.25">
      <c r="A2350" s="74">
        <v>1988</v>
      </c>
      <c r="B2350" s="75">
        <v>43633</v>
      </c>
      <c r="C2350" s="59" t="s">
        <v>744</v>
      </c>
      <c r="D2350" s="58" t="s">
        <v>524</v>
      </c>
      <c r="E2350" s="58" t="s">
        <v>719</v>
      </c>
      <c r="F2350" s="59" t="s">
        <v>2740</v>
      </c>
      <c r="G2350" s="62" t="s">
        <v>745</v>
      </c>
      <c r="H2350" s="61" t="s">
        <v>163</v>
      </c>
      <c r="I2350" s="61" t="s">
        <v>414</v>
      </c>
      <c r="J2350" s="60">
        <v>25600</v>
      </c>
      <c r="K2350" s="75">
        <v>43635</v>
      </c>
      <c r="L2350" s="61"/>
      <c r="M2350" s="61"/>
      <c r="N2350" s="127" t="s">
        <v>415</v>
      </c>
      <c r="O2350" s="37"/>
      <c r="P2350" s="37"/>
      <c r="Q2350" s="37"/>
      <c r="R2350" s="37"/>
      <c r="S2350" s="37"/>
      <c r="T2350" s="37"/>
      <c r="U2350" s="37"/>
    </row>
    <row r="2351" spans="1:21" ht="30" x14ac:dyDescent="0.25">
      <c r="A2351" s="74">
        <v>1989</v>
      </c>
      <c r="B2351" s="75">
        <v>43633</v>
      </c>
      <c r="C2351" s="59" t="s">
        <v>750</v>
      </c>
      <c r="D2351" s="58" t="s">
        <v>442</v>
      </c>
      <c r="E2351" s="58" t="s">
        <v>751</v>
      </c>
      <c r="F2351" s="59" t="s">
        <v>752</v>
      </c>
      <c r="G2351" s="62" t="s">
        <v>753</v>
      </c>
      <c r="H2351" s="61" t="s">
        <v>163</v>
      </c>
      <c r="I2351" s="61" t="s">
        <v>414</v>
      </c>
      <c r="J2351" s="60">
        <v>35840</v>
      </c>
      <c r="K2351" s="75">
        <v>43635</v>
      </c>
      <c r="L2351" s="61"/>
      <c r="M2351" s="61"/>
      <c r="N2351" s="127" t="s">
        <v>415</v>
      </c>
      <c r="O2351" s="37"/>
      <c r="P2351" s="37"/>
      <c r="Q2351" s="37"/>
      <c r="R2351" s="37"/>
      <c r="S2351" s="37"/>
      <c r="T2351" s="37"/>
      <c r="U2351" s="37"/>
    </row>
    <row r="2352" spans="1:21" ht="45" x14ac:dyDescent="0.25">
      <c r="A2352" s="74">
        <v>1990</v>
      </c>
      <c r="B2352" s="75">
        <v>43633</v>
      </c>
      <c r="C2352" s="59" t="s">
        <v>1009</v>
      </c>
      <c r="D2352" s="58" t="s">
        <v>524</v>
      </c>
      <c r="E2352" s="58" t="s">
        <v>561</v>
      </c>
      <c r="F2352" s="59" t="s">
        <v>1010</v>
      </c>
      <c r="G2352" s="62" t="s">
        <v>1011</v>
      </c>
      <c r="H2352" s="61" t="s">
        <v>163</v>
      </c>
      <c r="I2352" s="61" t="s">
        <v>414</v>
      </c>
      <c r="J2352" s="60">
        <v>51200</v>
      </c>
      <c r="K2352" s="75">
        <v>43635</v>
      </c>
      <c r="L2352" s="61"/>
      <c r="M2352" s="61"/>
      <c r="N2352" s="127" t="s">
        <v>415</v>
      </c>
      <c r="O2352" s="37"/>
      <c r="P2352" s="37"/>
      <c r="Q2352" s="37"/>
      <c r="R2352" s="37"/>
      <c r="S2352" s="37"/>
      <c r="T2352" s="37"/>
      <c r="U2352" s="37"/>
    </row>
    <row r="2353" spans="1:21" x14ac:dyDescent="0.25">
      <c r="A2353" s="74">
        <v>1991</v>
      </c>
      <c r="B2353" s="75">
        <v>43633</v>
      </c>
      <c r="C2353" s="59" t="s">
        <v>2741</v>
      </c>
      <c r="D2353" s="58" t="s">
        <v>422</v>
      </c>
      <c r="E2353" s="58" t="s">
        <v>423</v>
      </c>
      <c r="F2353" s="59"/>
      <c r="G2353" s="62" t="s">
        <v>2742</v>
      </c>
      <c r="H2353" s="61" t="s">
        <v>163</v>
      </c>
      <c r="I2353" s="61" t="s">
        <v>414</v>
      </c>
      <c r="J2353" s="60">
        <v>26880</v>
      </c>
      <c r="K2353" s="75">
        <v>43635</v>
      </c>
      <c r="L2353" s="61"/>
      <c r="M2353" s="61"/>
      <c r="N2353" s="127" t="s">
        <v>415</v>
      </c>
      <c r="O2353" s="37"/>
      <c r="P2353" s="37"/>
      <c r="Q2353" s="37"/>
      <c r="R2353" s="37"/>
      <c r="S2353" s="37"/>
      <c r="T2353" s="37"/>
      <c r="U2353" s="37"/>
    </row>
    <row r="2354" spans="1:21" ht="45" x14ac:dyDescent="0.25">
      <c r="A2354" s="74">
        <v>1992</v>
      </c>
      <c r="B2354" s="75">
        <v>43633</v>
      </c>
      <c r="C2354" s="59" t="s">
        <v>1286</v>
      </c>
      <c r="D2354" s="58" t="s">
        <v>524</v>
      </c>
      <c r="E2354" s="58" t="s">
        <v>561</v>
      </c>
      <c r="F2354" s="59" t="s">
        <v>1287</v>
      </c>
      <c r="G2354" s="62" t="s">
        <v>1288</v>
      </c>
      <c r="H2354" s="61" t="s">
        <v>163</v>
      </c>
      <c r="I2354" s="61" t="s">
        <v>414</v>
      </c>
      <c r="J2354" s="60">
        <v>19200</v>
      </c>
      <c r="K2354" s="75">
        <v>43635</v>
      </c>
      <c r="L2354" s="61"/>
      <c r="M2354" s="61"/>
      <c r="N2354" s="127" t="s">
        <v>415</v>
      </c>
      <c r="O2354" s="37"/>
      <c r="P2354" s="37"/>
      <c r="Q2354" s="37"/>
      <c r="R2354" s="37"/>
      <c r="S2354" s="37"/>
      <c r="T2354" s="37"/>
      <c r="U2354" s="37"/>
    </row>
    <row r="2355" spans="1:21" ht="45" x14ac:dyDescent="0.25">
      <c r="A2355" s="74">
        <v>1993</v>
      </c>
      <c r="B2355" s="75">
        <v>43633</v>
      </c>
      <c r="C2355" s="59" t="s">
        <v>2743</v>
      </c>
      <c r="D2355" s="58" t="s">
        <v>524</v>
      </c>
      <c r="E2355" s="58" t="s">
        <v>565</v>
      </c>
      <c r="F2355" s="59" t="s">
        <v>2744</v>
      </c>
      <c r="G2355" s="62" t="s">
        <v>2745</v>
      </c>
      <c r="H2355" s="61" t="s">
        <v>163</v>
      </c>
      <c r="I2355" s="61" t="s">
        <v>414</v>
      </c>
      <c r="J2355" s="60">
        <v>9600</v>
      </c>
      <c r="K2355" s="75">
        <v>43636</v>
      </c>
      <c r="L2355" s="61"/>
      <c r="M2355" s="61"/>
      <c r="N2355" s="127" t="s">
        <v>415</v>
      </c>
      <c r="O2355" s="37"/>
      <c r="P2355" s="37"/>
      <c r="Q2355" s="37"/>
      <c r="R2355" s="37"/>
      <c r="S2355" s="37"/>
      <c r="T2355" s="37"/>
      <c r="U2355" s="37"/>
    </row>
    <row r="2356" spans="1:21" ht="30" x14ac:dyDescent="0.25">
      <c r="A2356" s="74">
        <v>1994</v>
      </c>
      <c r="B2356" s="75">
        <v>43633</v>
      </c>
      <c r="C2356" s="59" t="s">
        <v>2746</v>
      </c>
      <c r="D2356" s="58" t="s">
        <v>422</v>
      </c>
      <c r="E2356" s="58" t="s">
        <v>427</v>
      </c>
      <c r="F2356" s="59" t="s">
        <v>2747</v>
      </c>
      <c r="G2356" s="62" t="s">
        <v>2748</v>
      </c>
      <c r="H2356" s="61" t="s">
        <v>163</v>
      </c>
      <c r="I2356" s="61" t="s">
        <v>414</v>
      </c>
      <c r="J2356" s="60">
        <v>15360</v>
      </c>
      <c r="K2356" s="75">
        <v>43636</v>
      </c>
      <c r="L2356" s="61"/>
      <c r="M2356" s="61"/>
      <c r="N2356" s="127" t="s">
        <v>415</v>
      </c>
      <c r="O2356" s="37"/>
      <c r="P2356" s="37"/>
      <c r="Q2356" s="37"/>
      <c r="R2356" s="37"/>
      <c r="S2356" s="37"/>
      <c r="T2356" s="37"/>
      <c r="U2356" s="37"/>
    </row>
    <row r="2357" spans="1:21" ht="30" x14ac:dyDescent="0.25">
      <c r="A2357" s="74">
        <v>1995</v>
      </c>
      <c r="B2357" s="75">
        <v>43633</v>
      </c>
      <c r="C2357" s="59" t="s">
        <v>785</v>
      </c>
      <c r="D2357" s="58" t="s">
        <v>524</v>
      </c>
      <c r="E2357" s="58" t="s">
        <v>572</v>
      </c>
      <c r="F2357" s="59" t="s">
        <v>786</v>
      </c>
      <c r="G2357" s="62" t="s">
        <v>787</v>
      </c>
      <c r="H2357" s="61" t="s">
        <v>163</v>
      </c>
      <c r="I2357" s="61" t="s">
        <v>414</v>
      </c>
      <c r="J2357" s="60">
        <v>76800</v>
      </c>
      <c r="K2357" s="75">
        <v>43636</v>
      </c>
      <c r="L2357" s="61"/>
      <c r="M2357" s="61"/>
      <c r="N2357" s="127" t="s">
        <v>415</v>
      </c>
      <c r="O2357" s="37"/>
      <c r="P2357" s="37"/>
      <c r="Q2357" s="37"/>
      <c r="R2357" s="37"/>
      <c r="S2357" s="37"/>
      <c r="T2357" s="37"/>
      <c r="U2357" s="37"/>
    </row>
    <row r="2358" spans="1:21" ht="30" x14ac:dyDescent="0.25">
      <c r="A2358" s="74">
        <v>1996</v>
      </c>
      <c r="B2358" s="75">
        <v>43635</v>
      </c>
      <c r="C2358" s="59" t="s">
        <v>2299</v>
      </c>
      <c r="D2358" s="58" t="s">
        <v>700</v>
      </c>
      <c r="E2358" s="58" t="s">
        <v>1126</v>
      </c>
      <c r="F2358" s="59" t="s">
        <v>2300</v>
      </c>
      <c r="G2358" s="62" t="s">
        <v>2301</v>
      </c>
      <c r="H2358" s="61" t="s">
        <v>163</v>
      </c>
      <c r="I2358" s="61" t="s">
        <v>414</v>
      </c>
      <c r="J2358" s="60">
        <v>57600</v>
      </c>
      <c r="K2358" s="75">
        <v>43636</v>
      </c>
      <c r="L2358" s="61"/>
      <c r="M2358" s="61"/>
      <c r="N2358" s="127" t="s">
        <v>415</v>
      </c>
      <c r="O2358" s="37"/>
      <c r="P2358" s="37"/>
      <c r="Q2358" s="37"/>
      <c r="R2358" s="37"/>
      <c r="S2358" s="37"/>
      <c r="T2358" s="37"/>
      <c r="U2358" s="37"/>
    </row>
    <row r="2359" spans="1:21" ht="30" x14ac:dyDescent="0.25">
      <c r="A2359" s="74">
        <v>1997</v>
      </c>
      <c r="B2359" s="75">
        <v>43633</v>
      </c>
      <c r="C2359" s="59" t="s">
        <v>925</v>
      </c>
      <c r="D2359" s="58" t="s">
        <v>524</v>
      </c>
      <c r="E2359" s="58" t="s">
        <v>561</v>
      </c>
      <c r="F2359" s="59" t="s">
        <v>926</v>
      </c>
      <c r="G2359" s="62" t="s">
        <v>927</v>
      </c>
      <c r="H2359" s="61" t="s">
        <v>163</v>
      </c>
      <c r="I2359" s="61" t="s">
        <v>414</v>
      </c>
      <c r="J2359" s="60">
        <v>16000</v>
      </c>
      <c r="K2359" s="75">
        <v>43636</v>
      </c>
      <c r="L2359" s="61"/>
      <c r="M2359" s="61"/>
      <c r="N2359" s="127" t="s">
        <v>415</v>
      </c>
      <c r="O2359" s="37"/>
      <c r="P2359" s="37"/>
      <c r="Q2359" s="37"/>
      <c r="R2359" s="37"/>
      <c r="S2359" s="37"/>
      <c r="T2359" s="37"/>
      <c r="U2359" s="37"/>
    </row>
    <row r="2360" spans="1:21" ht="45" x14ac:dyDescent="0.25">
      <c r="A2360" s="74">
        <v>1998</v>
      </c>
      <c r="B2360" s="75">
        <v>43635</v>
      </c>
      <c r="C2360" s="59" t="s">
        <v>1400</v>
      </c>
      <c r="D2360" s="58" t="s">
        <v>524</v>
      </c>
      <c r="E2360" s="58" t="s">
        <v>561</v>
      </c>
      <c r="F2360" s="59" t="s">
        <v>1401</v>
      </c>
      <c r="G2360" s="62" t="s">
        <v>1402</v>
      </c>
      <c r="H2360" s="61" t="s">
        <v>163</v>
      </c>
      <c r="I2360" s="61" t="s">
        <v>414</v>
      </c>
      <c r="J2360" s="60">
        <v>23040</v>
      </c>
      <c r="K2360" s="75">
        <v>43641</v>
      </c>
      <c r="L2360" s="61"/>
      <c r="M2360" s="61"/>
      <c r="N2360" s="127" t="s">
        <v>415</v>
      </c>
      <c r="O2360" s="37"/>
      <c r="P2360" s="37"/>
      <c r="Q2360" s="37"/>
      <c r="R2360" s="37"/>
      <c r="S2360" s="37"/>
      <c r="T2360" s="37"/>
      <c r="U2360" s="37"/>
    </row>
    <row r="2361" spans="1:21" ht="30" x14ac:dyDescent="0.25">
      <c r="A2361" s="74">
        <v>1999</v>
      </c>
      <c r="B2361" s="75">
        <v>43636</v>
      </c>
      <c r="C2361" s="59" t="s">
        <v>2205</v>
      </c>
      <c r="D2361" s="58" t="s">
        <v>1199</v>
      </c>
      <c r="E2361" s="58" t="s">
        <v>1199</v>
      </c>
      <c r="F2361" s="59" t="s">
        <v>2206</v>
      </c>
      <c r="G2361" s="62" t="s">
        <v>2207</v>
      </c>
      <c r="H2361" s="61" t="s">
        <v>163</v>
      </c>
      <c r="I2361" s="61" t="s">
        <v>414</v>
      </c>
      <c r="J2361" s="60">
        <v>25600</v>
      </c>
      <c r="K2361" s="75">
        <v>43641</v>
      </c>
      <c r="L2361" s="61"/>
      <c r="M2361" s="61"/>
      <c r="N2361" s="127" t="s">
        <v>415</v>
      </c>
      <c r="O2361" s="37"/>
      <c r="P2361" s="37"/>
      <c r="Q2361" s="37"/>
      <c r="R2361" s="37"/>
      <c r="S2361" s="37"/>
      <c r="T2361" s="37"/>
      <c r="U2361" s="37"/>
    </row>
    <row r="2362" spans="1:21" ht="30" x14ac:dyDescent="0.25">
      <c r="A2362" s="74">
        <v>2000</v>
      </c>
      <c r="B2362" s="75">
        <v>43636</v>
      </c>
      <c r="C2362" s="59" t="s">
        <v>1934</v>
      </c>
      <c r="D2362" s="58" t="s">
        <v>422</v>
      </c>
      <c r="E2362" s="58" t="s">
        <v>741</v>
      </c>
      <c r="F2362" s="59" t="s">
        <v>1779</v>
      </c>
      <c r="G2362" s="62" t="s">
        <v>1935</v>
      </c>
      <c r="H2362" s="61" t="s">
        <v>163</v>
      </c>
      <c r="I2362" s="61" t="s">
        <v>414</v>
      </c>
      <c r="J2362" s="60">
        <v>135590.39999999999</v>
      </c>
      <c r="K2362" s="75">
        <v>43641</v>
      </c>
      <c r="L2362" s="61"/>
      <c r="M2362" s="61"/>
      <c r="N2362" s="127" t="s">
        <v>415</v>
      </c>
      <c r="O2362" s="37"/>
      <c r="P2362" s="37"/>
      <c r="Q2362" s="37"/>
      <c r="R2362" s="37"/>
      <c r="S2362" s="37"/>
      <c r="T2362" s="37"/>
      <c r="U2362" s="37"/>
    </row>
    <row r="2363" spans="1:21" ht="45" x14ac:dyDescent="0.25">
      <c r="A2363" s="74">
        <v>2001</v>
      </c>
      <c r="B2363" s="75">
        <v>43612</v>
      </c>
      <c r="C2363" s="59" t="s">
        <v>2749</v>
      </c>
      <c r="D2363" s="58" t="s">
        <v>700</v>
      </c>
      <c r="E2363" s="58" t="s">
        <v>2750</v>
      </c>
      <c r="F2363" s="59" t="s">
        <v>2751</v>
      </c>
      <c r="G2363" s="62" t="s">
        <v>2752</v>
      </c>
      <c r="H2363" s="61" t="s">
        <v>163</v>
      </c>
      <c r="I2363" s="61" t="s">
        <v>414</v>
      </c>
      <c r="J2363" s="60">
        <v>33360</v>
      </c>
      <c r="K2363" s="75">
        <v>43637</v>
      </c>
      <c r="L2363" s="61"/>
      <c r="M2363" s="61"/>
      <c r="N2363" s="127" t="s">
        <v>415</v>
      </c>
      <c r="O2363" s="37"/>
      <c r="P2363" s="37"/>
      <c r="Q2363" s="37"/>
      <c r="R2363" s="37"/>
      <c r="S2363" s="37"/>
      <c r="T2363" s="37"/>
      <c r="U2363" s="37"/>
    </row>
    <row r="2364" spans="1:21" ht="45" x14ac:dyDescent="0.25">
      <c r="A2364" s="74">
        <v>2002</v>
      </c>
      <c r="B2364" s="75">
        <v>43626</v>
      </c>
      <c r="C2364" s="59" t="s">
        <v>2753</v>
      </c>
      <c r="D2364" s="58" t="s">
        <v>422</v>
      </c>
      <c r="E2364" s="58" t="s">
        <v>741</v>
      </c>
      <c r="F2364" s="59" t="s">
        <v>2754</v>
      </c>
      <c r="G2364" s="62" t="s">
        <v>2755</v>
      </c>
      <c r="H2364" s="61" t="s">
        <v>163</v>
      </c>
      <c r="I2364" s="61" t="s">
        <v>414</v>
      </c>
      <c r="J2364" s="60">
        <v>25200</v>
      </c>
      <c r="K2364" s="75">
        <v>43637</v>
      </c>
      <c r="L2364" s="61"/>
      <c r="M2364" s="61"/>
      <c r="N2364" s="127" t="s">
        <v>415</v>
      </c>
      <c r="O2364" s="37"/>
      <c r="P2364" s="37"/>
      <c r="Q2364" s="37"/>
      <c r="R2364" s="37"/>
      <c r="S2364" s="37"/>
      <c r="T2364" s="37"/>
      <c r="U2364" s="37"/>
    </row>
    <row r="2365" spans="1:21" ht="30" x14ac:dyDescent="0.25">
      <c r="A2365" s="74">
        <v>2003</v>
      </c>
      <c r="B2365" s="75">
        <v>43630</v>
      </c>
      <c r="C2365" s="59" t="s">
        <v>2756</v>
      </c>
      <c r="D2365" s="58" t="s">
        <v>804</v>
      </c>
      <c r="E2365" s="58" t="s">
        <v>964</v>
      </c>
      <c r="F2365" s="59" t="s">
        <v>2757</v>
      </c>
      <c r="G2365" s="62" t="s">
        <v>2758</v>
      </c>
      <c r="H2365" s="61" t="s">
        <v>163</v>
      </c>
      <c r="I2365" s="61" t="s">
        <v>414</v>
      </c>
      <c r="J2365" s="60">
        <v>10680</v>
      </c>
      <c r="K2365" s="75">
        <v>43637</v>
      </c>
      <c r="L2365" s="61"/>
      <c r="M2365" s="61"/>
      <c r="N2365" s="127" t="s">
        <v>415</v>
      </c>
      <c r="O2365" s="37"/>
      <c r="P2365" s="37"/>
      <c r="Q2365" s="37"/>
      <c r="R2365" s="37"/>
      <c r="S2365" s="37"/>
      <c r="T2365" s="37"/>
      <c r="U2365" s="37"/>
    </row>
    <row r="2366" spans="1:21" ht="45" x14ac:dyDescent="0.25">
      <c r="A2366" s="74">
        <v>2004</v>
      </c>
      <c r="B2366" s="75">
        <v>43612</v>
      </c>
      <c r="C2366" s="59" t="s">
        <v>2749</v>
      </c>
      <c r="D2366" s="58" t="s">
        <v>700</v>
      </c>
      <c r="E2366" s="58" t="s">
        <v>2750</v>
      </c>
      <c r="F2366" s="59" t="s">
        <v>2751</v>
      </c>
      <c r="G2366" s="62" t="s">
        <v>2752</v>
      </c>
      <c r="H2366" s="61" t="s">
        <v>163</v>
      </c>
      <c r="I2366" s="61" t="s">
        <v>414</v>
      </c>
      <c r="J2366" s="60">
        <v>43550</v>
      </c>
      <c r="K2366" s="75">
        <v>43637</v>
      </c>
      <c r="L2366" s="61"/>
      <c r="M2366" s="61"/>
      <c r="N2366" s="127" t="s">
        <v>415</v>
      </c>
      <c r="O2366" s="37"/>
      <c r="P2366" s="37"/>
      <c r="Q2366" s="37"/>
      <c r="R2366" s="37"/>
      <c r="S2366" s="37"/>
      <c r="T2366" s="37"/>
      <c r="U2366" s="37"/>
    </row>
    <row r="2367" spans="1:21" ht="45" x14ac:dyDescent="0.25">
      <c r="A2367" s="74">
        <v>2005</v>
      </c>
      <c r="B2367" s="75">
        <v>43626</v>
      </c>
      <c r="C2367" s="59" t="s">
        <v>2753</v>
      </c>
      <c r="D2367" s="58" t="s">
        <v>422</v>
      </c>
      <c r="E2367" s="58" t="s">
        <v>741</v>
      </c>
      <c r="F2367" s="59" t="s">
        <v>2754</v>
      </c>
      <c r="G2367" s="62" t="s">
        <v>2755</v>
      </c>
      <c r="H2367" s="61" t="s">
        <v>163</v>
      </c>
      <c r="I2367" s="61" t="s">
        <v>414</v>
      </c>
      <c r="J2367" s="60">
        <v>24120</v>
      </c>
      <c r="K2367" s="75">
        <v>43637</v>
      </c>
      <c r="L2367" s="61"/>
      <c r="M2367" s="61"/>
      <c r="N2367" s="127" t="s">
        <v>415</v>
      </c>
      <c r="O2367" s="37"/>
      <c r="P2367" s="37"/>
      <c r="Q2367" s="37"/>
      <c r="R2367" s="37"/>
      <c r="S2367" s="37"/>
      <c r="T2367" s="37"/>
      <c r="U2367" s="37"/>
    </row>
    <row r="2368" spans="1:21" ht="30" x14ac:dyDescent="0.25">
      <c r="A2368" s="74">
        <v>2006</v>
      </c>
      <c r="B2368" s="75">
        <v>43630</v>
      </c>
      <c r="C2368" s="59" t="s">
        <v>2756</v>
      </c>
      <c r="D2368" s="58" t="s">
        <v>804</v>
      </c>
      <c r="E2368" s="58" t="s">
        <v>964</v>
      </c>
      <c r="F2368" s="59" t="s">
        <v>2757</v>
      </c>
      <c r="G2368" s="62" t="s">
        <v>2758</v>
      </c>
      <c r="H2368" s="61" t="s">
        <v>163</v>
      </c>
      <c r="I2368" s="61" t="s">
        <v>414</v>
      </c>
      <c r="J2368" s="60">
        <v>28140</v>
      </c>
      <c r="K2368" s="75">
        <v>43637</v>
      </c>
      <c r="L2368" s="61"/>
      <c r="M2368" s="61"/>
      <c r="N2368" s="127" t="s">
        <v>415</v>
      </c>
      <c r="O2368" s="37"/>
      <c r="P2368" s="37"/>
      <c r="Q2368" s="37"/>
      <c r="R2368" s="37"/>
      <c r="S2368" s="37"/>
      <c r="T2368" s="37"/>
      <c r="U2368" s="37"/>
    </row>
    <row r="2369" spans="1:21" ht="45" x14ac:dyDescent="0.25">
      <c r="A2369" s="74">
        <v>2007</v>
      </c>
      <c r="B2369" s="75">
        <v>43573</v>
      </c>
      <c r="C2369" s="59" t="s">
        <v>2042</v>
      </c>
      <c r="D2369" s="58" t="s">
        <v>804</v>
      </c>
      <c r="E2369" s="58" t="s">
        <v>941</v>
      </c>
      <c r="F2369" s="59" t="s">
        <v>1471</v>
      </c>
      <c r="G2369" s="62" t="s">
        <v>2043</v>
      </c>
      <c r="H2369" s="61" t="s">
        <v>163</v>
      </c>
      <c r="I2369" s="61" t="s">
        <v>414</v>
      </c>
      <c r="J2369" s="60">
        <v>23450</v>
      </c>
      <c r="K2369" s="75">
        <v>43637</v>
      </c>
      <c r="L2369" s="61"/>
      <c r="M2369" s="61"/>
      <c r="N2369" s="127" t="s">
        <v>415</v>
      </c>
      <c r="O2369" s="37"/>
      <c r="P2369" s="37"/>
      <c r="Q2369" s="37"/>
      <c r="R2369" s="37"/>
      <c r="S2369" s="37"/>
      <c r="T2369" s="37"/>
      <c r="U2369" s="37"/>
    </row>
    <row r="2370" spans="1:21" ht="45" x14ac:dyDescent="0.25">
      <c r="A2370" s="74">
        <v>2008</v>
      </c>
      <c r="B2370" s="75">
        <v>43636</v>
      </c>
      <c r="C2370" s="59" t="s">
        <v>2612</v>
      </c>
      <c r="D2370" s="58" t="s">
        <v>422</v>
      </c>
      <c r="E2370" s="58" t="s">
        <v>423</v>
      </c>
      <c r="F2370" s="59" t="s">
        <v>2613</v>
      </c>
      <c r="G2370" s="62" t="s">
        <v>2614</v>
      </c>
      <c r="H2370" s="61" t="s">
        <v>163</v>
      </c>
      <c r="I2370" s="61" t="s">
        <v>414</v>
      </c>
      <c r="J2370" s="60">
        <v>28800</v>
      </c>
      <c r="K2370" s="75">
        <v>43642</v>
      </c>
      <c r="L2370" s="61"/>
      <c r="M2370" s="61"/>
      <c r="N2370" s="127" t="s">
        <v>415</v>
      </c>
      <c r="O2370" s="37"/>
      <c r="P2370" s="37"/>
      <c r="Q2370" s="37"/>
      <c r="R2370" s="37"/>
      <c r="S2370" s="37"/>
      <c r="T2370" s="37"/>
      <c r="U2370" s="37"/>
    </row>
    <row r="2371" spans="1:21" ht="30" x14ac:dyDescent="0.25">
      <c r="A2371" s="74">
        <v>2009</v>
      </c>
      <c r="B2371" s="75">
        <v>43636</v>
      </c>
      <c r="C2371" s="59" t="s">
        <v>2759</v>
      </c>
      <c r="D2371" s="58" t="s">
        <v>804</v>
      </c>
      <c r="E2371" s="58" t="s">
        <v>1365</v>
      </c>
      <c r="F2371" s="59"/>
      <c r="G2371" s="62" t="s">
        <v>2760</v>
      </c>
      <c r="H2371" s="61" t="s">
        <v>163</v>
      </c>
      <c r="I2371" s="61" t="s">
        <v>414</v>
      </c>
      <c r="J2371" s="60">
        <v>55080</v>
      </c>
      <c r="K2371" s="75">
        <v>43642</v>
      </c>
      <c r="L2371" s="61"/>
      <c r="M2371" s="61"/>
      <c r="N2371" s="127" t="s">
        <v>415</v>
      </c>
      <c r="O2371" s="37"/>
      <c r="P2371" s="37"/>
      <c r="Q2371" s="37"/>
      <c r="R2371" s="37"/>
      <c r="S2371" s="37"/>
      <c r="T2371" s="37"/>
      <c r="U2371" s="37"/>
    </row>
    <row r="2372" spans="1:21" ht="30" x14ac:dyDescent="0.25">
      <c r="A2372" s="74">
        <v>2010</v>
      </c>
      <c r="B2372" s="75">
        <v>43636</v>
      </c>
      <c r="C2372" s="59" t="s">
        <v>2761</v>
      </c>
      <c r="D2372" s="58" t="s">
        <v>410</v>
      </c>
      <c r="E2372" s="58" t="s">
        <v>411</v>
      </c>
      <c r="F2372" s="59" t="s">
        <v>2762</v>
      </c>
      <c r="G2372" s="62" t="s">
        <v>2763</v>
      </c>
      <c r="H2372" s="61" t="s">
        <v>163</v>
      </c>
      <c r="I2372" s="61" t="s">
        <v>414</v>
      </c>
      <c r="J2372" s="60">
        <v>79800</v>
      </c>
      <c r="K2372" s="75">
        <v>43642</v>
      </c>
      <c r="L2372" s="61"/>
      <c r="M2372" s="61"/>
      <c r="N2372" s="127" t="s">
        <v>415</v>
      </c>
      <c r="O2372" s="37"/>
      <c r="P2372" s="37"/>
      <c r="Q2372" s="37"/>
      <c r="R2372" s="37"/>
      <c r="S2372" s="37"/>
      <c r="T2372" s="37"/>
      <c r="U2372" s="37"/>
    </row>
    <row r="2373" spans="1:21" ht="30" x14ac:dyDescent="0.25">
      <c r="A2373" s="74">
        <v>2011</v>
      </c>
      <c r="B2373" s="75">
        <v>43636</v>
      </c>
      <c r="C2373" s="59" t="s">
        <v>2764</v>
      </c>
      <c r="D2373" s="58" t="s">
        <v>410</v>
      </c>
      <c r="E2373" s="58" t="s">
        <v>2765</v>
      </c>
      <c r="F2373" s="59" t="s">
        <v>2248</v>
      </c>
      <c r="G2373" s="62" t="s">
        <v>2766</v>
      </c>
      <c r="H2373" s="61" t="s">
        <v>163</v>
      </c>
      <c r="I2373" s="61" t="s">
        <v>414</v>
      </c>
      <c r="J2373" s="60">
        <v>70800</v>
      </c>
      <c r="K2373" s="75">
        <v>43642</v>
      </c>
      <c r="L2373" s="61"/>
      <c r="M2373" s="61"/>
      <c r="N2373" s="127" t="s">
        <v>415</v>
      </c>
      <c r="O2373" s="37"/>
      <c r="P2373" s="37"/>
      <c r="Q2373" s="37"/>
      <c r="R2373" s="37"/>
      <c r="S2373" s="37"/>
      <c r="T2373" s="37"/>
      <c r="U2373" s="37"/>
    </row>
    <row r="2374" spans="1:21" ht="45" x14ac:dyDescent="0.25">
      <c r="A2374" s="74">
        <v>2012</v>
      </c>
      <c r="B2374" s="75">
        <v>43636</v>
      </c>
      <c r="C2374" s="59" t="s">
        <v>2767</v>
      </c>
      <c r="D2374" s="58" t="s">
        <v>804</v>
      </c>
      <c r="E2374" s="58" t="s">
        <v>821</v>
      </c>
      <c r="F2374" s="59" t="s">
        <v>2768</v>
      </c>
      <c r="G2374" s="62" t="s">
        <v>2769</v>
      </c>
      <c r="H2374" s="61" t="s">
        <v>163</v>
      </c>
      <c r="I2374" s="61" t="s">
        <v>414</v>
      </c>
      <c r="J2374" s="60">
        <v>78720</v>
      </c>
      <c r="K2374" s="75">
        <v>43642</v>
      </c>
      <c r="L2374" s="61"/>
      <c r="M2374" s="61"/>
      <c r="N2374" s="127" t="s">
        <v>415</v>
      </c>
      <c r="O2374" s="37"/>
      <c r="P2374" s="37"/>
      <c r="Q2374" s="37"/>
      <c r="R2374" s="37"/>
      <c r="S2374" s="37"/>
      <c r="T2374" s="37"/>
      <c r="U2374" s="37"/>
    </row>
    <row r="2375" spans="1:21" ht="30" x14ac:dyDescent="0.25">
      <c r="A2375" s="74">
        <v>2013</v>
      </c>
      <c r="B2375" s="75">
        <v>43636</v>
      </c>
      <c r="C2375" s="59" t="s">
        <v>2770</v>
      </c>
      <c r="D2375" s="58" t="s">
        <v>422</v>
      </c>
      <c r="E2375" s="58" t="s">
        <v>423</v>
      </c>
      <c r="F2375" s="59" t="s">
        <v>2771</v>
      </c>
      <c r="G2375" s="62" t="s">
        <v>2772</v>
      </c>
      <c r="H2375" s="61" t="s">
        <v>163</v>
      </c>
      <c r="I2375" s="61" t="s">
        <v>414</v>
      </c>
      <c r="J2375" s="60">
        <v>56160</v>
      </c>
      <c r="K2375" s="75">
        <v>43642</v>
      </c>
      <c r="L2375" s="61"/>
      <c r="M2375" s="61"/>
      <c r="N2375" s="127" t="s">
        <v>415</v>
      </c>
      <c r="O2375" s="37"/>
      <c r="P2375" s="37"/>
      <c r="Q2375" s="37"/>
      <c r="R2375" s="37"/>
      <c r="S2375" s="37"/>
      <c r="T2375" s="37"/>
      <c r="U2375" s="37"/>
    </row>
    <row r="2376" spans="1:21" ht="45" x14ac:dyDescent="0.25">
      <c r="A2376" s="74">
        <v>2014</v>
      </c>
      <c r="B2376" s="75">
        <v>43636</v>
      </c>
      <c r="C2376" s="59" t="s">
        <v>2612</v>
      </c>
      <c r="D2376" s="58" t="s">
        <v>422</v>
      </c>
      <c r="E2376" s="58" t="s">
        <v>423</v>
      </c>
      <c r="F2376" s="59" t="s">
        <v>2613</v>
      </c>
      <c r="G2376" s="62" t="s">
        <v>2614</v>
      </c>
      <c r="H2376" s="61" t="s">
        <v>163</v>
      </c>
      <c r="I2376" s="61" t="s">
        <v>414</v>
      </c>
      <c r="J2376" s="60">
        <v>36850</v>
      </c>
      <c r="K2376" s="75">
        <v>43642</v>
      </c>
      <c r="L2376" s="61"/>
      <c r="M2376" s="61"/>
      <c r="N2376" s="127" t="s">
        <v>415</v>
      </c>
      <c r="O2376" s="37"/>
      <c r="P2376" s="37"/>
      <c r="Q2376" s="37"/>
      <c r="R2376" s="37"/>
      <c r="S2376" s="37"/>
      <c r="T2376" s="37"/>
      <c r="U2376" s="37"/>
    </row>
    <row r="2377" spans="1:21" ht="30" x14ac:dyDescent="0.25">
      <c r="A2377" s="74">
        <v>2015</v>
      </c>
      <c r="B2377" s="75">
        <v>43636</v>
      </c>
      <c r="C2377" s="59" t="s">
        <v>2759</v>
      </c>
      <c r="D2377" s="58" t="s">
        <v>804</v>
      </c>
      <c r="E2377" s="58" t="s">
        <v>1365</v>
      </c>
      <c r="F2377" s="59"/>
      <c r="G2377" s="62" t="s">
        <v>2760</v>
      </c>
      <c r="H2377" s="61" t="s">
        <v>163</v>
      </c>
      <c r="I2377" s="61" t="s">
        <v>414</v>
      </c>
      <c r="J2377" s="60">
        <v>36180</v>
      </c>
      <c r="K2377" s="75">
        <v>43642</v>
      </c>
      <c r="L2377" s="61"/>
      <c r="M2377" s="61"/>
      <c r="N2377" s="127" t="s">
        <v>415</v>
      </c>
      <c r="O2377" s="37"/>
      <c r="P2377" s="37"/>
      <c r="Q2377" s="37"/>
      <c r="R2377" s="37"/>
      <c r="S2377" s="37"/>
      <c r="T2377" s="37"/>
      <c r="U2377" s="37"/>
    </row>
    <row r="2378" spans="1:21" ht="30" x14ac:dyDescent="0.25">
      <c r="A2378" s="74">
        <v>2016</v>
      </c>
      <c r="B2378" s="75">
        <v>43636</v>
      </c>
      <c r="C2378" s="59" t="s">
        <v>2761</v>
      </c>
      <c r="D2378" s="58" t="s">
        <v>410</v>
      </c>
      <c r="E2378" s="58" t="s">
        <v>411</v>
      </c>
      <c r="F2378" s="59" t="s">
        <v>2762</v>
      </c>
      <c r="G2378" s="62" t="s">
        <v>2763</v>
      </c>
      <c r="H2378" s="61" t="s">
        <v>163</v>
      </c>
      <c r="I2378" s="61" t="s">
        <v>414</v>
      </c>
      <c r="J2378" s="60">
        <v>38190</v>
      </c>
      <c r="K2378" s="75">
        <v>43642</v>
      </c>
      <c r="L2378" s="61"/>
      <c r="M2378" s="61"/>
      <c r="N2378" s="127" t="s">
        <v>415</v>
      </c>
      <c r="O2378" s="37"/>
      <c r="P2378" s="37"/>
      <c r="Q2378" s="37"/>
      <c r="R2378" s="37"/>
      <c r="S2378" s="37"/>
      <c r="T2378" s="37"/>
      <c r="U2378" s="37"/>
    </row>
    <row r="2379" spans="1:21" ht="45" x14ac:dyDescent="0.25">
      <c r="A2379" s="74">
        <v>2017</v>
      </c>
      <c r="B2379" s="75">
        <v>43636</v>
      </c>
      <c r="C2379" s="59" t="s">
        <v>2773</v>
      </c>
      <c r="D2379" s="58" t="s">
        <v>804</v>
      </c>
      <c r="E2379" s="58" t="s">
        <v>821</v>
      </c>
      <c r="F2379" s="59" t="s">
        <v>2774</v>
      </c>
      <c r="G2379" s="62" t="s">
        <v>2775</v>
      </c>
      <c r="H2379" s="61" t="s">
        <v>163</v>
      </c>
      <c r="I2379" s="61" t="s">
        <v>414</v>
      </c>
      <c r="J2379" s="60">
        <v>18090</v>
      </c>
      <c r="K2379" s="75">
        <v>43642</v>
      </c>
      <c r="L2379" s="61"/>
      <c r="M2379" s="61"/>
      <c r="N2379" s="127" t="s">
        <v>415</v>
      </c>
      <c r="O2379" s="37"/>
      <c r="P2379" s="37"/>
      <c r="Q2379" s="37"/>
      <c r="R2379" s="37"/>
      <c r="S2379" s="37"/>
      <c r="T2379" s="37"/>
      <c r="U2379" s="37"/>
    </row>
    <row r="2380" spans="1:21" ht="30" x14ac:dyDescent="0.25">
      <c r="A2380" s="74">
        <v>2018</v>
      </c>
      <c r="B2380" s="75">
        <v>43636</v>
      </c>
      <c r="C2380" s="59" t="s">
        <v>2764</v>
      </c>
      <c r="D2380" s="58" t="s">
        <v>410</v>
      </c>
      <c r="E2380" s="58" t="s">
        <v>2765</v>
      </c>
      <c r="F2380" s="59" t="s">
        <v>2248</v>
      </c>
      <c r="G2380" s="62" t="s">
        <v>2766</v>
      </c>
      <c r="H2380" s="61" t="s">
        <v>163</v>
      </c>
      <c r="I2380" s="61" t="s">
        <v>414</v>
      </c>
      <c r="J2380" s="60">
        <v>25460</v>
      </c>
      <c r="K2380" s="75">
        <v>43642</v>
      </c>
      <c r="L2380" s="61"/>
      <c r="M2380" s="61"/>
      <c r="N2380" s="127" t="s">
        <v>415</v>
      </c>
      <c r="O2380" s="37"/>
      <c r="P2380" s="37"/>
      <c r="Q2380" s="37"/>
      <c r="R2380" s="37"/>
      <c r="S2380" s="37"/>
      <c r="T2380" s="37"/>
      <c r="U2380" s="37"/>
    </row>
    <row r="2381" spans="1:21" ht="45" x14ac:dyDescent="0.25">
      <c r="A2381" s="74">
        <v>2019</v>
      </c>
      <c r="B2381" s="75">
        <v>43612</v>
      </c>
      <c r="C2381" s="59" t="s">
        <v>2604</v>
      </c>
      <c r="D2381" s="58" t="s">
        <v>524</v>
      </c>
      <c r="E2381" s="58" t="s">
        <v>719</v>
      </c>
      <c r="F2381" s="59" t="s">
        <v>2019</v>
      </c>
      <c r="G2381" s="62" t="s">
        <v>2605</v>
      </c>
      <c r="H2381" s="61" t="s">
        <v>163</v>
      </c>
      <c r="I2381" s="61" t="s">
        <v>414</v>
      </c>
      <c r="J2381" s="60">
        <v>84755</v>
      </c>
      <c r="K2381" s="75">
        <v>43642</v>
      </c>
      <c r="L2381" s="61"/>
      <c r="M2381" s="61"/>
      <c r="N2381" s="127" t="s">
        <v>415</v>
      </c>
      <c r="O2381" s="37"/>
      <c r="P2381" s="37"/>
      <c r="Q2381" s="37"/>
      <c r="R2381" s="37"/>
      <c r="S2381" s="37"/>
      <c r="T2381" s="37"/>
      <c r="U2381" s="37"/>
    </row>
    <row r="2382" spans="1:21" ht="45" x14ac:dyDescent="0.25">
      <c r="A2382" s="74">
        <v>2020</v>
      </c>
      <c r="B2382" s="75">
        <v>43636</v>
      </c>
      <c r="C2382" s="59" t="s">
        <v>2767</v>
      </c>
      <c r="D2382" s="58" t="s">
        <v>804</v>
      </c>
      <c r="E2382" s="58" t="s">
        <v>821</v>
      </c>
      <c r="F2382" s="59" t="s">
        <v>2768</v>
      </c>
      <c r="G2382" s="62" t="s">
        <v>2769</v>
      </c>
      <c r="H2382" s="61" t="s">
        <v>163</v>
      </c>
      <c r="I2382" s="61" t="s">
        <v>414</v>
      </c>
      <c r="J2382" s="60">
        <v>48910</v>
      </c>
      <c r="K2382" s="75">
        <v>43642</v>
      </c>
      <c r="L2382" s="61"/>
      <c r="M2382" s="61"/>
      <c r="N2382" s="127" t="s">
        <v>415</v>
      </c>
      <c r="O2382" s="37"/>
      <c r="P2382" s="37"/>
      <c r="Q2382" s="37"/>
      <c r="R2382" s="37"/>
      <c r="S2382" s="37"/>
      <c r="T2382" s="37"/>
      <c r="U2382" s="37"/>
    </row>
    <row r="2383" spans="1:21" ht="30" x14ac:dyDescent="0.25">
      <c r="A2383" s="74">
        <v>2021</v>
      </c>
      <c r="B2383" s="75">
        <v>43636</v>
      </c>
      <c r="C2383" s="59" t="s">
        <v>2770</v>
      </c>
      <c r="D2383" s="58" t="s">
        <v>422</v>
      </c>
      <c r="E2383" s="58" t="s">
        <v>423</v>
      </c>
      <c r="F2383" s="59" t="s">
        <v>2771</v>
      </c>
      <c r="G2383" s="62" t="s">
        <v>2772</v>
      </c>
      <c r="H2383" s="61" t="s">
        <v>163</v>
      </c>
      <c r="I2383" s="61" t="s">
        <v>414</v>
      </c>
      <c r="J2383" s="60">
        <v>36180</v>
      </c>
      <c r="K2383" s="75">
        <v>43642</v>
      </c>
      <c r="L2383" s="61"/>
      <c r="M2383" s="61"/>
      <c r="N2383" s="127" t="s">
        <v>415</v>
      </c>
      <c r="O2383" s="37"/>
      <c r="P2383" s="37"/>
      <c r="Q2383" s="37"/>
      <c r="R2383" s="37"/>
      <c r="S2383" s="37"/>
      <c r="T2383" s="37"/>
      <c r="U2383" s="37"/>
    </row>
    <row r="2384" spans="1:21" ht="45" x14ac:dyDescent="0.25">
      <c r="A2384" s="74">
        <v>2022</v>
      </c>
      <c r="B2384" s="75">
        <v>43636</v>
      </c>
      <c r="C2384" s="59" t="s">
        <v>2776</v>
      </c>
      <c r="D2384" s="58" t="s">
        <v>700</v>
      </c>
      <c r="E2384" s="58" t="s">
        <v>1126</v>
      </c>
      <c r="F2384" s="59" t="s">
        <v>2777</v>
      </c>
      <c r="G2384" s="62" t="s">
        <v>2778</v>
      </c>
      <c r="H2384" s="61" t="s">
        <v>163</v>
      </c>
      <c r="I2384" s="61" t="s">
        <v>414</v>
      </c>
      <c r="J2384" s="60">
        <v>41540</v>
      </c>
      <c r="K2384" s="75">
        <v>43642</v>
      </c>
      <c r="L2384" s="61"/>
      <c r="M2384" s="61"/>
      <c r="N2384" s="127" t="s">
        <v>415</v>
      </c>
      <c r="O2384" s="37"/>
      <c r="P2384" s="37"/>
      <c r="Q2384" s="37"/>
      <c r="R2384" s="37"/>
      <c r="S2384" s="37"/>
      <c r="T2384" s="37"/>
      <c r="U2384" s="37"/>
    </row>
    <row r="2385" spans="1:21" ht="45" x14ac:dyDescent="0.25">
      <c r="A2385" s="74">
        <v>2023</v>
      </c>
      <c r="B2385" s="75">
        <v>43640</v>
      </c>
      <c r="C2385" s="59" t="s">
        <v>2779</v>
      </c>
      <c r="D2385" s="58" t="s">
        <v>700</v>
      </c>
      <c r="E2385" s="58" t="s">
        <v>1440</v>
      </c>
      <c r="F2385" s="59" t="s">
        <v>2780</v>
      </c>
      <c r="G2385" s="62" t="s">
        <v>2781</v>
      </c>
      <c r="H2385" s="61" t="s">
        <v>163</v>
      </c>
      <c r="I2385" s="61" t="s">
        <v>414</v>
      </c>
      <c r="J2385" s="60">
        <v>1453.9</v>
      </c>
      <c r="K2385" s="75">
        <v>43643</v>
      </c>
      <c r="L2385" s="61"/>
      <c r="M2385" s="61"/>
      <c r="N2385" s="127" t="s">
        <v>415</v>
      </c>
      <c r="O2385" s="37"/>
      <c r="P2385" s="37"/>
      <c r="Q2385" s="37"/>
      <c r="R2385" s="37"/>
      <c r="S2385" s="37"/>
      <c r="T2385" s="37"/>
      <c r="U2385" s="37"/>
    </row>
    <row r="2386" spans="1:21" ht="30" x14ac:dyDescent="0.25">
      <c r="A2386" s="74">
        <v>2024</v>
      </c>
      <c r="B2386" s="75">
        <v>43585</v>
      </c>
      <c r="C2386" s="59" t="s">
        <v>2782</v>
      </c>
      <c r="D2386" s="58" t="s">
        <v>422</v>
      </c>
      <c r="E2386" s="58" t="s">
        <v>598</v>
      </c>
      <c r="F2386" s="59" t="s">
        <v>911</v>
      </c>
      <c r="G2386" s="62" t="s">
        <v>2783</v>
      </c>
      <c r="H2386" s="61" t="s">
        <v>163</v>
      </c>
      <c r="I2386" s="61" t="s">
        <v>414</v>
      </c>
      <c r="J2386" s="60">
        <v>24000</v>
      </c>
      <c r="K2386" s="75">
        <v>43643</v>
      </c>
      <c r="L2386" s="61"/>
      <c r="M2386" s="61"/>
      <c r="N2386" s="127" t="s">
        <v>415</v>
      </c>
      <c r="O2386" s="37"/>
      <c r="P2386" s="37"/>
      <c r="Q2386" s="37"/>
      <c r="R2386" s="37"/>
      <c r="S2386" s="37"/>
      <c r="T2386" s="37"/>
      <c r="U2386" s="37"/>
    </row>
    <row r="2387" spans="1:21" ht="45" x14ac:dyDescent="0.25">
      <c r="A2387" s="74">
        <v>2025</v>
      </c>
      <c r="B2387" s="75">
        <v>43636</v>
      </c>
      <c r="C2387" s="59" t="s">
        <v>2773</v>
      </c>
      <c r="D2387" s="58" t="s">
        <v>804</v>
      </c>
      <c r="E2387" s="58" t="s">
        <v>821</v>
      </c>
      <c r="F2387" s="59" t="s">
        <v>2774</v>
      </c>
      <c r="G2387" s="62" t="s">
        <v>2775</v>
      </c>
      <c r="H2387" s="61" t="s">
        <v>163</v>
      </c>
      <c r="I2387" s="61" t="s">
        <v>414</v>
      </c>
      <c r="J2387" s="60">
        <v>40952.9</v>
      </c>
      <c r="K2387" s="75">
        <v>43643</v>
      </c>
      <c r="L2387" s="61"/>
      <c r="M2387" s="61"/>
      <c r="N2387" s="127" t="s">
        <v>415</v>
      </c>
      <c r="O2387" s="37"/>
      <c r="P2387" s="37"/>
      <c r="Q2387" s="37"/>
      <c r="R2387" s="37"/>
      <c r="S2387" s="37"/>
      <c r="T2387" s="37"/>
      <c r="U2387" s="37"/>
    </row>
    <row r="2388" spans="1:21" ht="45" x14ac:dyDescent="0.25">
      <c r="A2388" s="74">
        <v>2026</v>
      </c>
      <c r="B2388" s="75">
        <v>43640</v>
      </c>
      <c r="C2388" s="59" t="s">
        <v>2779</v>
      </c>
      <c r="D2388" s="58" t="s">
        <v>700</v>
      </c>
      <c r="E2388" s="58" t="s">
        <v>1440</v>
      </c>
      <c r="F2388" s="59" t="s">
        <v>2780</v>
      </c>
      <c r="G2388" s="62" t="s">
        <v>2781</v>
      </c>
      <c r="H2388" s="61" t="s">
        <v>163</v>
      </c>
      <c r="I2388" s="61" t="s">
        <v>414</v>
      </c>
      <c r="J2388" s="60">
        <v>29023.95</v>
      </c>
      <c r="K2388" s="75">
        <v>43643</v>
      </c>
      <c r="L2388" s="61"/>
      <c r="M2388" s="61"/>
      <c r="N2388" s="127" t="s">
        <v>415</v>
      </c>
      <c r="O2388" s="37"/>
      <c r="P2388" s="37"/>
      <c r="Q2388" s="37"/>
      <c r="R2388" s="37"/>
      <c r="S2388" s="37"/>
      <c r="T2388" s="37"/>
      <c r="U2388" s="37"/>
    </row>
    <row r="2389" spans="1:21" ht="45" x14ac:dyDescent="0.25">
      <c r="A2389" s="74">
        <v>2027</v>
      </c>
      <c r="B2389" s="75">
        <v>43640</v>
      </c>
      <c r="C2389" s="59" t="s">
        <v>2784</v>
      </c>
      <c r="D2389" s="58" t="s">
        <v>804</v>
      </c>
      <c r="E2389" s="58" t="s">
        <v>821</v>
      </c>
      <c r="F2389" s="59" t="s">
        <v>2785</v>
      </c>
      <c r="G2389" s="62" t="s">
        <v>2786</v>
      </c>
      <c r="H2389" s="61" t="s">
        <v>163</v>
      </c>
      <c r="I2389" s="61" t="s">
        <v>414</v>
      </c>
      <c r="J2389" s="60">
        <v>49580</v>
      </c>
      <c r="K2389" s="75">
        <v>43643</v>
      </c>
      <c r="L2389" s="61"/>
      <c r="M2389" s="61"/>
      <c r="N2389" s="127" t="s">
        <v>415</v>
      </c>
      <c r="O2389" s="37"/>
      <c r="P2389" s="37"/>
      <c r="Q2389" s="37"/>
      <c r="R2389" s="37"/>
      <c r="S2389" s="37"/>
      <c r="T2389" s="37"/>
      <c r="U2389" s="37"/>
    </row>
    <row r="2390" spans="1:21" ht="45" x14ac:dyDescent="0.25">
      <c r="A2390" s="74">
        <v>2028</v>
      </c>
      <c r="B2390" s="75">
        <v>43643</v>
      </c>
      <c r="C2390" s="59" t="s">
        <v>409</v>
      </c>
      <c r="D2390" s="58" t="s">
        <v>410</v>
      </c>
      <c r="E2390" s="58" t="s">
        <v>411</v>
      </c>
      <c r="F2390" s="59" t="s">
        <v>412</v>
      </c>
      <c r="G2390" s="62" t="s">
        <v>413</v>
      </c>
      <c r="H2390" s="61" t="s">
        <v>163</v>
      </c>
      <c r="I2390" s="61" t="s">
        <v>414</v>
      </c>
      <c r="J2390" s="60">
        <v>4261968.9000000004</v>
      </c>
      <c r="K2390" s="75">
        <v>43644</v>
      </c>
      <c r="L2390" s="61"/>
      <c r="M2390" s="61"/>
      <c r="N2390" s="127" t="s">
        <v>415</v>
      </c>
      <c r="O2390" s="37"/>
      <c r="P2390" s="37"/>
      <c r="Q2390" s="37"/>
      <c r="R2390" s="37"/>
      <c r="S2390" s="37"/>
      <c r="T2390" s="37"/>
      <c r="U2390" s="37"/>
    </row>
    <row r="2391" spans="1:21" ht="30" x14ac:dyDescent="0.25">
      <c r="A2391" s="74">
        <v>2029</v>
      </c>
      <c r="B2391" s="75">
        <v>43535</v>
      </c>
      <c r="C2391" s="59" t="s">
        <v>523</v>
      </c>
      <c r="D2391" s="58" t="s">
        <v>524</v>
      </c>
      <c r="E2391" s="58" t="s">
        <v>525</v>
      </c>
      <c r="F2391" s="59" t="s">
        <v>526</v>
      </c>
      <c r="G2391" s="62" t="s">
        <v>527</v>
      </c>
      <c r="H2391" s="61" t="s">
        <v>163</v>
      </c>
      <c r="I2391" s="61" t="s">
        <v>414</v>
      </c>
      <c r="J2391" s="60">
        <v>172760</v>
      </c>
      <c r="K2391" s="75">
        <v>43644</v>
      </c>
      <c r="L2391" s="61"/>
      <c r="M2391" s="61"/>
      <c r="N2391" s="127" t="s">
        <v>415</v>
      </c>
      <c r="O2391" s="37"/>
      <c r="P2391" s="37"/>
      <c r="Q2391" s="37"/>
      <c r="R2391" s="37"/>
      <c r="S2391" s="37"/>
      <c r="T2391" s="37"/>
      <c r="U2391" s="37"/>
    </row>
    <row r="2392" spans="1:21" ht="30" x14ac:dyDescent="0.25">
      <c r="A2392" s="74">
        <v>2030</v>
      </c>
      <c r="B2392" s="75">
        <v>43553</v>
      </c>
      <c r="C2392" s="59" t="s">
        <v>1169</v>
      </c>
      <c r="D2392" s="58" t="s">
        <v>524</v>
      </c>
      <c r="E2392" s="58" t="s">
        <v>561</v>
      </c>
      <c r="F2392" s="59" t="s">
        <v>1170</v>
      </c>
      <c r="G2392" s="62" t="s">
        <v>1171</v>
      </c>
      <c r="H2392" s="61" t="s">
        <v>163</v>
      </c>
      <c r="I2392" s="61" t="s">
        <v>414</v>
      </c>
      <c r="J2392" s="60">
        <v>30535</v>
      </c>
      <c r="K2392" s="75">
        <v>43644</v>
      </c>
      <c r="L2392" s="61"/>
      <c r="M2392" s="61"/>
      <c r="N2392" s="127" t="s">
        <v>415</v>
      </c>
      <c r="O2392" s="37"/>
      <c r="P2392" s="37"/>
      <c r="Q2392" s="37"/>
      <c r="R2392" s="37"/>
      <c r="S2392" s="37"/>
      <c r="T2392" s="37"/>
      <c r="U2392" s="37"/>
    </row>
    <row r="2393" spans="1:21" ht="30" x14ac:dyDescent="0.25">
      <c r="A2393" s="74">
        <v>2031</v>
      </c>
      <c r="B2393" s="75">
        <v>43535</v>
      </c>
      <c r="C2393" s="59" t="s">
        <v>528</v>
      </c>
      <c r="D2393" s="58" t="s">
        <v>417</v>
      </c>
      <c r="E2393" s="58" t="s">
        <v>529</v>
      </c>
      <c r="F2393" s="59" t="s">
        <v>530</v>
      </c>
      <c r="G2393" s="62" t="s">
        <v>531</v>
      </c>
      <c r="H2393" s="61" t="s">
        <v>163</v>
      </c>
      <c r="I2393" s="61" t="s">
        <v>414</v>
      </c>
      <c r="J2393" s="60">
        <v>253024.95</v>
      </c>
      <c r="K2393" s="75">
        <v>43644</v>
      </c>
      <c r="L2393" s="61"/>
      <c r="M2393" s="61"/>
      <c r="N2393" s="127" t="s">
        <v>415</v>
      </c>
      <c r="O2393" s="37"/>
      <c r="P2393" s="37"/>
      <c r="Q2393" s="37"/>
      <c r="R2393" s="37"/>
      <c r="S2393" s="37"/>
      <c r="T2393" s="37"/>
      <c r="U2393" s="37"/>
    </row>
    <row r="2394" spans="1:21" ht="45" x14ac:dyDescent="0.25">
      <c r="A2394" s="74">
        <v>2032</v>
      </c>
      <c r="B2394" s="75">
        <v>43535</v>
      </c>
      <c r="C2394" s="59" t="s">
        <v>532</v>
      </c>
      <c r="D2394" s="58" t="s">
        <v>524</v>
      </c>
      <c r="E2394" s="58" t="s">
        <v>533</v>
      </c>
      <c r="F2394" s="59"/>
      <c r="G2394" s="62" t="s">
        <v>534</v>
      </c>
      <c r="H2394" s="61" t="s">
        <v>163</v>
      </c>
      <c r="I2394" s="61" t="s">
        <v>414</v>
      </c>
      <c r="J2394" s="60">
        <v>97140</v>
      </c>
      <c r="K2394" s="75">
        <v>43644</v>
      </c>
      <c r="L2394" s="61"/>
      <c r="M2394" s="61"/>
      <c r="N2394" s="127" t="s">
        <v>415</v>
      </c>
      <c r="O2394" s="37"/>
      <c r="P2394" s="37"/>
      <c r="Q2394" s="37"/>
      <c r="R2394" s="37"/>
      <c r="S2394" s="37"/>
      <c r="T2394" s="37"/>
      <c r="U2394" s="37"/>
    </row>
    <row r="2395" spans="1:21" ht="30" x14ac:dyDescent="0.25">
      <c r="A2395" s="74">
        <v>2033</v>
      </c>
      <c r="B2395" s="75">
        <v>43535</v>
      </c>
      <c r="C2395" s="59" t="s">
        <v>547</v>
      </c>
      <c r="D2395" s="58" t="s">
        <v>548</v>
      </c>
      <c r="E2395" s="58" t="s">
        <v>549</v>
      </c>
      <c r="F2395" s="59" t="s">
        <v>828</v>
      </c>
      <c r="G2395" s="62" t="s">
        <v>550</v>
      </c>
      <c r="H2395" s="61" t="s">
        <v>163</v>
      </c>
      <c r="I2395" s="61" t="s">
        <v>414</v>
      </c>
      <c r="J2395" s="60">
        <v>150960.45000000001</v>
      </c>
      <c r="K2395" s="75">
        <v>43644</v>
      </c>
      <c r="L2395" s="61"/>
      <c r="M2395" s="61"/>
      <c r="N2395" s="127" t="s">
        <v>415</v>
      </c>
      <c r="O2395" s="37"/>
      <c r="P2395" s="37"/>
      <c r="Q2395" s="37"/>
      <c r="R2395" s="37"/>
      <c r="S2395" s="37"/>
      <c r="T2395" s="37"/>
      <c r="U2395" s="37"/>
    </row>
    <row r="2396" spans="1:21" ht="30" x14ac:dyDescent="0.25">
      <c r="A2396" s="74">
        <v>2034</v>
      </c>
      <c r="B2396" s="75">
        <v>43552</v>
      </c>
      <c r="C2396" s="59" t="s">
        <v>855</v>
      </c>
      <c r="D2396" s="58" t="s">
        <v>524</v>
      </c>
      <c r="E2396" s="58"/>
      <c r="F2396" s="59"/>
      <c r="G2396" s="62" t="s">
        <v>856</v>
      </c>
      <c r="H2396" s="61" t="s">
        <v>163</v>
      </c>
      <c r="I2396" s="61" t="s">
        <v>414</v>
      </c>
      <c r="J2396" s="60">
        <v>55120</v>
      </c>
      <c r="K2396" s="75">
        <v>43644</v>
      </c>
      <c r="L2396" s="61"/>
      <c r="M2396" s="61"/>
      <c r="N2396" s="127" t="s">
        <v>415</v>
      </c>
      <c r="O2396" s="37"/>
      <c r="P2396" s="37"/>
      <c r="Q2396" s="37"/>
      <c r="R2396" s="37"/>
      <c r="S2396" s="37"/>
      <c r="T2396" s="37"/>
      <c r="U2396" s="37"/>
    </row>
    <row r="2397" spans="1:21" ht="30" x14ac:dyDescent="0.25">
      <c r="A2397" s="74">
        <v>2035</v>
      </c>
      <c r="B2397" s="75">
        <v>43535</v>
      </c>
      <c r="C2397" s="59" t="s">
        <v>554</v>
      </c>
      <c r="D2397" s="58" t="s">
        <v>524</v>
      </c>
      <c r="E2397" s="58" t="s">
        <v>555</v>
      </c>
      <c r="F2397" s="59" t="s">
        <v>556</v>
      </c>
      <c r="G2397" s="62" t="s">
        <v>557</v>
      </c>
      <c r="H2397" s="61" t="s">
        <v>163</v>
      </c>
      <c r="I2397" s="61" t="s">
        <v>414</v>
      </c>
      <c r="J2397" s="60">
        <v>151580</v>
      </c>
      <c r="K2397" s="75">
        <v>43644</v>
      </c>
      <c r="L2397" s="61"/>
      <c r="M2397" s="61"/>
      <c r="N2397" s="127" t="s">
        <v>415</v>
      </c>
      <c r="O2397" s="37"/>
      <c r="P2397" s="37"/>
      <c r="Q2397" s="37"/>
      <c r="R2397" s="37"/>
      <c r="S2397" s="37"/>
      <c r="T2397" s="37"/>
      <c r="U2397" s="37"/>
    </row>
    <row r="2398" spans="1:21" ht="45" x14ac:dyDescent="0.25">
      <c r="A2398" s="74">
        <v>2036</v>
      </c>
      <c r="B2398" s="75">
        <v>43550</v>
      </c>
      <c r="C2398" s="59" t="s">
        <v>1048</v>
      </c>
      <c r="D2398" s="58" t="s">
        <v>417</v>
      </c>
      <c r="E2398" s="58" t="s">
        <v>529</v>
      </c>
      <c r="F2398" s="59" t="s">
        <v>1049</v>
      </c>
      <c r="G2398" s="62" t="s">
        <v>1050</v>
      </c>
      <c r="H2398" s="61" t="s">
        <v>163</v>
      </c>
      <c r="I2398" s="61" t="s">
        <v>414</v>
      </c>
      <c r="J2398" s="60">
        <v>41217.300000000003</v>
      </c>
      <c r="K2398" s="75">
        <v>43644</v>
      </c>
      <c r="L2398" s="61"/>
      <c r="M2398" s="61"/>
      <c r="N2398" s="127" t="s">
        <v>415</v>
      </c>
      <c r="O2398" s="37"/>
      <c r="P2398" s="37"/>
      <c r="Q2398" s="37"/>
      <c r="R2398" s="37"/>
      <c r="S2398" s="37"/>
      <c r="T2398" s="37"/>
      <c r="U2398" s="37"/>
    </row>
    <row r="2399" spans="1:21" ht="45" x14ac:dyDescent="0.25">
      <c r="A2399" s="74">
        <v>2037</v>
      </c>
      <c r="B2399" s="75">
        <v>43633</v>
      </c>
      <c r="C2399" s="59" t="s">
        <v>1009</v>
      </c>
      <c r="D2399" s="58" t="s">
        <v>524</v>
      </c>
      <c r="E2399" s="58" t="s">
        <v>561</v>
      </c>
      <c r="F2399" s="59" t="s">
        <v>1010</v>
      </c>
      <c r="G2399" s="62" t="s">
        <v>1011</v>
      </c>
      <c r="H2399" s="61" t="s">
        <v>163</v>
      </c>
      <c r="I2399" s="61" t="s">
        <v>414</v>
      </c>
      <c r="J2399" s="60">
        <v>-51200</v>
      </c>
      <c r="K2399" s="75">
        <v>43643</v>
      </c>
      <c r="L2399" s="61"/>
      <c r="M2399" s="61"/>
      <c r="N2399" s="127" t="s">
        <v>415</v>
      </c>
      <c r="O2399" s="37"/>
      <c r="P2399" s="37"/>
      <c r="Q2399" s="37"/>
      <c r="R2399" s="37"/>
      <c r="S2399" s="37"/>
      <c r="T2399" s="37"/>
      <c r="U2399" s="37"/>
    </row>
    <row r="2400" spans="1:21" ht="30" x14ac:dyDescent="0.25">
      <c r="A2400" s="74">
        <v>2038</v>
      </c>
      <c r="B2400" s="75">
        <v>43633</v>
      </c>
      <c r="C2400" s="59" t="s">
        <v>2746</v>
      </c>
      <c r="D2400" s="58" t="s">
        <v>422</v>
      </c>
      <c r="E2400" s="58" t="s">
        <v>427</v>
      </c>
      <c r="F2400" s="59" t="s">
        <v>2747</v>
      </c>
      <c r="G2400" s="62" t="s">
        <v>2748</v>
      </c>
      <c r="H2400" s="61" t="s">
        <v>163</v>
      </c>
      <c r="I2400" s="61" t="s">
        <v>414</v>
      </c>
      <c r="J2400" s="60">
        <v>-15360</v>
      </c>
      <c r="K2400" s="75">
        <v>43643</v>
      </c>
      <c r="L2400" s="61"/>
      <c r="M2400" s="61"/>
      <c r="N2400" s="127" t="s">
        <v>415</v>
      </c>
      <c r="O2400" s="37"/>
      <c r="P2400" s="37"/>
      <c r="Q2400" s="37"/>
      <c r="R2400" s="37"/>
      <c r="S2400" s="37"/>
      <c r="T2400" s="37"/>
      <c r="U2400" s="37"/>
    </row>
    <row r="2401" spans="1:21" ht="45" x14ac:dyDescent="0.25">
      <c r="A2401" s="74">
        <v>2039</v>
      </c>
      <c r="B2401" s="21">
        <v>43612</v>
      </c>
      <c r="C2401" s="74" t="str">
        <f>[15]Отчёт!D9</f>
        <v>ИП Карякина Александра Фоминична глава КФХ</v>
      </c>
      <c r="D2401" s="74" t="str">
        <f>[15]Отчёт!E9</f>
        <v>Усть-Коксинский р-н</v>
      </c>
      <c r="E2401" s="74" t="str">
        <f>[15]Отчёт!F9</f>
        <v>Усть-Кокса с</v>
      </c>
      <c r="F2401" s="74" t="str">
        <f>[15]Отчёт!G9</f>
        <v>Солнечная ул, д. 52а</v>
      </c>
      <c r="G2401" s="11" t="str">
        <f>[15]Отчёт!H9</f>
        <v>040600049388</v>
      </c>
      <c r="H2401" s="74" t="str">
        <f>[15]Отчёт!I9</f>
        <v>Финансовая</v>
      </c>
      <c r="I2401" s="74" t="str">
        <f>[15]Отчёт!J9</f>
        <v>Субсидия</v>
      </c>
      <c r="J2401" s="12">
        <f>[15]Отчёт!K9</f>
        <v>3640351.55</v>
      </c>
      <c r="K2401" s="21">
        <f>[15]Отчёт!$L$9</f>
        <v>43664</v>
      </c>
      <c r="L2401" s="74"/>
      <c r="M2401" s="74"/>
      <c r="N2401" s="37" t="str">
        <f>[15]Отчёт!O9</f>
        <v>МИНИСТЕРСТВО СЕЛЬСКОГО ХОЗЯЙСТВА РЕСПУБЛИКИ АЛТАЙ</v>
      </c>
      <c r="O2401" s="37"/>
      <c r="P2401" s="37"/>
      <c r="Q2401" s="37"/>
      <c r="R2401" s="37"/>
      <c r="S2401" s="37"/>
      <c r="T2401" s="37"/>
      <c r="U2401" s="37"/>
    </row>
    <row r="2402" spans="1:21" ht="30" x14ac:dyDescent="0.25">
      <c r="A2402" s="74">
        <v>2040</v>
      </c>
      <c r="B2402" s="75">
        <v>43612</v>
      </c>
      <c r="C2402" s="59" t="s">
        <v>1878</v>
      </c>
      <c r="D2402" s="58" t="s">
        <v>548</v>
      </c>
      <c r="E2402" s="58" t="s">
        <v>549</v>
      </c>
      <c r="F2402" s="59" t="s">
        <v>1879</v>
      </c>
      <c r="G2402" s="62" t="s">
        <v>1880</v>
      </c>
      <c r="H2402" s="61" t="s">
        <v>163</v>
      </c>
      <c r="I2402" s="61" t="s">
        <v>414</v>
      </c>
      <c r="J2402" s="60">
        <v>238000</v>
      </c>
      <c r="K2402" s="75">
        <v>43664</v>
      </c>
      <c r="L2402" s="61"/>
      <c r="M2402" s="61"/>
      <c r="N2402" s="127" t="s">
        <v>415</v>
      </c>
      <c r="O2402" s="37"/>
      <c r="P2402" s="37"/>
      <c r="Q2402" s="37"/>
      <c r="R2402" s="37"/>
      <c r="S2402" s="37"/>
      <c r="T2402" s="37"/>
      <c r="U2402" s="37"/>
    </row>
    <row r="2403" spans="1:21" ht="30" x14ac:dyDescent="0.25">
      <c r="A2403" s="74">
        <v>2041</v>
      </c>
      <c r="B2403" s="75">
        <v>43622</v>
      </c>
      <c r="C2403" s="59" t="s">
        <v>1638</v>
      </c>
      <c r="D2403" s="58" t="s">
        <v>417</v>
      </c>
      <c r="E2403" s="58" t="s">
        <v>1639</v>
      </c>
      <c r="F2403" s="59" t="s">
        <v>1640</v>
      </c>
      <c r="G2403" s="62" t="s">
        <v>1641</v>
      </c>
      <c r="H2403" s="61" t="s">
        <v>163</v>
      </c>
      <c r="I2403" s="61" t="s">
        <v>414</v>
      </c>
      <c r="J2403" s="60">
        <v>1591996.99</v>
      </c>
      <c r="K2403" s="75">
        <v>43664</v>
      </c>
      <c r="L2403" s="61"/>
      <c r="M2403" s="61"/>
      <c r="N2403" s="127" t="s">
        <v>415</v>
      </c>
      <c r="O2403" s="37"/>
      <c r="P2403" s="37"/>
      <c r="Q2403" s="37"/>
      <c r="R2403" s="37"/>
      <c r="S2403" s="37"/>
      <c r="T2403" s="37"/>
      <c r="U2403" s="37"/>
    </row>
    <row r="2404" spans="1:21" ht="30" x14ac:dyDescent="0.25">
      <c r="A2404" s="74">
        <v>2042</v>
      </c>
      <c r="B2404" s="75">
        <v>43633</v>
      </c>
      <c r="C2404" s="59" t="s">
        <v>2746</v>
      </c>
      <c r="D2404" s="58" t="s">
        <v>422</v>
      </c>
      <c r="E2404" s="58" t="s">
        <v>427</v>
      </c>
      <c r="F2404" s="59" t="s">
        <v>2747</v>
      </c>
      <c r="G2404" s="62" t="s">
        <v>2748</v>
      </c>
      <c r="H2404" s="61" t="s">
        <v>163</v>
      </c>
      <c r="I2404" s="61" t="s">
        <v>414</v>
      </c>
      <c r="J2404" s="60">
        <v>15360</v>
      </c>
      <c r="K2404" s="75">
        <v>43662</v>
      </c>
      <c r="L2404" s="61"/>
      <c r="M2404" s="61"/>
      <c r="N2404" s="127" t="s">
        <v>415</v>
      </c>
      <c r="O2404" s="37"/>
      <c r="P2404" s="37"/>
      <c r="Q2404" s="37"/>
      <c r="R2404" s="37"/>
      <c r="S2404" s="37"/>
      <c r="T2404" s="37"/>
      <c r="U2404" s="37"/>
    </row>
    <row r="2405" spans="1:21" ht="45" x14ac:dyDescent="0.25">
      <c r="A2405" s="74">
        <v>2043</v>
      </c>
      <c r="B2405" s="75">
        <v>43633</v>
      </c>
      <c r="C2405" s="59" t="s">
        <v>1009</v>
      </c>
      <c r="D2405" s="58" t="s">
        <v>524</v>
      </c>
      <c r="E2405" s="58" t="s">
        <v>561</v>
      </c>
      <c r="F2405" s="59" t="s">
        <v>1010</v>
      </c>
      <c r="G2405" s="62" t="s">
        <v>1011</v>
      </c>
      <c r="H2405" s="61" t="s">
        <v>163</v>
      </c>
      <c r="I2405" s="61" t="s">
        <v>414</v>
      </c>
      <c r="J2405" s="60">
        <v>51200</v>
      </c>
      <c r="K2405" s="75">
        <v>43662</v>
      </c>
      <c r="L2405" s="61"/>
      <c r="M2405" s="61"/>
      <c r="N2405" s="127" t="s">
        <v>415</v>
      </c>
      <c r="O2405" s="37"/>
      <c r="P2405" s="37"/>
      <c r="Q2405" s="37"/>
      <c r="R2405" s="37"/>
      <c r="S2405" s="37"/>
      <c r="T2405" s="37"/>
      <c r="U2405" s="37"/>
    </row>
    <row r="2406" spans="1:21" ht="30" x14ac:dyDescent="0.25">
      <c r="A2406" s="74">
        <v>2044</v>
      </c>
      <c r="B2406" s="75">
        <v>43585</v>
      </c>
      <c r="C2406" s="59" t="s">
        <v>2237</v>
      </c>
      <c r="D2406" s="58" t="s">
        <v>804</v>
      </c>
      <c r="E2406" s="58" t="s">
        <v>821</v>
      </c>
      <c r="F2406" s="59" t="s">
        <v>2238</v>
      </c>
      <c r="G2406" s="62" t="s">
        <v>2239</v>
      </c>
      <c r="H2406" s="61" t="s">
        <v>163</v>
      </c>
      <c r="I2406" s="61" t="s">
        <v>414</v>
      </c>
      <c r="J2406" s="60">
        <v>64320</v>
      </c>
      <c r="K2406" s="75">
        <v>43663</v>
      </c>
      <c r="L2406" s="61"/>
      <c r="M2406" s="61"/>
      <c r="N2406" s="127" t="s">
        <v>415</v>
      </c>
      <c r="O2406" s="37"/>
      <c r="P2406" s="37"/>
      <c r="Q2406" s="37"/>
      <c r="R2406" s="37"/>
      <c r="S2406" s="37"/>
      <c r="T2406" s="37"/>
      <c r="U2406" s="37"/>
    </row>
    <row r="2407" spans="1:21" ht="30" x14ac:dyDescent="0.25">
      <c r="A2407" s="74">
        <v>2045</v>
      </c>
      <c r="B2407" s="75">
        <v>43549</v>
      </c>
      <c r="C2407" s="59" t="s">
        <v>1083</v>
      </c>
      <c r="D2407" s="58" t="s">
        <v>804</v>
      </c>
      <c r="E2407" s="58" t="s">
        <v>821</v>
      </c>
      <c r="F2407" s="59" t="s">
        <v>1084</v>
      </c>
      <c r="G2407" s="62" t="s">
        <v>1085</v>
      </c>
      <c r="H2407" s="61" t="s">
        <v>163</v>
      </c>
      <c r="I2407" s="61" t="s">
        <v>414</v>
      </c>
      <c r="J2407" s="60">
        <v>78240</v>
      </c>
      <c r="K2407" s="75">
        <v>43663</v>
      </c>
      <c r="L2407" s="61"/>
      <c r="M2407" s="61"/>
      <c r="N2407" s="127" t="s">
        <v>415</v>
      </c>
      <c r="O2407" s="37"/>
      <c r="P2407" s="37"/>
      <c r="Q2407" s="37"/>
      <c r="R2407" s="37"/>
      <c r="S2407" s="37"/>
      <c r="T2407" s="37"/>
      <c r="U2407" s="37"/>
    </row>
    <row r="2408" spans="1:21" ht="30" x14ac:dyDescent="0.25">
      <c r="A2408" s="74">
        <v>2046</v>
      </c>
      <c r="B2408" s="75">
        <v>43552</v>
      </c>
      <c r="C2408" s="59" t="s">
        <v>1340</v>
      </c>
      <c r="D2408" s="58" t="s">
        <v>804</v>
      </c>
      <c r="E2408" s="58" t="s">
        <v>1213</v>
      </c>
      <c r="F2408" s="59" t="s">
        <v>1341</v>
      </c>
      <c r="G2408" s="62" t="s">
        <v>1342</v>
      </c>
      <c r="H2408" s="61" t="s">
        <v>163</v>
      </c>
      <c r="I2408" s="61" t="s">
        <v>414</v>
      </c>
      <c r="J2408" s="60">
        <v>76380</v>
      </c>
      <c r="K2408" s="75">
        <v>43663</v>
      </c>
      <c r="L2408" s="61"/>
      <c r="M2408" s="61"/>
      <c r="N2408" s="127" t="s">
        <v>415</v>
      </c>
      <c r="O2408" s="37"/>
      <c r="P2408" s="37"/>
      <c r="Q2408" s="37"/>
      <c r="R2408" s="37"/>
      <c r="S2408" s="37"/>
      <c r="T2408" s="37"/>
      <c r="U2408" s="37"/>
    </row>
    <row r="2409" spans="1:21" ht="30" x14ac:dyDescent="0.25">
      <c r="A2409" s="74">
        <v>2047</v>
      </c>
      <c r="B2409" s="75">
        <v>43537</v>
      </c>
      <c r="C2409" s="59" t="s">
        <v>601</v>
      </c>
      <c r="D2409" s="58" t="s">
        <v>422</v>
      </c>
      <c r="E2409" s="58" t="s">
        <v>423</v>
      </c>
      <c r="F2409" s="59" t="s">
        <v>602</v>
      </c>
      <c r="G2409" s="62" t="s">
        <v>603</v>
      </c>
      <c r="H2409" s="61" t="s">
        <v>163</v>
      </c>
      <c r="I2409" s="61" t="s">
        <v>414</v>
      </c>
      <c r="J2409" s="60">
        <v>470400</v>
      </c>
      <c r="K2409" s="75">
        <v>43663</v>
      </c>
      <c r="L2409" s="61"/>
      <c r="M2409" s="61"/>
      <c r="N2409" s="127" t="s">
        <v>415</v>
      </c>
      <c r="O2409" s="37"/>
      <c r="P2409" s="37"/>
      <c r="Q2409" s="37"/>
      <c r="R2409" s="37"/>
      <c r="S2409" s="37"/>
      <c r="T2409" s="37"/>
      <c r="U2409" s="37"/>
    </row>
    <row r="2410" spans="1:21" ht="45" x14ac:dyDescent="0.25">
      <c r="A2410" s="74">
        <v>2048</v>
      </c>
      <c r="B2410" s="75">
        <v>43553</v>
      </c>
      <c r="C2410" s="59" t="s">
        <v>1499</v>
      </c>
      <c r="D2410" s="58" t="s">
        <v>804</v>
      </c>
      <c r="E2410" s="58" t="s">
        <v>805</v>
      </c>
      <c r="F2410" s="59" t="s">
        <v>1500</v>
      </c>
      <c r="G2410" s="62" t="s">
        <v>1501</v>
      </c>
      <c r="H2410" s="61" t="s">
        <v>163</v>
      </c>
      <c r="I2410" s="61" t="s">
        <v>414</v>
      </c>
      <c r="J2410" s="60">
        <v>63060</v>
      </c>
      <c r="K2410" s="75">
        <v>43663</v>
      </c>
      <c r="L2410" s="61"/>
      <c r="M2410" s="61"/>
      <c r="N2410" s="127" t="s">
        <v>415</v>
      </c>
      <c r="O2410" s="37"/>
      <c r="P2410" s="37"/>
      <c r="Q2410" s="37"/>
      <c r="R2410" s="37"/>
      <c r="S2410" s="37"/>
      <c r="T2410" s="37"/>
      <c r="U2410" s="37"/>
    </row>
    <row r="2411" spans="1:21" ht="45" x14ac:dyDescent="0.25">
      <c r="A2411" s="74">
        <v>2049</v>
      </c>
      <c r="B2411" s="75">
        <v>43549</v>
      </c>
      <c r="C2411" s="59" t="s">
        <v>1086</v>
      </c>
      <c r="D2411" s="58" t="s">
        <v>804</v>
      </c>
      <c r="E2411" s="58" t="s">
        <v>964</v>
      </c>
      <c r="F2411" s="59" t="s">
        <v>1087</v>
      </c>
      <c r="G2411" s="62" t="s">
        <v>1088</v>
      </c>
      <c r="H2411" s="61" t="s">
        <v>163</v>
      </c>
      <c r="I2411" s="61" t="s">
        <v>414</v>
      </c>
      <c r="J2411" s="60">
        <v>70860</v>
      </c>
      <c r="K2411" s="75">
        <v>43663</v>
      </c>
      <c r="L2411" s="61"/>
      <c r="M2411" s="61"/>
      <c r="N2411" s="127" t="s">
        <v>415</v>
      </c>
      <c r="O2411" s="37"/>
      <c r="P2411" s="37"/>
      <c r="Q2411" s="37"/>
      <c r="R2411" s="37"/>
      <c r="S2411" s="37"/>
      <c r="T2411" s="37"/>
      <c r="U2411" s="37"/>
    </row>
    <row r="2412" spans="1:21" ht="45" x14ac:dyDescent="0.25">
      <c r="A2412" s="74">
        <v>2050</v>
      </c>
      <c r="B2412" s="75">
        <v>43656</v>
      </c>
      <c r="C2412" s="59" t="s">
        <v>2795</v>
      </c>
      <c r="D2412" s="58" t="s">
        <v>442</v>
      </c>
      <c r="E2412" s="58" t="s">
        <v>1137</v>
      </c>
      <c r="F2412" s="59" t="s">
        <v>2796</v>
      </c>
      <c r="G2412" s="62" t="s">
        <v>2797</v>
      </c>
      <c r="H2412" s="61" t="s">
        <v>163</v>
      </c>
      <c r="I2412" s="61" t="s">
        <v>414</v>
      </c>
      <c r="J2412" s="60">
        <v>12700</v>
      </c>
      <c r="K2412" s="75">
        <v>43661</v>
      </c>
      <c r="L2412" s="61"/>
      <c r="M2412" s="61"/>
      <c r="N2412" s="127" t="s">
        <v>415</v>
      </c>
      <c r="O2412" s="37"/>
      <c r="P2412" s="37"/>
      <c r="Q2412" s="37"/>
      <c r="R2412" s="37"/>
      <c r="S2412" s="37"/>
      <c r="T2412" s="37"/>
      <c r="U2412" s="37"/>
    </row>
    <row r="2413" spans="1:21" ht="45" x14ac:dyDescent="0.25">
      <c r="A2413" s="74">
        <v>2051</v>
      </c>
      <c r="B2413" s="75">
        <v>43644</v>
      </c>
      <c r="C2413" s="59" t="s">
        <v>2798</v>
      </c>
      <c r="D2413" s="58" t="s">
        <v>700</v>
      </c>
      <c r="E2413" s="58" t="s">
        <v>1126</v>
      </c>
      <c r="F2413" s="59" t="s">
        <v>2799</v>
      </c>
      <c r="G2413" s="62" t="s">
        <v>2800</v>
      </c>
      <c r="H2413" s="61" t="s">
        <v>163</v>
      </c>
      <c r="I2413" s="61" t="s">
        <v>414</v>
      </c>
      <c r="J2413" s="60">
        <v>59630</v>
      </c>
      <c r="K2413" s="75">
        <v>43661</v>
      </c>
      <c r="L2413" s="61"/>
      <c r="M2413" s="61"/>
      <c r="N2413" s="127" t="s">
        <v>415</v>
      </c>
      <c r="O2413" s="37"/>
      <c r="P2413" s="37"/>
      <c r="Q2413" s="37"/>
      <c r="R2413" s="37"/>
      <c r="S2413" s="37"/>
      <c r="T2413" s="37"/>
      <c r="U2413" s="37"/>
    </row>
    <row r="2414" spans="1:21" ht="30" x14ac:dyDescent="0.25">
      <c r="A2414" s="74">
        <v>2052</v>
      </c>
      <c r="B2414" s="75">
        <v>43606</v>
      </c>
      <c r="C2414" s="59" t="s">
        <v>2475</v>
      </c>
      <c r="D2414" s="58" t="s">
        <v>804</v>
      </c>
      <c r="E2414" s="58" t="s">
        <v>1337</v>
      </c>
      <c r="F2414" s="59" t="s">
        <v>748</v>
      </c>
      <c r="G2414" s="62" t="s">
        <v>2476</v>
      </c>
      <c r="H2414" s="61" t="s">
        <v>163</v>
      </c>
      <c r="I2414" s="61" t="s">
        <v>414</v>
      </c>
      <c r="J2414" s="60">
        <v>92100</v>
      </c>
      <c r="K2414" s="75">
        <v>43658</v>
      </c>
      <c r="L2414" s="61"/>
      <c r="M2414" s="61"/>
      <c r="N2414" s="127" t="s">
        <v>415</v>
      </c>
      <c r="O2414" s="37"/>
      <c r="P2414" s="37"/>
      <c r="Q2414" s="37"/>
      <c r="R2414" s="37"/>
      <c r="S2414" s="37"/>
      <c r="T2414" s="37"/>
      <c r="U2414" s="37"/>
    </row>
    <row r="2415" spans="1:21" ht="30" x14ac:dyDescent="0.25">
      <c r="A2415" s="74">
        <v>2053</v>
      </c>
      <c r="B2415" s="75">
        <v>43535</v>
      </c>
      <c r="C2415" s="59" t="s">
        <v>446</v>
      </c>
      <c r="D2415" s="58" t="s">
        <v>410</v>
      </c>
      <c r="E2415" s="58" t="s">
        <v>447</v>
      </c>
      <c r="F2415" s="59" t="s">
        <v>1876</v>
      </c>
      <c r="G2415" s="62" t="s">
        <v>448</v>
      </c>
      <c r="H2415" s="61" t="s">
        <v>163</v>
      </c>
      <c r="I2415" s="61" t="s">
        <v>414</v>
      </c>
      <c r="J2415" s="60">
        <v>247800</v>
      </c>
      <c r="K2415" s="75">
        <v>43658</v>
      </c>
      <c r="L2415" s="61"/>
      <c r="M2415" s="61"/>
      <c r="N2415" s="127" t="s">
        <v>415</v>
      </c>
      <c r="O2415" s="37"/>
      <c r="P2415" s="37"/>
      <c r="Q2415" s="37"/>
      <c r="R2415" s="37"/>
      <c r="S2415" s="37"/>
      <c r="T2415" s="37"/>
      <c r="U2415" s="37"/>
    </row>
    <row r="2416" spans="1:21" x14ac:dyDescent="0.25">
      <c r="A2416" s="74">
        <v>2054</v>
      </c>
      <c r="B2416" s="75">
        <v>43537</v>
      </c>
      <c r="C2416" s="59" t="s">
        <v>803</v>
      </c>
      <c r="D2416" s="58" t="s">
        <v>804</v>
      </c>
      <c r="E2416" s="58" t="s">
        <v>805</v>
      </c>
      <c r="F2416" s="59" t="s">
        <v>806</v>
      </c>
      <c r="G2416" s="62" t="s">
        <v>807</v>
      </c>
      <c r="H2416" s="61" t="s">
        <v>163</v>
      </c>
      <c r="I2416" s="61" t="s">
        <v>414</v>
      </c>
      <c r="J2416" s="60">
        <v>166800</v>
      </c>
      <c r="K2416" s="75">
        <v>43658</v>
      </c>
      <c r="L2416" s="61"/>
      <c r="M2416" s="61"/>
      <c r="N2416" s="127" t="s">
        <v>415</v>
      </c>
      <c r="O2416" s="37"/>
      <c r="P2416" s="37"/>
      <c r="Q2416" s="37"/>
      <c r="R2416" s="37"/>
      <c r="S2416" s="37"/>
      <c r="T2416" s="37"/>
      <c r="U2416" s="37"/>
    </row>
    <row r="2417" spans="1:21" ht="30" x14ac:dyDescent="0.25">
      <c r="A2417" s="74">
        <v>2055</v>
      </c>
      <c r="B2417" s="75">
        <v>43579</v>
      </c>
      <c r="C2417" s="59" t="s">
        <v>2368</v>
      </c>
      <c r="D2417" s="58" t="s">
        <v>700</v>
      </c>
      <c r="E2417" s="58" t="s">
        <v>1477</v>
      </c>
      <c r="F2417" s="59" t="s">
        <v>2232</v>
      </c>
      <c r="G2417" s="62" t="s">
        <v>2369</v>
      </c>
      <c r="H2417" s="61" t="s">
        <v>163</v>
      </c>
      <c r="I2417" s="61" t="s">
        <v>414</v>
      </c>
      <c r="J2417" s="60">
        <v>111276</v>
      </c>
      <c r="K2417" s="75">
        <v>43658</v>
      </c>
      <c r="L2417" s="61"/>
      <c r="M2417" s="61"/>
      <c r="N2417" s="127" t="s">
        <v>415</v>
      </c>
      <c r="O2417" s="37"/>
      <c r="P2417" s="37"/>
      <c r="Q2417" s="37"/>
      <c r="R2417" s="37"/>
      <c r="S2417" s="37"/>
      <c r="T2417" s="37"/>
      <c r="U2417" s="37"/>
    </row>
    <row r="2418" spans="1:21" x14ac:dyDescent="0.25">
      <c r="A2418" s="74">
        <v>2056</v>
      </c>
      <c r="B2418" s="75">
        <v>43564</v>
      </c>
      <c r="C2418" s="59" t="s">
        <v>1743</v>
      </c>
      <c r="D2418" s="58" t="s">
        <v>804</v>
      </c>
      <c r="E2418" s="58" t="s">
        <v>1213</v>
      </c>
      <c r="F2418" s="59"/>
      <c r="G2418" s="62" t="s">
        <v>1744</v>
      </c>
      <c r="H2418" s="61" t="s">
        <v>163</v>
      </c>
      <c r="I2418" s="61" t="s">
        <v>414</v>
      </c>
      <c r="J2418" s="60">
        <v>215580</v>
      </c>
      <c r="K2418" s="75">
        <v>43658</v>
      </c>
      <c r="L2418" s="61"/>
      <c r="M2418" s="61"/>
      <c r="N2418" s="127" t="s">
        <v>415</v>
      </c>
      <c r="O2418" s="37"/>
      <c r="P2418" s="37"/>
      <c r="Q2418" s="37"/>
      <c r="R2418" s="37"/>
      <c r="S2418" s="37"/>
      <c r="T2418" s="37"/>
      <c r="U2418" s="37"/>
    </row>
    <row r="2419" spans="1:21" ht="30" x14ac:dyDescent="0.25">
      <c r="A2419" s="74">
        <v>2057</v>
      </c>
      <c r="B2419" s="75">
        <v>43585</v>
      </c>
      <c r="C2419" s="59" t="s">
        <v>2215</v>
      </c>
      <c r="D2419" s="58" t="s">
        <v>442</v>
      </c>
      <c r="E2419" s="58" t="s">
        <v>1219</v>
      </c>
      <c r="F2419" s="59" t="s">
        <v>2216</v>
      </c>
      <c r="G2419" s="62" t="s">
        <v>2217</v>
      </c>
      <c r="H2419" s="61" t="s">
        <v>163</v>
      </c>
      <c r="I2419" s="61" t="s">
        <v>414</v>
      </c>
      <c r="J2419" s="60">
        <v>88800</v>
      </c>
      <c r="K2419" s="75">
        <v>43658</v>
      </c>
      <c r="L2419" s="61"/>
      <c r="M2419" s="61"/>
      <c r="N2419" s="127" t="s">
        <v>415</v>
      </c>
      <c r="O2419" s="37"/>
      <c r="P2419" s="37"/>
      <c r="Q2419" s="37"/>
      <c r="R2419" s="37"/>
      <c r="S2419" s="37"/>
      <c r="T2419" s="37"/>
      <c r="U2419" s="37"/>
    </row>
    <row r="2420" spans="1:21" ht="30" x14ac:dyDescent="0.25">
      <c r="A2420" s="74">
        <v>2058</v>
      </c>
      <c r="B2420" s="75">
        <v>43606</v>
      </c>
      <c r="C2420" s="59" t="s">
        <v>2123</v>
      </c>
      <c r="D2420" s="58" t="s">
        <v>442</v>
      </c>
      <c r="E2420" s="58" t="s">
        <v>1219</v>
      </c>
      <c r="F2420" s="59" t="s">
        <v>1049</v>
      </c>
      <c r="G2420" s="62" t="s">
        <v>2124</v>
      </c>
      <c r="H2420" s="61" t="s">
        <v>163</v>
      </c>
      <c r="I2420" s="61" t="s">
        <v>414</v>
      </c>
      <c r="J2420" s="60">
        <v>117600</v>
      </c>
      <c r="K2420" s="75">
        <v>43658</v>
      </c>
      <c r="L2420" s="61"/>
      <c r="M2420" s="61"/>
      <c r="N2420" s="127" t="s">
        <v>415</v>
      </c>
      <c r="O2420" s="37"/>
      <c r="P2420" s="37"/>
      <c r="Q2420" s="37"/>
      <c r="R2420" s="37"/>
      <c r="S2420" s="37"/>
      <c r="T2420" s="37"/>
      <c r="U2420" s="37"/>
    </row>
    <row r="2421" spans="1:21" ht="30" x14ac:dyDescent="0.25">
      <c r="A2421" s="74">
        <v>2059</v>
      </c>
      <c r="B2421" s="75">
        <v>43535</v>
      </c>
      <c r="C2421" s="59" t="s">
        <v>538</v>
      </c>
      <c r="D2421" s="58" t="s">
        <v>422</v>
      </c>
      <c r="E2421" s="58" t="s">
        <v>539</v>
      </c>
      <c r="F2421" s="59" t="s">
        <v>2801</v>
      </c>
      <c r="G2421" s="62" t="s">
        <v>540</v>
      </c>
      <c r="H2421" s="61" t="s">
        <v>163</v>
      </c>
      <c r="I2421" s="61" t="s">
        <v>414</v>
      </c>
      <c r="J2421" s="60">
        <v>811875</v>
      </c>
      <c r="K2421" s="75">
        <v>43655</v>
      </c>
      <c r="L2421" s="61"/>
      <c r="M2421" s="61"/>
      <c r="N2421" s="127" t="s">
        <v>415</v>
      </c>
      <c r="O2421" s="37"/>
      <c r="P2421" s="37"/>
      <c r="Q2421" s="37"/>
      <c r="R2421" s="37"/>
      <c r="S2421" s="37"/>
      <c r="T2421" s="37"/>
      <c r="U2421" s="37"/>
    </row>
    <row r="2422" spans="1:21" ht="30" x14ac:dyDescent="0.25">
      <c r="A2422" s="74">
        <v>2060</v>
      </c>
      <c r="B2422" s="75">
        <v>43651</v>
      </c>
      <c r="C2422" s="59" t="s">
        <v>773</v>
      </c>
      <c r="D2422" s="58" t="s">
        <v>524</v>
      </c>
      <c r="E2422" s="58" t="s">
        <v>774</v>
      </c>
      <c r="F2422" s="59" t="s">
        <v>775</v>
      </c>
      <c r="G2422" s="62" t="s">
        <v>776</v>
      </c>
      <c r="H2422" s="61" t="s">
        <v>163</v>
      </c>
      <c r="I2422" s="61" t="s">
        <v>414</v>
      </c>
      <c r="J2422" s="60">
        <v>17539.95</v>
      </c>
      <c r="K2422" s="75">
        <v>43655</v>
      </c>
      <c r="L2422" s="61"/>
      <c r="M2422" s="61"/>
      <c r="N2422" s="127" t="s">
        <v>415</v>
      </c>
      <c r="O2422" s="37"/>
      <c r="P2422" s="37"/>
      <c r="Q2422" s="37"/>
      <c r="R2422" s="37"/>
      <c r="S2422" s="37"/>
      <c r="T2422" s="37"/>
      <c r="U2422" s="37"/>
    </row>
    <row r="2423" spans="1:21" ht="30" x14ac:dyDescent="0.25">
      <c r="A2423" s="74">
        <v>2061</v>
      </c>
      <c r="B2423" s="75">
        <v>43630</v>
      </c>
      <c r="C2423" s="59" t="s">
        <v>2734</v>
      </c>
      <c r="D2423" s="58" t="s">
        <v>524</v>
      </c>
      <c r="E2423" s="58" t="s">
        <v>572</v>
      </c>
      <c r="F2423" s="59" t="s">
        <v>2735</v>
      </c>
      <c r="G2423" s="62" t="s">
        <v>2736</v>
      </c>
      <c r="H2423" s="61" t="s">
        <v>163</v>
      </c>
      <c r="I2423" s="61" t="s">
        <v>414</v>
      </c>
      <c r="J2423" s="60">
        <v>51596</v>
      </c>
      <c r="K2423" s="75">
        <v>43655</v>
      </c>
      <c r="L2423" s="61"/>
      <c r="M2423" s="61"/>
      <c r="N2423" s="127" t="s">
        <v>415</v>
      </c>
      <c r="O2423" s="37"/>
      <c r="P2423" s="37"/>
      <c r="Q2423" s="37"/>
      <c r="R2423" s="37"/>
      <c r="S2423" s="37"/>
      <c r="T2423" s="37"/>
      <c r="U2423" s="37"/>
    </row>
    <row r="2424" spans="1:21" ht="30" x14ac:dyDescent="0.25">
      <c r="A2424" s="74">
        <v>2062</v>
      </c>
      <c r="B2424" s="75">
        <v>43608</v>
      </c>
      <c r="C2424" s="59" t="s">
        <v>528</v>
      </c>
      <c r="D2424" s="58" t="s">
        <v>417</v>
      </c>
      <c r="E2424" s="58" t="s">
        <v>529</v>
      </c>
      <c r="F2424" s="59" t="s">
        <v>530</v>
      </c>
      <c r="G2424" s="62" t="s">
        <v>531</v>
      </c>
      <c r="H2424" s="61" t="s">
        <v>163</v>
      </c>
      <c r="I2424" s="61" t="s">
        <v>414</v>
      </c>
      <c r="J2424" s="60">
        <v>75866.009999999995</v>
      </c>
      <c r="K2424" s="75">
        <v>43655</v>
      </c>
      <c r="L2424" s="61"/>
      <c r="M2424" s="61"/>
      <c r="N2424" s="127" t="s">
        <v>415</v>
      </c>
      <c r="O2424" s="37"/>
      <c r="P2424" s="37"/>
      <c r="Q2424" s="37"/>
      <c r="R2424" s="37"/>
      <c r="S2424" s="37"/>
      <c r="T2424" s="37"/>
      <c r="U2424" s="37"/>
    </row>
    <row r="2425" spans="1:21" ht="30" x14ac:dyDescent="0.25">
      <c r="A2425" s="74">
        <v>2063</v>
      </c>
      <c r="B2425" s="75">
        <v>43612</v>
      </c>
      <c r="C2425" s="59" t="s">
        <v>2592</v>
      </c>
      <c r="D2425" s="58" t="s">
        <v>700</v>
      </c>
      <c r="E2425" s="58" t="s">
        <v>1440</v>
      </c>
      <c r="F2425" s="59" t="s">
        <v>2593</v>
      </c>
      <c r="G2425" s="62" t="s">
        <v>2594</v>
      </c>
      <c r="H2425" s="61" t="s">
        <v>163</v>
      </c>
      <c r="I2425" s="61" t="s">
        <v>414</v>
      </c>
      <c r="J2425" s="60">
        <v>12672</v>
      </c>
      <c r="K2425" s="75">
        <v>43657</v>
      </c>
      <c r="L2425" s="61"/>
      <c r="M2425" s="61"/>
      <c r="N2425" s="127" t="s">
        <v>415</v>
      </c>
      <c r="O2425" s="37"/>
      <c r="P2425" s="37"/>
      <c r="Q2425" s="37"/>
      <c r="R2425" s="37"/>
      <c r="S2425" s="37"/>
      <c r="T2425" s="37"/>
      <c r="U2425" s="37"/>
    </row>
    <row r="2426" spans="1:21" ht="30" x14ac:dyDescent="0.25">
      <c r="A2426" s="74">
        <v>2064</v>
      </c>
      <c r="B2426" s="75">
        <v>43640</v>
      </c>
      <c r="C2426" s="59" t="s">
        <v>2802</v>
      </c>
      <c r="D2426" s="58" t="s">
        <v>422</v>
      </c>
      <c r="E2426" s="58" t="s">
        <v>500</v>
      </c>
      <c r="F2426" s="59" t="s">
        <v>2803</v>
      </c>
      <c r="G2426" s="62" t="s">
        <v>2804</v>
      </c>
      <c r="H2426" s="61" t="s">
        <v>163</v>
      </c>
      <c r="I2426" s="61" t="s">
        <v>414</v>
      </c>
      <c r="J2426" s="60">
        <v>35760</v>
      </c>
      <c r="K2426" s="75">
        <v>43657</v>
      </c>
      <c r="L2426" s="61"/>
      <c r="M2426" s="61"/>
      <c r="N2426" s="127" t="s">
        <v>415</v>
      </c>
      <c r="O2426" s="37"/>
      <c r="P2426" s="37"/>
      <c r="Q2426" s="37"/>
      <c r="R2426" s="37"/>
      <c r="S2426" s="37"/>
      <c r="T2426" s="37"/>
      <c r="U2426" s="37"/>
    </row>
    <row r="2427" spans="1:21" ht="45" x14ac:dyDescent="0.25">
      <c r="A2427" s="74">
        <v>2065</v>
      </c>
      <c r="B2427" s="75">
        <v>43643</v>
      </c>
      <c r="C2427" s="59" t="s">
        <v>2805</v>
      </c>
      <c r="D2427" s="58" t="s">
        <v>804</v>
      </c>
      <c r="E2427" s="58" t="s">
        <v>821</v>
      </c>
      <c r="F2427" s="59" t="s">
        <v>2051</v>
      </c>
      <c r="G2427" s="62" t="s">
        <v>2806</v>
      </c>
      <c r="H2427" s="61" t="s">
        <v>163</v>
      </c>
      <c r="I2427" s="61" t="s">
        <v>414</v>
      </c>
      <c r="J2427" s="60">
        <v>26760</v>
      </c>
      <c r="K2427" s="75">
        <v>43657</v>
      </c>
      <c r="L2427" s="61"/>
      <c r="M2427" s="61"/>
      <c r="N2427" s="127" t="s">
        <v>415</v>
      </c>
      <c r="O2427" s="37"/>
      <c r="P2427" s="37"/>
      <c r="Q2427" s="37"/>
      <c r="R2427" s="37"/>
      <c r="S2427" s="37"/>
      <c r="T2427" s="37"/>
      <c r="U2427" s="37"/>
    </row>
    <row r="2428" spans="1:21" ht="30" x14ac:dyDescent="0.25">
      <c r="A2428" s="74">
        <v>2066</v>
      </c>
      <c r="B2428" s="75">
        <v>43644</v>
      </c>
      <c r="C2428" s="59" t="s">
        <v>2807</v>
      </c>
      <c r="D2428" s="58" t="s">
        <v>422</v>
      </c>
      <c r="E2428" s="58" t="s">
        <v>741</v>
      </c>
      <c r="F2428" s="59" t="s">
        <v>2808</v>
      </c>
      <c r="G2428" s="62" t="s">
        <v>2809</v>
      </c>
      <c r="H2428" s="61" t="s">
        <v>163</v>
      </c>
      <c r="I2428" s="61" t="s">
        <v>414</v>
      </c>
      <c r="J2428" s="60">
        <v>31320</v>
      </c>
      <c r="K2428" s="75">
        <v>43657</v>
      </c>
      <c r="L2428" s="61"/>
      <c r="M2428" s="61"/>
      <c r="N2428" s="127" t="s">
        <v>415</v>
      </c>
      <c r="O2428" s="37"/>
      <c r="P2428" s="37"/>
      <c r="Q2428" s="37"/>
      <c r="R2428" s="37"/>
      <c r="S2428" s="37"/>
      <c r="T2428" s="37"/>
      <c r="U2428" s="37"/>
    </row>
    <row r="2429" spans="1:21" ht="45" x14ac:dyDescent="0.25">
      <c r="A2429" s="74">
        <v>2067</v>
      </c>
      <c r="B2429" s="75">
        <v>43644</v>
      </c>
      <c r="C2429" s="59" t="s">
        <v>2810</v>
      </c>
      <c r="D2429" s="58" t="s">
        <v>422</v>
      </c>
      <c r="E2429" s="58" t="s">
        <v>439</v>
      </c>
      <c r="F2429" s="59" t="s">
        <v>2811</v>
      </c>
      <c r="G2429" s="62" t="s">
        <v>2812</v>
      </c>
      <c r="H2429" s="61" t="s">
        <v>163</v>
      </c>
      <c r="I2429" s="61" t="s">
        <v>414</v>
      </c>
      <c r="J2429" s="60">
        <v>31944</v>
      </c>
      <c r="K2429" s="75">
        <v>43657</v>
      </c>
      <c r="L2429" s="61"/>
      <c r="M2429" s="61"/>
      <c r="N2429" s="127" t="s">
        <v>415</v>
      </c>
      <c r="O2429" s="37"/>
      <c r="P2429" s="37"/>
      <c r="Q2429" s="37"/>
      <c r="R2429" s="37"/>
      <c r="S2429" s="37"/>
      <c r="T2429" s="37"/>
      <c r="U2429" s="37"/>
    </row>
    <row r="2430" spans="1:21" ht="30" x14ac:dyDescent="0.25">
      <c r="A2430" s="74">
        <v>2068</v>
      </c>
      <c r="B2430" s="75">
        <v>43630</v>
      </c>
      <c r="C2430" s="59" t="s">
        <v>2813</v>
      </c>
      <c r="D2430" s="58" t="s">
        <v>422</v>
      </c>
      <c r="E2430" s="58" t="s">
        <v>741</v>
      </c>
      <c r="F2430" s="59"/>
      <c r="G2430" s="62" t="s">
        <v>2814</v>
      </c>
      <c r="H2430" s="61" t="s">
        <v>163</v>
      </c>
      <c r="I2430" s="61" t="s">
        <v>414</v>
      </c>
      <c r="J2430" s="60">
        <v>30000</v>
      </c>
      <c r="K2430" s="75">
        <v>43657</v>
      </c>
      <c r="L2430" s="61"/>
      <c r="M2430" s="61"/>
      <c r="N2430" s="127" t="s">
        <v>415</v>
      </c>
      <c r="O2430" s="37"/>
      <c r="P2430" s="37"/>
      <c r="Q2430" s="37"/>
      <c r="R2430" s="37"/>
      <c r="S2430" s="37"/>
      <c r="T2430" s="37"/>
      <c r="U2430" s="37"/>
    </row>
    <row r="2431" spans="1:21" ht="60" x14ac:dyDescent="0.25">
      <c r="A2431" s="74">
        <v>2069</v>
      </c>
      <c r="B2431" s="75">
        <v>43643</v>
      </c>
      <c r="C2431" s="59" t="s">
        <v>2815</v>
      </c>
      <c r="D2431" s="58" t="s">
        <v>804</v>
      </c>
      <c r="E2431" s="58" t="s">
        <v>941</v>
      </c>
      <c r="F2431" s="59" t="s">
        <v>2816</v>
      </c>
      <c r="G2431" s="62" t="s">
        <v>2817</v>
      </c>
      <c r="H2431" s="61" t="s">
        <v>163</v>
      </c>
      <c r="I2431" s="61" t="s">
        <v>414</v>
      </c>
      <c r="J2431" s="60">
        <v>45840</v>
      </c>
      <c r="K2431" s="75">
        <v>43657</v>
      </c>
      <c r="L2431" s="61"/>
      <c r="M2431" s="61"/>
      <c r="N2431" s="127" t="s">
        <v>415</v>
      </c>
      <c r="O2431" s="37"/>
      <c r="P2431" s="37"/>
      <c r="Q2431" s="37"/>
      <c r="R2431" s="37"/>
      <c r="S2431" s="37"/>
      <c r="T2431" s="37"/>
      <c r="U2431" s="37"/>
    </row>
    <row r="2432" spans="1:21" ht="30" x14ac:dyDescent="0.25">
      <c r="A2432" s="74">
        <v>2070</v>
      </c>
      <c r="B2432" s="75">
        <v>43644</v>
      </c>
      <c r="C2432" s="59" t="s">
        <v>2818</v>
      </c>
      <c r="D2432" s="58" t="s">
        <v>422</v>
      </c>
      <c r="E2432" s="58" t="s">
        <v>598</v>
      </c>
      <c r="F2432" s="59"/>
      <c r="G2432" s="62" t="s">
        <v>2819</v>
      </c>
      <c r="H2432" s="61" t="s">
        <v>163</v>
      </c>
      <c r="I2432" s="61" t="s">
        <v>414</v>
      </c>
      <c r="J2432" s="60">
        <v>38400</v>
      </c>
      <c r="K2432" s="75">
        <v>43657</v>
      </c>
      <c r="L2432" s="61"/>
      <c r="M2432" s="61"/>
      <c r="N2432" s="127" t="s">
        <v>415</v>
      </c>
      <c r="O2432" s="37"/>
      <c r="P2432" s="37"/>
      <c r="Q2432" s="37"/>
      <c r="R2432" s="37"/>
      <c r="S2432" s="37"/>
      <c r="T2432" s="37"/>
      <c r="U2432" s="37"/>
    </row>
    <row r="2433" spans="1:21" ht="45" x14ac:dyDescent="0.25">
      <c r="A2433" s="74">
        <v>2071</v>
      </c>
      <c r="B2433" s="75">
        <v>43644</v>
      </c>
      <c r="C2433" s="59" t="s">
        <v>2820</v>
      </c>
      <c r="D2433" s="58" t="s">
        <v>804</v>
      </c>
      <c r="E2433" s="58" t="s">
        <v>821</v>
      </c>
      <c r="F2433" s="59" t="s">
        <v>1999</v>
      </c>
      <c r="G2433" s="62" t="s">
        <v>2821</v>
      </c>
      <c r="H2433" s="61" t="s">
        <v>163</v>
      </c>
      <c r="I2433" s="61" t="s">
        <v>414</v>
      </c>
      <c r="J2433" s="60">
        <v>26040</v>
      </c>
      <c r="K2433" s="75">
        <v>43657</v>
      </c>
      <c r="L2433" s="61"/>
      <c r="M2433" s="61"/>
      <c r="N2433" s="127" t="s">
        <v>415</v>
      </c>
      <c r="O2433" s="37"/>
      <c r="P2433" s="37"/>
      <c r="Q2433" s="37"/>
      <c r="R2433" s="37"/>
      <c r="S2433" s="37"/>
      <c r="T2433" s="37"/>
      <c r="U2433" s="37"/>
    </row>
    <row r="2434" spans="1:21" ht="45" x14ac:dyDescent="0.25">
      <c r="A2434" s="74">
        <v>2072</v>
      </c>
      <c r="B2434" s="75">
        <v>43644</v>
      </c>
      <c r="C2434" s="59" t="s">
        <v>2822</v>
      </c>
      <c r="D2434" s="58" t="s">
        <v>804</v>
      </c>
      <c r="E2434" s="58" t="s">
        <v>821</v>
      </c>
      <c r="F2434" s="59" t="s">
        <v>2823</v>
      </c>
      <c r="G2434" s="62" t="s">
        <v>2824</v>
      </c>
      <c r="H2434" s="61" t="s">
        <v>163</v>
      </c>
      <c r="I2434" s="61" t="s">
        <v>414</v>
      </c>
      <c r="J2434" s="60">
        <v>27360</v>
      </c>
      <c r="K2434" s="75">
        <v>43657</v>
      </c>
      <c r="L2434" s="61"/>
      <c r="M2434" s="61"/>
      <c r="N2434" s="127" t="s">
        <v>415</v>
      </c>
      <c r="O2434" s="37"/>
      <c r="P2434" s="37"/>
      <c r="Q2434" s="37"/>
      <c r="R2434" s="37"/>
      <c r="S2434" s="37"/>
      <c r="T2434" s="37"/>
      <c r="U2434" s="37"/>
    </row>
    <row r="2435" spans="1:21" ht="60" x14ac:dyDescent="0.25">
      <c r="A2435" s="74">
        <v>2073</v>
      </c>
      <c r="B2435" s="75">
        <v>43636</v>
      </c>
      <c r="C2435" s="59" t="s">
        <v>2825</v>
      </c>
      <c r="D2435" s="58" t="s">
        <v>804</v>
      </c>
      <c r="E2435" s="58" t="s">
        <v>821</v>
      </c>
      <c r="F2435" s="59" t="s">
        <v>2826</v>
      </c>
      <c r="G2435" s="62" t="s">
        <v>2827</v>
      </c>
      <c r="H2435" s="61" t="s">
        <v>163</v>
      </c>
      <c r="I2435" s="61" t="s">
        <v>414</v>
      </c>
      <c r="J2435" s="60">
        <v>56160</v>
      </c>
      <c r="K2435" s="75">
        <v>43657</v>
      </c>
      <c r="L2435" s="61"/>
      <c r="M2435" s="61"/>
      <c r="N2435" s="127" t="s">
        <v>415</v>
      </c>
      <c r="O2435" s="37"/>
      <c r="P2435" s="37"/>
      <c r="Q2435" s="37"/>
      <c r="R2435" s="37"/>
      <c r="S2435" s="37"/>
      <c r="T2435" s="37"/>
      <c r="U2435" s="37"/>
    </row>
    <row r="2436" spans="1:21" ht="45" x14ac:dyDescent="0.25">
      <c r="A2436" s="74">
        <v>2074</v>
      </c>
      <c r="B2436" s="75">
        <v>43612</v>
      </c>
      <c r="C2436" s="59" t="s">
        <v>2578</v>
      </c>
      <c r="D2436" s="58" t="s">
        <v>700</v>
      </c>
      <c r="E2436" s="58" t="s">
        <v>1477</v>
      </c>
      <c r="F2436" s="59" t="s">
        <v>2579</v>
      </c>
      <c r="G2436" s="62" t="s">
        <v>2580</v>
      </c>
      <c r="H2436" s="61" t="s">
        <v>163</v>
      </c>
      <c r="I2436" s="61" t="s">
        <v>414</v>
      </c>
      <c r="J2436" s="60">
        <v>26400</v>
      </c>
      <c r="K2436" s="75">
        <v>43657</v>
      </c>
      <c r="L2436" s="61"/>
      <c r="M2436" s="61"/>
      <c r="N2436" s="127" t="s">
        <v>415</v>
      </c>
      <c r="O2436" s="37"/>
      <c r="P2436" s="37"/>
      <c r="Q2436" s="37"/>
      <c r="R2436" s="37"/>
      <c r="S2436" s="37"/>
      <c r="T2436" s="37"/>
      <c r="U2436" s="37"/>
    </row>
    <row r="2437" spans="1:21" ht="45" x14ac:dyDescent="0.25">
      <c r="A2437" s="74">
        <v>2075</v>
      </c>
      <c r="B2437" s="75">
        <v>43640</v>
      </c>
      <c r="C2437" s="59" t="s">
        <v>2550</v>
      </c>
      <c r="D2437" s="58" t="s">
        <v>804</v>
      </c>
      <c r="E2437" s="58" t="s">
        <v>964</v>
      </c>
      <c r="F2437" s="59" t="s">
        <v>2551</v>
      </c>
      <c r="G2437" s="62" t="s">
        <v>2552</v>
      </c>
      <c r="H2437" s="61" t="s">
        <v>163</v>
      </c>
      <c r="I2437" s="61" t="s">
        <v>414</v>
      </c>
      <c r="J2437" s="60">
        <v>33600</v>
      </c>
      <c r="K2437" s="75">
        <v>43657</v>
      </c>
      <c r="L2437" s="61"/>
      <c r="M2437" s="61"/>
      <c r="N2437" s="127" t="s">
        <v>415</v>
      </c>
      <c r="O2437" s="37"/>
      <c r="P2437" s="37"/>
      <c r="Q2437" s="37"/>
      <c r="R2437" s="37"/>
      <c r="S2437" s="37"/>
      <c r="T2437" s="37"/>
      <c r="U2437" s="37"/>
    </row>
    <row r="2438" spans="1:21" ht="30" x14ac:dyDescent="0.25">
      <c r="A2438" s="74">
        <v>2076</v>
      </c>
      <c r="B2438" s="75">
        <v>43644</v>
      </c>
      <c r="C2438" s="59" t="s">
        <v>2828</v>
      </c>
      <c r="D2438" s="58" t="s">
        <v>700</v>
      </c>
      <c r="E2438" s="58" t="s">
        <v>1130</v>
      </c>
      <c r="F2438" s="59" t="s">
        <v>2829</v>
      </c>
      <c r="G2438" s="62" t="s">
        <v>2830</v>
      </c>
      <c r="H2438" s="61" t="s">
        <v>163</v>
      </c>
      <c r="I2438" s="61" t="s">
        <v>414</v>
      </c>
      <c r="J2438" s="60">
        <v>56364</v>
      </c>
      <c r="K2438" s="75">
        <v>43657</v>
      </c>
      <c r="L2438" s="61"/>
      <c r="M2438" s="61"/>
      <c r="N2438" s="127" t="s">
        <v>415</v>
      </c>
      <c r="O2438" s="37"/>
      <c r="P2438" s="37"/>
      <c r="Q2438" s="37"/>
      <c r="R2438" s="37"/>
      <c r="S2438" s="37"/>
      <c r="T2438" s="37"/>
      <c r="U2438" s="37"/>
    </row>
    <row r="2439" spans="1:21" ht="45" x14ac:dyDescent="0.25">
      <c r="A2439" s="74">
        <v>2077</v>
      </c>
      <c r="B2439" s="75">
        <v>43643</v>
      </c>
      <c r="C2439" s="59" t="s">
        <v>2831</v>
      </c>
      <c r="D2439" s="58" t="s">
        <v>422</v>
      </c>
      <c r="E2439" s="58" t="s">
        <v>427</v>
      </c>
      <c r="F2439" s="59" t="s">
        <v>2697</v>
      </c>
      <c r="G2439" s="62" t="s">
        <v>2832</v>
      </c>
      <c r="H2439" s="61" t="s">
        <v>163</v>
      </c>
      <c r="I2439" s="61" t="s">
        <v>414</v>
      </c>
      <c r="J2439" s="60">
        <v>23450</v>
      </c>
      <c r="K2439" s="75">
        <v>43657</v>
      </c>
      <c r="L2439" s="61"/>
      <c r="M2439" s="61"/>
      <c r="N2439" s="127" t="s">
        <v>415</v>
      </c>
      <c r="O2439" s="37"/>
      <c r="P2439" s="37"/>
      <c r="Q2439" s="37"/>
      <c r="R2439" s="37"/>
      <c r="S2439" s="37"/>
      <c r="T2439" s="37"/>
      <c r="U2439" s="37"/>
    </row>
    <row r="2440" spans="1:21" ht="30" x14ac:dyDescent="0.25">
      <c r="A2440" s="74">
        <v>2078</v>
      </c>
      <c r="B2440" s="75">
        <v>43636</v>
      </c>
      <c r="C2440" s="59" t="s">
        <v>2833</v>
      </c>
      <c r="D2440" s="58" t="s">
        <v>442</v>
      </c>
      <c r="E2440" s="58" t="s">
        <v>747</v>
      </c>
      <c r="F2440" s="59" t="s">
        <v>748</v>
      </c>
      <c r="G2440" s="62" t="s">
        <v>2834</v>
      </c>
      <c r="H2440" s="61" t="s">
        <v>163</v>
      </c>
      <c r="I2440" s="61" t="s">
        <v>414</v>
      </c>
      <c r="J2440" s="60">
        <v>34840</v>
      </c>
      <c r="K2440" s="75">
        <v>43657</v>
      </c>
      <c r="L2440" s="61"/>
      <c r="M2440" s="61"/>
      <c r="N2440" s="127" t="s">
        <v>415</v>
      </c>
      <c r="O2440" s="37"/>
      <c r="P2440" s="37"/>
      <c r="Q2440" s="37"/>
      <c r="R2440" s="37"/>
      <c r="S2440" s="37"/>
      <c r="T2440" s="37"/>
      <c r="U2440" s="37"/>
    </row>
    <row r="2441" spans="1:21" ht="45" x14ac:dyDescent="0.25">
      <c r="A2441" s="74">
        <v>2079</v>
      </c>
      <c r="B2441" s="75">
        <v>43644</v>
      </c>
      <c r="C2441" s="59" t="s">
        <v>2835</v>
      </c>
      <c r="D2441" s="58" t="s">
        <v>804</v>
      </c>
      <c r="E2441" s="58" t="s">
        <v>821</v>
      </c>
      <c r="F2441" s="59" t="s">
        <v>2836</v>
      </c>
      <c r="G2441" s="62" t="s">
        <v>2837</v>
      </c>
      <c r="H2441" s="61" t="s">
        <v>163</v>
      </c>
      <c r="I2441" s="61" t="s">
        <v>414</v>
      </c>
      <c r="J2441" s="60">
        <v>58960</v>
      </c>
      <c r="K2441" s="75">
        <v>43657</v>
      </c>
      <c r="L2441" s="61"/>
      <c r="M2441" s="61"/>
      <c r="N2441" s="127" t="s">
        <v>415</v>
      </c>
      <c r="O2441" s="37"/>
      <c r="P2441" s="37"/>
      <c r="Q2441" s="37"/>
      <c r="R2441" s="37"/>
      <c r="S2441" s="37"/>
      <c r="T2441" s="37"/>
      <c r="U2441" s="37"/>
    </row>
    <row r="2442" spans="1:21" ht="45" x14ac:dyDescent="0.25">
      <c r="A2442" s="74">
        <v>2080</v>
      </c>
      <c r="B2442" s="75">
        <v>43636</v>
      </c>
      <c r="C2442" s="59" t="s">
        <v>2838</v>
      </c>
      <c r="D2442" s="58" t="s">
        <v>804</v>
      </c>
      <c r="E2442" s="58" t="s">
        <v>821</v>
      </c>
      <c r="F2442" s="59" t="s">
        <v>2839</v>
      </c>
      <c r="G2442" s="62" t="s">
        <v>2840</v>
      </c>
      <c r="H2442" s="61" t="s">
        <v>163</v>
      </c>
      <c r="I2442" s="61" t="s">
        <v>414</v>
      </c>
      <c r="J2442" s="60">
        <v>24120</v>
      </c>
      <c r="K2442" s="75">
        <v>43657</v>
      </c>
      <c r="L2442" s="61"/>
      <c r="M2442" s="61"/>
      <c r="N2442" s="127" t="s">
        <v>415</v>
      </c>
      <c r="O2442" s="37"/>
      <c r="P2442" s="37"/>
      <c r="Q2442" s="37"/>
      <c r="R2442" s="37"/>
      <c r="S2442" s="37"/>
      <c r="T2442" s="37"/>
      <c r="U2442" s="37"/>
    </row>
    <row r="2443" spans="1:21" ht="45" x14ac:dyDescent="0.25">
      <c r="A2443" s="74">
        <v>2081</v>
      </c>
      <c r="B2443" s="75">
        <v>43643</v>
      </c>
      <c r="C2443" s="59" t="s">
        <v>2841</v>
      </c>
      <c r="D2443" s="58" t="s">
        <v>804</v>
      </c>
      <c r="E2443" s="58" t="s">
        <v>821</v>
      </c>
      <c r="F2443" s="59" t="s">
        <v>2842</v>
      </c>
      <c r="G2443" s="62" t="s">
        <v>2843</v>
      </c>
      <c r="H2443" s="61" t="s">
        <v>163</v>
      </c>
      <c r="I2443" s="61" t="s">
        <v>414</v>
      </c>
      <c r="J2443" s="60">
        <v>24120</v>
      </c>
      <c r="K2443" s="75">
        <v>43657</v>
      </c>
      <c r="L2443" s="61"/>
      <c r="M2443" s="61"/>
      <c r="N2443" s="127" t="s">
        <v>415</v>
      </c>
      <c r="O2443" s="37"/>
      <c r="P2443" s="37"/>
      <c r="Q2443" s="37"/>
      <c r="R2443" s="37"/>
      <c r="S2443" s="37"/>
      <c r="T2443" s="37"/>
      <c r="U2443" s="37"/>
    </row>
    <row r="2444" spans="1:21" ht="45" x14ac:dyDescent="0.25">
      <c r="A2444" s="74">
        <v>2082</v>
      </c>
      <c r="B2444" s="75">
        <v>43636</v>
      </c>
      <c r="C2444" s="59" t="s">
        <v>2844</v>
      </c>
      <c r="D2444" s="58" t="s">
        <v>422</v>
      </c>
      <c r="E2444" s="58" t="s">
        <v>661</v>
      </c>
      <c r="F2444" s="59" t="s">
        <v>2845</v>
      </c>
      <c r="G2444" s="62" t="s">
        <v>2846</v>
      </c>
      <c r="H2444" s="61" t="s">
        <v>163</v>
      </c>
      <c r="I2444" s="61" t="s">
        <v>414</v>
      </c>
      <c r="J2444" s="60">
        <v>23450</v>
      </c>
      <c r="K2444" s="75">
        <v>43657</v>
      </c>
      <c r="L2444" s="61"/>
      <c r="M2444" s="61"/>
      <c r="N2444" s="127" t="s">
        <v>415</v>
      </c>
      <c r="O2444" s="37"/>
      <c r="P2444" s="37"/>
      <c r="Q2444" s="37"/>
      <c r="R2444" s="37"/>
      <c r="S2444" s="37"/>
      <c r="T2444" s="37"/>
      <c r="U2444" s="37"/>
    </row>
    <row r="2445" spans="1:21" ht="45" x14ac:dyDescent="0.25">
      <c r="A2445" s="74">
        <v>2083</v>
      </c>
      <c r="B2445" s="75">
        <v>43636</v>
      </c>
      <c r="C2445" s="59" t="s">
        <v>2847</v>
      </c>
      <c r="D2445" s="58" t="s">
        <v>804</v>
      </c>
      <c r="E2445" s="58" t="s">
        <v>821</v>
      </c>
      <c r="F2445" s="59" t="s">
        <v>2569</v>
      </c>
      <c r="G2445" s="62" t="s">
        <v>2848</v>
      </c>
      <c r="H2445" s="61" t="s">
        <v>163</v>
      </c>
      <c r="I2445" s="61" t="s">
        <v>414</v>
      </c>
      <c r="J2445" s="60">
        <v>23450</v>
      </c>
      <c r="K2445" s="75">
        <v>43657</v>
      </c>
      <c r="L2445" s="61"/>
      <c r="M2445" s="61"/>
      <c r="N2445" s="127" t="s">
        <v>415</v>
      </c>
      <c r="O2445" s="37"/>
      <c r="P2445" s="37"/>
      <c r="Q2445" s="37"/>
      <c r="R2445" s="37"/>
      <c r="S2445" s="37"/>
      <c r="T2445" s="37"/>
      <c r="U2445" s="37"/>
    </row>
    <row r="2446" spans="1:21" ht="45" x14ac:dyDescent="0.25">
      <c r="A2446" s="74">
        <v>2084</v>
      </c>
      <c r="B2446" s="75">
        <v>43644</v>
      </c>
      <c r="C2446" s="59" t="s">
        <v>2849</v>
      </c>
      <c r="D2446" s="58" t="s">
        <v>804</v>
      </c>
      <c r="E2446" s="58" t="s">
        <v>821</v>
      </c>
      <c r="F2446" s="59" t="s">
        <v>2850</v>
      </c>
      <c r="G2446" s="62" t="s">
        <v>2851</v>
      </c>
      <c r="H2446" s="61" t="s">
        <v>163</v>
      </c>
      <c r="I2446" s="61" t="s">
        <v>414</v>
      </c>
      <c r="J2446" s="60">
        <v>28140</v>
      </c>
      <c r="K2446" s="75">
        <v>43657</v>
      </c>
      <c r="L2446" s="61"/>
      <c r="M2446" s="61"/>
      <c r="N2446" s="127" t="s">
        <v>415</v>
      </c>
      <c r="O2446" s="37"/>
      <c r="P2446" s="37"/>
      <c r="Q2446" s="37"/>
      <c r="R2446" s="37"/>
      <c r="S2446" s="37"/>
      <c r="T2446" s="37"/>
      <c r="U2446" s="37"/>
    </row>
    <row r="2447" spans="1:21" ht="30" x14ac:dyDescent="0.25">
      <c r="A2447" s="74">
        <v>2085</v>
      </c>
      <c r="B2447" s="75">
        <v>43644</v>
      </c>
      <c r="C2447" s="59" t="s">
        <v>2852</v>
      </c>
      <c r="D2447" s="58" t="s">
        <v>700</v>
      </c>
      <c r="E2447" s="58" t="s">
        <v>1130</v>
      </c>
      <c r="F2447" s="59" t="s">
        <v>2853</v>
      </c>
      <c r="G2447" s="62" t="s">
        <v>2854</v>
      </c>
      <c r="H2447" s="61" t="s">
        <v>163</v>
      </c>
      <c r="I2447" s="61" t="s">
        <v>414</v>
      </c>
      <c r="J2447" s="60">
        <v>32428</v>
      </c>
      <c r="K2447" s="75">
        <v>43657</v>
      </c>
      <c r="L2447" s="61"/>
      <c r="M2447" s="61"/>
      <c r="N2447" s="127" t="s">
        <v>415</v>
      </c>
      <c r="O2447" s="37"/>
      <c r="P2447" s="37"/>
      <c r="Q2447" s="37"/>
      <c r="R2447" s="37"/>
      <c r="S2447" s="37"/>
      <c r="T2447" s="37"/>
      <c r="U2447" s="37"/>
    </row>
    <row r="2448" spans="1:21" ht="45" x14ac:dyDescent="0.25">
      <c r="A2448" s="74">
        <v>2086</v>
      </c>
      <c r="B2448" s="75">
        <v>43644</v>
      </c>
      <c r="C2448" s="59" t="s">
        <v>503</v>
      </c>
      <c r="D2448" s="58" t="s">
        <v>422</v>
      </c>
      <c r="E2448" s="58" t="s">
        <v>423</v>
      </c>
      <c r="F2448" s="59" t="s">
        <v>2855</v>
      </c>
      <c r="G2448" s="62" t="s">
        <v>504</v>
      </c>
      <c r="H2448" s="61" t="s">
        <v>163</v>
      </c>
      <c r="I2448" s="61" t="s">
        <v>414</v>
      </c>
      <c r="J2448" s="60">
        <v>28140</v>
      </c>
      <c r="K2448" s="75">
        <v>43657</v>
      </c>
      <c r="L2448" s="61"/>
      <c r="M2448" s="61"/>
      <c r="N2448" s="127" t="s">
        <v>415</v>
      </c>
      <c r="O2448" s="37"/>
      <c r="P2448" s="37"/>
      <c r="Q2448" s="37"/>
      <c r="R2448" s="37"/>
      <c r="S2448" s="37"/>
      <c r="T2448" s="37"/>
      <c r="U2448" s="37"/>
    </row>
    <row r="2449" spans="1:21" ht="30" x14ac:dyDescent="0.25">
      <c r="A2449" s="74">
        <v>2087</v>
      </c>
      <c r="B2449" s="75">
        <v>43643</v>
      </c>
      <c r="C2449" s="59" t="s">
        <v>2856</v>
      </c>
      <c r="D2449" s="58" t="s">
        <v>422</v>
      </c>
      <c r="E2449" s="58" t="s">
        <v>500</v>
      </c>
      <c r="F2449" s="59" t="s">
        <v>2857</v>
      </c>
      <c r="G2449" s="62" t="s">
        <v>2858</v>
      </c>
      <c r="H2449" s="61" t="s">
        <v>163</v>
      </c>
      <c r="I2449" s="61" t="s">
        <v>414</v>
      </c>
      <c r="J2449" s="60">
        <v>25460</v>
      </c>
      <c r="K2449" s="75">
        <v>43657</v>
      </c>
      <c r="L2449" s="61"/>
      <c r="M2449" s="61"/>
      <c r="N2449" s="127" t="s">
        <v>415</v>
      </c>
      <c r="O2449" s="37"/>
      <c r="P2449" s="37"/>
      <c r="Q2449" s="37"/>
      <c r="R2449" s="37"/>
      <c r="S2449" s="37"/>
      <c r="T2449" s="37"/>
      <c r="U2449" s="37"/>
    </row>
    <row r="2450" spans="1:21" ht="45" x14ac:dyDescent="0.25">
      <c r="A2450" s="74">
        <v>2088</v>
      </c>
      <c r="B2450" s="75">
        <v>43644</v>
      </c>
      <c r="C2450" s="59" t="s">
        <v>2859</v>
      </c>
      <c r="D2450" s="58" t="s">
        <v>422</v>
      </c>
      <c r="E2450" s="58" t="s">
        <v>500</v>
      </c>
      <c r="F2450" s="59" t="s">
        <v>2860</v>
      </c>
      <c r="G2450" s="62" t="s">
        <v>2861</v>
      </c>
      <c r="H2450" s="61" t="s">
        <v>163</v>
      </c>
      <c r="I2450" s="61" t="s">
        <v>414</v>
      </c>
      <c r="J2450" s="60">
        <v>23450</v>
      </c>
      <c r="K2450" s="75">
        <v>43657</v>
      </c>
      <c r="L2450" s="61"/>
      <c r="M2450" s="61"/>
      <c r="N2450" s="127" t="s">
        <v>415</v>
      </c>
      <c r="O2450" s="37"/>
      <c r="P2450" s="37"/>
      <c r="Q2450" s="37"/>
      <c r="R2450" s="37"/>
      <c r="S2450" s="37"/>
      <c r="T2450" s="37"/>
      <c r="U2450" s="37"/>
    </row>
    <row r="2451" spans="1:21" ht="30" x14ac:dyDescent="0.25">
      <c r="A2451" s="74">
        <v>2089</v>
      </c>
      <c r="B2451" s="75">
        <v>43644</v>
      </c>
      <c r="C2451" s="59" t="s">
        <v>1668</v>
      </c>
      <c r="D2451" s="58" t="s">
        <v>442</v>
      </c>
      <c r="E2451" s="58" t="s">
        <v>651</v>
      </c>
      <c r="F2451" s="59" t="s">
        <v>1669</v>
      </c>
      <c r="G2451" s="62" t="s">
        <v>1670</v>
      </c>
      <c r="H2451" s="61" t="s">
        <v>163</v>
      </c>
      <c r="I2451" s="61" t="s">
        <v>414</v>
      </c>
      <c r="J2451" s="60">
        <v>47570</v>
      </c>
      <c r="K2451" s="75">
        <v>43657</v>
      </c>
      <c r="L2451" s="61"/>
      <c r="M2451" s="61"/>
      <c r="N2451" s="127" t="s">
        <v>415</v>
      </c>
      <c r="O2451" s="37"/>
      <c r="P2451" s="37"/>
      <c r="Q2451" s="37"/>
      <c r="R2451" s="37"/>
      <c r="S2451" s="37"/>
      <c r="T2451" s="37"/>
      <c r="U2451" s="37"/>
    </row>
    <row r="2452" spans="1:21" ht="45" x14ac:dyDescent="0.25">
      <c r="A2452" s="74">
        <v>2090</v>
      </c>
      <c r="B2452" s="75">
        <v>43643</v>
      </c>
      <c r="C2452" s="59" t="s">
        <v>2862</v>
      </c>
      <c r="D2452" s="58" t="s">
        <v>804</v>
      </c>
      <c r="E2452" s="58" t="s">
        <v>821</v>
      </c>
      <c r="F2452" s="59" t="s">
        <v>2863</v>
      </c>
      <c r="G2452" s="62" t="s">
        <v>2864</v>
      </c>
      <c r="H2452" s="61" t="s">
        <v>163</v>
      </c>
      <c r="I2452" s="61" t="s">
        <v>414</v>
      </c>
      <c r="J2452" s="60">
        <v>45560</v>
      </c>
      <c r="K2452" s="75">
        <v>43657</v>
      </c>
      <c r="L2452" s="61"/>
      <c r="M2452" s="61"/>
      <c r="N2452" s="127" t="s">
        <v>415</v>
      </c>
      <c r="O2452" s="37"/>
      <c r="P2452" s="37"/>
      <c r="Q2452" s="37"/>
      <c r="R2452" s="37"/>
      <c r="S2452" s="37"/>
      <c r="T2452" s="37"/>
      <c r="U2452" s="37"/>
    </row>
    <row r="2453" spans="1:21" ht="30" x14ac:dyDescent="0.25">
      <c r="A2453" s="74">
        <v>2091</v>
      </c>
      <c r="B2453" s="75">
        <v>43644</v>
      </c>
      <c r="C2453" s="59" t="s">
        <v>2865</v>
      </c>
      <c r="D2453" s="58" t="s">
        <v>422</v>
      </c>
      <c r="E2453" s="58" t="s">
        <v>427</v>
      </c>
      <c r="F2453" s="59" t="s">
        <v>2866</v>
      </c>
      <c r="G2453" s="62" t="s">
        <v>2867</v>
      </c>
      <c r="H2453" s="61" t="s">
        <v>163</v>
      </c>
      <c r="I2453" s="61" t="s">
        <v>414</v>
      </c>
      <c r="J2453" s="60">
        <v>36180</v>
      </c>
      <c r="K2453" s="75">
        <v>43657</v>
      </c>
      <c r="L2453" s="61"/>
      <c r="M2453" s="61"/>
      <c r="N2453" s="127" t="s">
        <v>415</v>
      </c>
      <c r="O2453" s="37"/>
      <c r="P2453" s="37"/>
      <c r="Q2453" s="37"/>
      <c r="R2453" s="37"/>
      <c r="S2453" s="37"/>
      <c r="T2453" s="37"/>
      <c r="U2453" s="37"/>
    </row>
    <row r="2454" spans="1:21" ht="30" x14ac:dyDescent="0.25">
      <c r="A2454" s="74">
        <v>2092</v>
      </c>
      <c r="B2454" s="75">
        <v>43640</v>
      </c>
      <c r="C2454" s="59" t="s">
        <v>2868</v>
      </c>
      <c r="D2454" s="58" t="s">
        <v>442</v>
      </c>
      <c r="E2454" s="58" t="s">
        <v>676</v>
      </c>
      <c r="F2454" s="59"/>
      <c r="G2454" s="62" t="s">
        <v>2869</v>
      </c>
      <c r="H2454" s="61" t="s">
        <v>163</v>
      </c>
      <c r="I2454" s="61" t="s">
        <v>414</v>
      </c>
      <c r="J2454" s="60">
        <v>23450</v>
      </c>
      <c r="K2454" s="75">
        <v>43657</v>
      </c>
      <c r="L2454" s="61"/>
      <c r="M2454" s="61"/>
      <c r="N2454" s="127" t="s">
        <v>415</v>
      </c>
      <c r="O2454" s="37"/>
      <c r="P2454" s="37"/>
      <c r="Q2454" s="37"/>
      <c r="R2454" s="37"/>
      <c r="S2454" s="37"/>
      <c r="T2454" s="37"/>
      <c r="U2454" s="37"/>
    </row>
    <row r="2455" spans="1:21" ht="30" x14ac:dyDescent="0.25">
      <c r="A2455" s="74">
        <v>2093</v>
      </c>
      <c r="B2455" s="75">
        <v>43644</v>
      </c>
      <c r="C2455" s="59" t="s">
        <v>2870</v>
      </c>
      <c r="D2455" s="58" t="s">
        <v>442</v>
      </c>
      <c r="E2455" s="58" t="s">
        <v>2871</v>
      </c>
      <c r="F2455" s="59" t="s">
        <v>2872</v>
      </c>
      <c r="G2455" s="62" t="s">
        <v>2873</v>
      </c>
      <c r="H2455" s="61" t="s">
        <v>163</v>
      </c>
      <c r="I2455" s="61" t="s">
        <v>414</v>
      </c>
      <c r="J2455" s="60">
        <v>44890</v>
      </c>
      <c r="K2455" s="75">
        <v>43657</v>
      </c>
      <c r="L2455" s="61"/>
      <c r="M2455" s="61"/>
      <c r="N2455" s="127" t="s">
        <v>415</v>
      </c>
      <c r="O2455" s="37"/>
      <c r="P2455" s="37"/>
      <c r="Q2455" s="37"/>
      <c r="R2455" s="37"/>
      <c r="S2455" s="37"/>
      <c r="T2455" s="37"/>
      <c r="U2455" s="37"/>
    </row>
    <row r="2456" spans="1:21" ht="45" x14ac:dyDescent="0.25">
      <c r="A2456" s="74">
        <v>2094</v>
      </c>
      <c r="B2456" s="75">
        <v>43644</v>
      </c>
      <c r="C2456" s="59" t="s">
        <v>2874</v>
      </c>
      <c r="D2456" s="58" t="s">
        <v>422</v>
      </c>
      <c r="E2456" s="58" t="s">
        <v>423</v>
      </c>
      <c r="F2456" s="59" t="s">
        <v>2875</v>
      </c>
      <c r="G2456" s="62" t="s">
        <v>2876</v>
      </c>
      <c r="H2456" s="61" t="s">
        <v>163</v>
      </c>
      <c r="I2456" s="61" t="s">
        <v>414</v>
      </c>
      <c r="J2456" s="60">
        <v>47570</v>
      </c>
      <c r="K2456" s="75">
        <v>43657</v>
      </c>
      <c r="L2456" s="61"/>
      <c r="M2456" s="61"/>
      <c r="N2456" s="127" t="s">
        <v>415</v>
      </c>
      <c r="O2456" s="37"/>
      <c r="P2456" s="37"/>
      <c r="Q2456" s="37"/>
      <c r="R2456" s="37"/>
      <c r="S2456" s="37"/>
      <c r="T2456" s="37"/>
      <c r="U2456" s="37"/>
    </row>
    <row r="2457" spans="1:21" ht="30" x14ac:dyDescent="0.25">
      <c r="A2457" s="74">
        <v>2095</v>
      </c>
      <c r="B2457" s="75">
        <v>43636</v>
      </c>
      <c r="C2457" s="59" t="s">
        <v>2877</v>
      </c>
      <c r="D2457" s="58" t="s">
        <v>442</v>
      </c>
      <c r="E2457" s="58" t="s">
        <v>2015</v>
      </c>
      <c r="F2457" s="59" t="s">
        <v>2878</v>
      </c>
      <c r="G2457" s="62" t="s">
        <v>2879</v>
      </c>
      <c r="H2457" s="61" t="s">
        <v>163</v>
      </c>
      <c r="I2457" s="61" t="s">
        <v>414</v>
      </c>
      <c r="J2457" s="60">
        <v>38860</v>
      </c>
      <c r="K2457" s="75">
        <v>43657</v>
      </c>
      <c r="L2457" s="61"/>
      <c r="M2457" s="61"/>
      <c r="N2457" s="127" t="s">
        <v>415</v>
      </c>
      <c r="O2457" s="37"/>
      <c r="P2457" s="37"/>
      <c r="Q2457" s="37"/>
      <c r="R2457" s="37"/>
      <c r="S2457" s="37"/>
      <c r="T2457" s="37"/>
      <c r="U2457" s="37"/>
    </row>
    <row r="2458" spans="1:21" ht="30" x14ac:dyDescent="0.25">
      <c r="A2458" s="74">
        <v>2096</v>
      </c>
      <c r="B2458" s="75">
        <v>43644</v>
      </c>
      <c r="C2458" s="59" t="s">
        <v>2880</v>
      </c>
      <c r="D2458" s="58" t="s">
        <v>442</v>
      </c>
      <c r="E2458" s="58" t="s">
        <v>651</v>
      </c>
      <c r="F2458" s="59" t="s">
        <v>2881</v>
      </c>
      <c r="G2458" s="62" t="s">
        <v>2882</v>
      </c>
      <c r="H2458" s="61" t="s">
        <v>163</v>
      </c>
      <c r="I2458" s="61" t="s">
        <v>414</v>
      </c>
      <c r="J2458" s="60">
        <v>25460</v>
      </c>
      <c r="K2458" s="75">
        <v>43657</v>
      </c>
      <c r="L2458" s="61"/>
      <c r="M2458" s="61"/>
      <c r="N2458" s="127" t="s">
        <v>415</v>
      </c>
      <c r="O2458" s="37"/>
      <c r="P2458" s="37"/>
      <c r="Q2458" s="37"/>
      <c r="R2458" s="37"/>
      <c r="S2458" s="37"/>
      <c r="T2458" s="37"/>
      <c r="U2458" s="37"/>
    </row>
    <row r="2459" spans="1:21" ht="30" x14ac:dyDescent="0.25">
      <c r="A2459" s="74">
        <v>2097</v>
      </c>
      <c r="B2459" s="75">
        <v>43644</v>
      </c>
      <c r="C2459" s="59" t="s">
        <v>2615</v>
      </c>
      <c r="D2459" s="58" t="s">
        <v>804</v>
      </c>
      <c r="E2459" s="58" t="s">
        <v>964</v>
      </c>
      <c r="F2459" s="59" t="s">
        <v>2616</v>
      </c>
      <c r="G2459" s="62" t="s">
        <v>2617</v>
      </c>
      <c r="H2459" s="61" t="s">
        <v>163</v>
      </c>
      <c r="I2459" s="61" t="s">
        <v>414</v>
      </c>
      <c r="J2459" s="60">
        <v>40200</v>
      </c>
      <c r="K2459" s="75">
        <v>43657</v>
      </c>
      <c r="L2459" s="61"/>
      <c r="M2459" s="61"/>
      <c r="N2459" s="127" t="s">
        <v>415</v>
      </c>
      <c r="O2459" s="37"/>
      <c r="P2459" s="37"/>
      <c r="Q2459" s="37"/>
      <c r="R2459" s="37"/>
      <c r="S2459" s="37"/>
      <c r="T2459" s="37"/>
      <c r="U2459" s="37"/>
    </row>
    <row r="2460" spans="1:21" ht="30" x14ac:dyDescent="0.25">
      <c r="A2460" s="74">
        <v>2098</v>
      </c>
      <c r="B2460" s="75">
        <v>43640</v>
      </c>
      <c r="C2460" s="59" t="s">
        <v>2133</v>
      </c>
      <c r="D2460" s="58" t="s">
        <v>422</v>
      </c>
      <c r="E2460" s="58" t="s">
        <v>1185</v>
      </c>
      <c r="F2460" s="59"/>
      <c r="G2460" s="62" t="s">
        <v>2134</v>
      </c>
      <c r="H2460" s="61" t="s">
        <v>163</v>
      </c>
      <c r="I2460" s="61" t="s">
        <v>414</v>
      </c>
      <c r="J2460" s="60">
        <v>29480</v>
      </c>
      <c r="K2460" s="75">
        <v>43657</v>
      </c>
      <c r="L2460" s="61"/>
      <c r="M2460" s="61"/>
      <c r="N2460" s="127" t="s">
        <v>415</v>
      </c>
      <c r="O2460" s="37"/>
      <c r="P2460" s="37"/>
      <c r="Q2460" s="37"/>
      <c r="R2460" s="37"/>
      <c r="S2460" s="37"/>
      <c r="T2460" s="37"/>
      <c r="U2460" s="37"/>
    </row>
    <row r="2461" spans="1:21" ht="45" x14ac:dyDescent="0.25">
      <c r="A2461" s="74">
        <v>2099</v>
      </c>
      <c r="B2461" s="75">
        <v>43640</v>
      </c>
      <c r="C2461" s="59" t="s">
        <v>2883</v>
      </c>
      <c r="D2461" s="58" t="s">
        <v>442</v>
      </c>
      <c r="E2461" s="58" t="s">
        <v>687</v>
      </c>
      <c r="F2461" s="59" t="s">
        <v>2884</v>
      </c>
      <c r="G2461" s="62" t="s">
        <v>2885</v>
      </c>
      <c r="H2461" s="61" t="s">
        <v>163</v>
      </c>
      <c r="I2461" s="61" t="s">
        <v>414</v>
      </c>
      <c r="J2461" s="60">
        <v>34840</v>
      </c>
      <c r="K2461" s="75">
        <v>43657</v>
      </c>
      <c r="L2461" s="61"/>
      <c r="M2461" s="61"/>
      <c r="N2461" s="127" t="s">
        <v>415</v>
      </c>
      <c r="O2461" s="37"/>
      <c r="P2461" s="37"/>
      <c r="Q2461" s="37"/>
      <c r="R2461" s="37"/>
      <c r="S2461" s="37"/>
      <c r="T2461" s="37"/>
      <c r="U2461" s="37"/>
    </row>
    <row r="2462" spans="1:21" ht="30" x14ac:dyDescent="0.25">
      <c r="A2462" s="74">
        <v>2100</v>
      </c>
      <c r="B2462" s="75">
        <v>43640</v>
      </c>
      <c r="C2462" s="59" t="s">
        <v>2802</v>
      </c>
      <c r="D2462" s="58" t="s">
        <v>422</v>
      </c>
      <c r="E2462" s="58" t="s">
        <v>500</v>
      </c>
      <c r="F2462" s="59" t="s">
        <v>2803</v>
      </c>
      <c r="G2462" s="62" t="s">
        <v>2804</v>
      </c>
      <c r="H2462" s="61" t="s">
        <v>163</v>
      </c>
      <c r="I2462" s="61" t="s">
        <v>414</v>
      </c>
      <c r="J2462" s="60">
        <v>27470</v>
      </c>
      <c r="K2462" s="75">
        <v>43657</v>
      </c>
      <c r="L2462" s="61"/>
      <c r="M2462" s="61"/>
      <c r="N2462" s="127" t="s">
        <v>415</v>
      </c>
      <c r="O2462" s="37"/>
      <c r="P2462" s="37"/>
      <c r="Q2462" s="37"/>
      <c r="R2462" s="37"/>
      <c r="S2462" s="37"/>
      <c r="T2462" s="37"/>
      <c r="U2462" s="37"/>
    </row>
    <row r="2463" spans="1:21" ht="45" x14ac:dyDescent="0.25">
      <c r="A2463" s="74">
        <v>2101</v>
      </c>
      <c r="B2463" s="75">
        <v>43643</v>
      </c>
      <c r="C2463" s="59" t="s">
        <v>2805</v>
      </c>
      <c r="D2463" s="58" t="s">
        <v>804</v>
      </c>
      <c r="E2463" s="58" t="s">
        <v>821</v>
      </c>
      <c r="F2463" s="59" t="s">
        <v>2051</v>
      </c>
      <c r="G2463" s="62" t="s">
        <v>2806</v>
      </c>
      <c r="H2463" s="61" t="s">
        <v>163</v>
      </c>
      <c r="I2463" s="61" t="s">
        <v>414</v>
      </c>
      <c r="J2463" s="60">
        <v>24790</v>
      </c>
      <c r="K2463" s="75">
        <v>43657</v>
      </c>
      <c r="L2463" s="61"/>
      <c r="M2463" s="61"/>
      <c r="N2463" s="127" t="s">
        <v>415</v>
      </c>
      <c r="O2463" s="37"/>
      <c r="P2463" s="37"/>
      <c r="Q2463" s="37"/>
      <c r="R2463" s="37"/>
      <c r="S2463" s="37"/>
      <c r="T2463" s="37"/>
      <c r="U2463" s="37"/>
    </row>
    <row r="2464" spans="1:21" ht="30" x14ac:dyDescent="0.25">
      <c r="A2464" s="74">
        <v>2102</v>
      </c>
      <c r="B2464" s="75">
        <v>43644</v>
      </c>
      <c r="C2464" s="59" t="s">
        <v>2807</v>
      </c>
      <c r="D2464" s="58" t="s">
        <v>422</v>
      </c>
      <c r="E2464" s="58" t="s">
        <v>741</v>
      </c>
      <c r="F2464" s="59" t="s">
        <v>2808</v>
      </c>
      <c r="G2464" s="62" t="s">
        <v>2809</v>
      </c>
      <c r="H2464" s="61" t="s">
        <v>163</v>
      </c>
      <c r="I2464" s="61" t="s">
        <v>414</v>
      </c>
      <c r="J2464" s="60">
        <v>35510</v>
      </c>
      <c r="K2464" s="75">
        <v>43657</v>
      </c>
      <c r="L2464" s="61"/>
      <c r="M2464" s="61"/>
      <c r="N2464" s="127" t="s">
        <v>415</v>
      </c>
      <c r="O2464" s="37"/>
      <c r="P2464" s="37"/>
      <c r="Q2464" s="37"/>
      <c r="R2464" s="37"/>
      <c r="S2464" s="37"/>
      <c r="T2464" s="37"/>
      <c r="U2464" s="37"/>
    </row>
    <row r="2465" spans="1:21" ht="45" x14ac:dyDescent="0.25">
      <c r="A2465" s="74">
        <v>2103</v>
      </c>
      <c r="B2465" s="75">
        <v>43644</v>
      </c>
      <c r="C2465" s="59" t="s">
        <v>2810</v>
      </c>
      <c r="D2465" s="58" t="s">
        <v>422</v>
      </c>
      <c r="E2465" s="58" t="s">
        <v>439</v>
      </c>
      <c r="F2465" s="59" t="s">
        <v>2811</v>
      </c>
      <c r="G2465" s="62" t="s">
        <v>2812</v>
      </c>
      <c r="H2465" s="61" t="s">
        <v>163</v>
      </c>
      <c r="I2465" s="61" t="s">
        <v>414</v>
      </c>
      <c r="J2465" s="60">
        <v>26532</v>
      </c>
      <c r="K2465" s="75">
        <v>43657</v>
      </c>
      <c r="L2465" s="61"/>
      <c r="M2465" s="61"/>
      <c r="N2465" s="127" t="s">
        <v>415</v>
      </c>
      <c r="O2465" s="37"/>
      <c r="P2465" s="37"/>
      <c r="Q2465" s="37"/>
      <c r="R2465" s="37"/>
      <c r="S2465" s="37"/>
      <c r="T2465" s="37"/>
      <c r="U2465" s="37"/>
    </row>
    <row r="2466" spans="1:21" ht="30" x14ac:dyDescent="0.25">
      <c r="A2466" s="74">
        <v>2104</v>
      </c>
      <c r="B2466" s="75">
        <v>43630</v>
      </c>
      <c r="C2466" s="59" t="s">
        <v>2813</v>
      </c>
      <c r="D2466" s="58" t="s">
        <v>422</v>
      </c>
      <c r="E2466" s="58" t="s">
        <v>741</v>
      </c>
      <c r="F2466" s="59"/>
      <c r="G2466" s="62" t="s">
        <v>2814</v>
      </c>
      <c r="H2466" s="61" t="s">
        <v>163</v>
      </c>
      <c r="I2466" s="61" t="s">
        <v>414</v>
      </c>
      <c r="J2466" s="60">
        <v>39530</v>
      </c>
      <c r="K2466" s="75">
        <v>43657</v>
      </c>
      <c r="L2466" s="61"/>
      <c r="M2466" s="61"/>
      <c r="N2466" s="127" t="s">
        <v>415</v>
      </c>
      <c r="O2466" s="37"/>
      <c r="P2466" s="37"/>
      <c r="Q2466" s="37"/>
      <c r="R2466" s="37"/>
      <c r="S2466" s="37"/>
      <c r="T2466" s="37"/>
      <c r="U2466" s="37"/>
    </row>
    <row r="2467" spans="1:21" ht="60" x14ac:dyDescent="0.25">
      <c r="A2467" s="74">
        <v>2105</v>
      </c>
      <c r="B2467" s="75">
        <v>43643</v>
      </c>
      <c r="C2467" s="59" t="s">
        <v>2815</v>
      </c>
      <c r="D2467" s="58" t="s">
        <v>804</v>
      </c>
      <c r="E2467" s="58" t="s">
        <v>941</v>
      </c>
      <c r="F2467" s="59" t="s">
        <v>2816</v>
      </c>
      <c r="G2467" s="62" t="s">
        <v>2817</v>
      </c>
      <c r="H2467" s="61" t="s">
        <v>163</v>
      </c>
      <c r="I2467" s="61" t="s">
        <v>414</v>
      </c>
      <c r="J2467" s="60">
        <v>30150</v>
      </c>
      <c r="K2467" s="75">
        <v>43657</v>
      </c>
      <c r="L2467" s="61"/>
      <c r="M2467" s="61"/>
      <c r="N2467" s="127" t="s">
        <v>415</v>
      </c>
      <c r="O2467" s="37"/>
      <c r="P2467" s="37"/>
      <c r="Q2467" s="37"/>
      <c r="R2467" s="37"/>
      <c r="S2467" s="37"/>
      <c r="T2467" s="37"/>
      <c r="U2467" s="37"/>
    </row>
    <row r="2468" spans="1:21" ht="30" x14ac:dyDescent="0.25">
      <c r="A2468" s="74">
        <v>2106</v>
      </c>
      <c r="B2468" s="75">
        <v>43644</v>
      </c>
      <c r="C2468" s="59" t="s">
        <v>2818</v>
      </c>
      <c r="D2468" s="58" t="s">
        <v>422</v>
      </c>
      <c r="E2468" s="58" t="s">
        <v>598</v>
      </c>
      <c r="F2468" s="59"/>
      <c r="G2468" s="62" t="s">
        <v>2819</v>
      </c>
      <c r="H2468" s="61" t="s">
        <v>163</v>
      </c>
      <c r="I2468" s="61" t="s">
        <v>414</v>
      </c>
      <c r="J2468" s="60">
        <v>30150</v>
      </c>
      <c r="K2468" s="75">
        <v>43657</v>
      </c>
      <c r="L2468" s="61"/>
      <c r="M2468" s="61"/>
      <c r="N2468" s="127" t="s">
        <v>415</v>
      </c>
      <c r="O2468" s="37"/>
      <c r="P2468" s="37"/>
      <c r="Q2468" s="37"/>
      <c r="R2468" s="37"/>
      <c r="S2468" s="37"/>
      <c r="T2468" s="37"/>
      <c r="U2468" s="37"/>
    </row>
    <row r="2469" spans="1:21" ht="30" x14ac:dyDescent="0.25">
      <c r="A2469" s="74">
        <v>2107</v>
      </c>
      <c r="B2469" s="75">
        <v>43644</v>
      </c>
      <c r="C2469" s="59" t="s">
        <v>2886</v>
      </c>
      <c r="D2469" s="58" t="s">
        <v>700</v>
      </c>
      <c r="E2469" s="58" t="s">
        <v>701</v>
      </c>
      <c r="F2469" s="59" t="s">
        <v>2887</v>
      </c>
      <c r="G2469" s="62" t="s">
        <v>2888</v>
      </c>
      <c r="H2469" s="61" t="s">
        <v>163</v>
      </c>
      <c r="I2469" s="61" t="s">
        <v>414</v>
      </c>
      <c r="J2469" s="60">
        <v>36180</v>
      </c>
      <c r="K2469" s="75">
        <v>43657</v>
      </c>
      <c r="L2469" s="61"/>
      <c r="M2469" s="61"/>
      <c r="N2469" s="127" t="s">
        <v>415</v>
      </c>
      <c r="O2469" s="37"/>
      <c r="P2469" s="37"/>
      <c r="Q2469" s="37"/>
      <c r="R2469" s="37"/>
      <c r="S2469" s="37"/>
      <c r="T2469" s="37"/>
      <c r="U2469" s="37"/>
    </row>
    <row r="2470" spans="1:21" ht="45" x14ac:dyDescent="0.25">
      <c r="A2470" s="74">
        <v>2108</v>
      </c>
      <c r="B2470" s="75">
        <v>43644</v>
      </c>
      <c r="C2470" s="59" t="s">
        <v>2820</v>
      </c>
      <c r="D2470" s="58" t="s">
        <v>804</v>
      </c>
      <c r="E2470" s="58" t="s">
        <v>821</v>
      </c>
      <c r="F2470" s="59" t="s">
        <v>1999</v>
      </c>
      <c r="G2470" s="62" t="s">
        <v>2821</v>
      </c>
      <c r="H2470" s="61" t="s">
        <v>163</v>
      </c>
      <c r="I2470" s="61" t="s">
        <v>414</v>
      </c>
      <c r="J2470" s="60">
        <v>23450</v>
      </c>
      <c r="K2470" s="75">
        <v>43657</v>
      </c>
      <c r="L2470" s="61"/>
      <c r="M2470" s="61"/>
      <c r="N2470" s="127" t="s">
        <v>415</v>
      </c>
      <c r="O2470" s="37"/>
      <c r="P2470" s="37"/>
      <c r="Q2470" s="37"/>
      <c r="R2470" s="37"/>
      <c r="S2470" s="37"/>
      <c r="T2470" s="37"/>
      <c r="U2470" s="37"/>
    </row>
    <row r="2471" spans="1:21" ht="30" x14ac:dyDescent="0.25">
      <c r="A2471" s="74">
        <v>2109</v>
      </c>
      <c r="B2471" s="75">
        <v>43636</v>
      </c>
      <c r="C2471" s="59" t="s">
        <v>2889</v>
      </c>
      <c r="D2471" s="58" t="s">
        <v>700</v>
      </c>
      <c r="E2471" s="58" t="s">
        <v>1126</v>
      </c>
      <c r="F2471" s="59" t="s">
        <v>2890</v>
      </c>
      <c r="G2471" s="62" t="s">
        <v>2891</v>
      </c>
      <c r="H2471" s="61" t="s">
        <v>163</v>
      </c>
      <c r="I2471" s="61" t="s">
        <v>414</v>
      </c>
      <c r="J2471" s="60">
        <v>23450</v>
      </c>
      <c r="K2471" s="75">
        <v>43657</v>
      </c>
      <c r="L2471" s="61"/>
      <c r="M2471" s="61"/>
      <c r="N2471" s="127" t="s">
        <v>415</v>
      </c>
      <c r="O2471" s="37"/>
      <c r="P2471" s="37"/>
      <c r="Q2471" s="37"/>
      <c r="R2471" s="37"/>
      <c r="S2471" s="37"/>
      <c r="T2471" s="37"/>
      <c r="U2471" s="37"/>
    </row>
    <row r="2472" spans="1:21" ht="45" x14ac:dyDescent="0.25">
      <c r="A2472" s="74">
        <v>2110</v>
      </c>
      <c r="B2472" s="75">
        <v>43643</v>
      </c>
      <c r="C2472" s="59" t="s">
        <v>2892</v>
      </c>
      <c r="D2472" s="58" t="s">
        <v>700</v>
      </c>
      <c r="E2472" s="58" t="s">
        <v>1130</v>
      </c>
      <c r="F2472" s="59" t="s">
        <v>2893</v>
      </c>
      <c r="G2472" s="62" t="s">
        <v>2894</v>
      </c>
      <c r="H2472" s="61" t="s">
        <v>163</v>
      </c>
      <c r="I2472" s="61" t="s">
        <v>414</v>
      </c>
      <c r="J2472" s="60">
        <v>11792</v>
      </c>
      <c r="K2472" s="75">
        <v>43657</v>
      </c>
      <c r="L2472" s="61"/>
      <c r="M2472" s="61"/>
      <c r="N2472" s="127" t="s">
        <v>415</v>
      </c>
      <c r="O2472" s="37"/>
      <c r="P2472" s="37"/>
      <c r="Q2472" s="37"/>
      <c r="R2472" s="37"/>
      <c r="S2472" s="37"/>
      <c r="T2472" s="37"/>
      <c r="U2472" s="37"/>
    </row>
    <row r="2473" spans="1:21" ht="45" x14ac:dyDescent="0.25">
      <c r="A2473" s="74">
        <v>2111</v>
      </c>
      <c r="B2473" s="75">
        <v>43640</v>
      </c>
      <c r="C2473" s="59" t="s">
        <v>2895</v>
      </c>
      <c r="D2473" s="58" t="s">
        <v>422</v>
      </c>
      <c r="E2473" s="58" t="s">
        <v>427</v>
      </c>
      <c r="F2473" s="59" t="s">
        <v>2896</v>
      </c>
      <c r="G2473" s="62" t="s">
        <v>2897</v>
      </c>
      <c r="H2473" s="61" t="s">
        <v>163</v>
      </c>
      <c r="I2473" s="61" t="s">
        <v>414</v>
      </c>
      <c r="J2473" s="60">
        <v>40200</v>
      </c>
      <c r="K2473" s="75">
        <v>43657</v>
      </c>
      <c r="L2473" s="61"/>
      <c r="M2473" s="61"/>
      <c r="N2473" s="127" t="s">
        <v>415</v>
      </c>
      <c r="O2473" s="37"/>
      <c r="P2473" s="37"/>
      <c r="Q2473" s="37"/>
      <c r="R2473" s="37"/>
      <c r="S2473" s="37"/>
      <c r="T2473" s="37"/>
      <c r="U2473" s="37"/>
    </row>
    <row r="2474" spans="1:21" ht="45" x14ac:dyDescent="0.25">
      <c r="A2474" s="74">
        <v>2112</v>
      </c>
      <c r="B2474" s="75">
        <v>43640</v>
      </c>
      <c r="C2474" s="59" t="s">
        <v>2898</v>
      </c>
      <c r="D2474" s="58" t="s">
        <v>804</v>
      </c>
      <c r="E2474" s="58" t="s">
        <v>1940</v>
      </c>
      <c r="F2474" s="59"/>
      <c r="G2474" s="62" t="s">
        <v>2899</v>
      </c>
      <c r="H2474" s="61" t="s">
        <v>163</v>
      </c>
      <c r="I2474" s="61" t="s">
        <v>414</v>
      </c>
      <c r="J2474" s="60">
        <v>14003</v>
      </c>
      <c r="K2474" s="75">
        <v>43657</v>
      </c>
      <c r="L2474" s="61"/>
      <c r="M2474" s="61"/>
      <c r="N2474" s="127" t="s">
        <v>415</v>
      </c>
      <c r="O2474" s="37"/>
      <c r="P2474" s="37"/>
      <c r="Q2474" s="37"/>
      <c r="R2474" s="37"/>
      <c r="S2474" s="37"/>
      <c r="T2474" s="37"/>
      <c r="U2474" s="37"/>
    </row>
    <row r="2475" spans="1:21" ht="45" x14ac:dyDescent="0.25">
      <c r="A2475" s="74">
        <v>2113</v>
      </c>
      <c r="B2475" s="75">
        <v>43644</v>
      </c>
      <c r="C2475" s="59" t="s">
        <v>2822</v>
      </c>
      <c r="D2475" s="58" t="s">
        <v>804</v>
      </c>
      <c r="E2475" s="58" t="s">
        <v>821</v>
      </c>
      <c r="F2475" s="59" t="s">
        <v>2823</v>
      </c>
      <c r="G2475" s="62" t="s">
        <v>2824</v>
      </c>
      <c r="H2475" s="61" t="s">
        <v>163</v>
      </c>
      <c r="I2475" s="61" t="s">
        <v>414</v>
      </c>
      <c r="J2475" s="60">
        <v>26800</v>
      </c>
      <c r="K2475" s="75">
        <v>43657</v>
      </c>
      <c r="L2475" s="61"/>
      <c r="M2475" s="61"/>
      <c r="N2475" s="127" t="s">
        <v>415</v>
      </c>
      <c r="O2475" s="37"/>
      <c r="P2475" s="37"/>
      <c r="Q2475" s="37"/>
      <c r="R2475" s="37"/>
      <c r="S2475" s="37"/>
      <c r="T2475" s="37"/>
      <c r="U2475" s="37"/>
    </row>
    <row r="2476" spans="1:21" ht="30" x14ac:dyDescent="0.25">
      <c r="A2476" s="74">
        <v>2114</v>
      </c>
      <c r="B2476" s="75">
        <v>43643</v>
      </c>
      <c r="C2476" s="59" t="s">
        <v>2746</v>
      </c>
      <c r="D2476" s="58" t="s">
        <v>422</v>
      </c>
      <c r="E2476" s="58" t="s">
        <v>427</v>
      </c>
      <c r="F2476" s="59" t="s">
        <v>2747</v>
      </c>
      <c r="G2476" s="62" t="s">
        <v>2748</v>
      </c>
      <c r="H2476" s="61" t="s">
        <v>163</v>
      </c>
      <c r="I2476" s="61" t="s">
        <v>414</v>
      </c>
      <c r="J2476" s="60">
        <v>40870</v>
      </c>
      <c r="K2476" s="75">
        <v>43657</v>
      </c>
      <c r="L2476" s="61"/>
      <c r="M2476" s="61"/>
      <c r="N2476" s="127" t="s">
        <v>415</v>
      </c>
      <c r="O2476" s="37"/>
      <c r="P2476" s="37"/>
      <c r="Q2476" s="37"/>
      <c r="R2476" s="37"/>
      <c r="S2476" s="37"/>
      <c r="T2476" s="37"/>
      <c r="U2476" s="37"/>
    </row>
    <row r="2477" spans="1:21" ht="30" x14ac:dyDescent="0.25">
      <c r="A2477" s="74">
        <v>2115</v>
      </c>
      <c r="B2477" s="75">
        <v>43626</v>
      </c>
      <c r="C2477" s="59" t="s">
        <v>2900</v>
      </c>
      <c r="D2477" s="58" t="s">
        <v>442</v>
      </c>
      <c r="E2477" s="58" t="s">
        <v>751</v>
      </c>
      <c r="F2477" s="59"/>
      <c r="G2477" s="62" t="s">
        <v>2901</v>
      </c>
      <c r="H2477" s="61" t="s">
        <v>163</v>
      </c>
      <c r="I2477" s="61" t="s">
        <v>414</v>
      </c>
      <c r="J2477" s="60">
        <v>27470</v>
      </c>
      <c r="K2477" s="75">
        <v>43657</v>
      </c>
      <c r="L2477" s="61"/>
      <c r="M2477" s="61"/>
      <c r="N2477" s="127" t="s">
        <v>415</v>
      </c>
      <c r="O2477" s="37"/>
      <c r="P2477" s="37"/>
      <c r="Q2477" s="37"/>
      <c r="R2477" s="37"/>
      <c r="S2477" s="37"/>
      <c r="T2477" s="37"/>
      <c r="U2477" s="37"/>
    </row>
    <row r="2478" spans="1:21" ht="45" x14ac:dyDescent="0.25">
      <c r="A2478" s="74">
        <v>2116</v>
      </c>
      <c r="B2478" s="75">
        <v>43612</v>
      </c>
      <c r="C2478" s="59" t="s">
        <v>2578</v>
      </c>
      <c r="D2478" s="58" t="s">
        <v>700</v>
      </c>
      <c r="E2478" s="58" t="s">
        <v>1477</v>
      </c>
      <c r="F2478" s="59" t="s">
        <v>2579</v>
      </c>
      <c r="G2478" s="62" t="s">
        <v>2580</v>
      </c>
      <c r="H2478" s="61" t="s">
        <v>163</v>
      </c>
      <c r="I2478" s="61" t="s">
        <v>414</v>
      </c>
      <c r="J2478" s="60">
        <v>25795</v>
      </c>
      <c r="K2478" s="75">
        <v>43657</v>
      </c>
      <c r="L2478" s="61"/>
      <c r="M2478" s="61"/>
      <c r="N2478" s="127" t="s">
        <v>415</v>
      </c>
      <c r="O2478" s="37"/>
      <c r="P2478" s="37"/>
      <c r="Q2478" s="37"/>
      <c r="R2478" s="37"/>
      <c r="S2478" s="37"/>
      <c r="T2478" s="37"/>
      <c r="U2478" s="37"/>
    </row>
    <row r="2479" spans="1:21" ht="45" x14ac:dyDescent="0.25">
      <c r="A2479" s="74">
        <v>2117</v>
      </c>
      <c r="B2479" s="75">
        <v>43612</v>
      </c>
      <c r="C2479" s="59" t="s">
        <v>2575</v>
      </c>
      <c r="D2479" s="58" t="s">
        <v>700</v>
      </c>
      <c r="E2479" s="58" t="s">
        <v>1130</v>
      </c>
      <c r="F2479" s="59" t="s">
        <v>2576</v>
      </c>
      <c r="G2479" s="62" t="s">
        <v>2577</v>
      </c>
      <c r="H2479" s="61" t="s">
        <v>163</v>
      </c>
      <c r="I2479" s="61" t="s">
        <v>414</v>
      </c>
      <c r="J2479" s="60">
        <v>11055</v>
      </c>
      <c r="K2479" s="75">
        <v>43657</v>
      </c>
      <c r="L2479" s="61"/>
      <c r="M2479" s="61"/>
      <c r="N2479" s="127" t="s">
        <v>415</v>
      </c>
      <c r="O2479" s="37"/>
      <c r="P2479" s="37"/>
      <c r="Q2479" s="37"/>
      <c r="R2479" s="37"/>
      <c r="S2479" s="37"/>
      <c r="T2479" s="37"/>
      <c r="U2479" s="37"/>
    </row>
    <row r="2480" spans="1:21" ht="45" x14ac:dyDescent="0.25">
      <c r="A2480" s="74">
        <v>2118</v>
      </c>
      <c r="B2480" s="75">
        <v>43640</v>
      </c>
      <c r="C2480" s="59" t="s">
        <v>2550</v>
      </c>
      <c r="D2480" s="58" t="s">
        <v>804</v>
      </c>
      <c r="E2480" s="58" t="s">
        <v>964</v>
      </c>
      <c r="F2480" s="59" t="s">
        <v>2551</v>
      </c>
      <c r="G2480" s="62" t="s">
        <v>2552</v>
      </c>
      <c r="H2480" s="61" t="s">
        <v>163</v>
      </c>
      <c r="I2480" s="61" t="s">
        <v>414</v>
      </c>
      <c r="J2480" s="60">
        <v>24790</v>
      </c>
      <c r="K2480" s="75">
        <v>43657</v>
      </c>
      <c r="L2480" s="61"/>
      <c r="M2480" s="61"/>
      <c r="N2480" s="127" t="s">
        <v>415</v>
      </c>
      <c r="O2480" s="37"/>
      <c r="P2480" s="37"/>
      <c r="Q2480" s="37"/>
      <c r="R2480" s="37"/>
      <c r="S2480" s="37"/>
      <c r="T2480" s="37"/>
      <c r="U2480" s="37"/>
    </row>
    <row r="2481" spans="1:21" ht="30" x14ac:dyDescent="0.25">
      <c r="A2481" s="74">
        <v>2119</v>
      </c>
      <c r="B2481" s="75">
        <v>43644</v>
      </c>
      <c r="C2481" s="59" t="s">
        <v>2828</v>
      </c>
      <c r="D2481" s="58" t="s">
        <v>700</v>
      </c>
      <c r="E2481" s="58" t="s">
        <v>1130</v>
      </c>
      <c r="F2481" s="59" t="s">
        <v>2829</v>
      </c>
      <c r="G2481" s="62" t="s">
        <v>2830</v>
      </c>
      <c r="H2481" s="61" t="s">
        <v>163</v>
      </c>
      <c r="I2481" s="61" t="s">
        <v>414</v>
      </c>
      <c r="J2481" s="60">
        <v>35376</v>
      </c>
      <c r="K2481" s="75">
        <v>43657</v>
      </c>
      <c r="L2481" s="61"/>
      <c r="M2481" s="61"/>
      <c r="N2481" s="127" t="s">
        <v>415</v>
      </c>
      <c r="O2481" s="37"/>
      <c r="P2481" s="37"/>
      <c r="Q2481" s="37"/>
      <c r="R2481" s="37"/>
      <c r="S2481" s="37"/>
      <c r="T2481" s="37"/>
      <c r="U2481" s="37"/>
    </row>
    <row r="2482" spans="1:21" ht="60" x14ac:dyDescent="0.25">
      <c r="A2482" s="74">
        <v>2120</v>
      </c>
      <c r="B2482" s="75">
        <v>43643</v>
      </c>
      <c r="C2482" s="59" t="s">
        <v>2902</v>
      </c>
      <c r="D2482" s="58" t="s">
        <v>422</v>
      </c>
      <c r="E2482" s="58" t="s">
        <v>427</v>
      </c>
      <c r="F2482" s="59" t="s">
        <v>2903</v>
      </c>
      <c r="G2482" s="62" t="s">
        <v>2904</v>
      </c>
      <c r="H2482" s="61" t="s">
        <v>163</v>
      </c>
      <c r="I2482" s="61" t="s">
        <v>414</v>
      </c>
      <c r="J2482" s="60">
        <v>24790</v>
      </c>
      <c r="K2482" s="75">
        <v>43657</v>
      </c>
      <c r="L2482" s="61"/>
      <c r="M2482" s="61"/>
      <c r="N2482" s="127" t="s">
        <v>415</v>
      </c>
      <c r="O2482" s="37"/>
      <c r="P2482" s="37"/>
      <c r="Q2482" s="37"/>
      <c r="R2482" s="37"/>
      <c r="S2482" s="37"/>
      <c r="T2482" s="37"/>
      <c r="U2482" s="37"/>
    </row>
    <row r="2483" spans="1:21" ht="45" x14ac:dyDescent="0.25">
      <c r="A2483" s="74">
        <v>2121</v>
      </c>
      <c r="B2483" s="75">
        <v>43636</v>
      </c>
      <c r="C2483" s="59" t="s">
        <v>2776</v>
      </c>
      <c r="D2483" s="58" t="s">
        <v>700</v>
      </c>
      <c r="E2483" s="58" t="s">
        <v>1126</v>
      </c>
      <c r="F2483" s="59" t="s">
        <v>2777</v>
      </c>
      <c r="G2483" s="62" t="s">
        <v>2778</v>
      </c>
      <c r="H2483" s="61" t="s">
        <v>163</v>
      </c>
      <c r="I2483" s="61" t="s">
        <v>414</v>
      </c>
      <c r="J2483" s="60">
        <v>20640</v>
      </c>
      <c r="K2483" s="75">
        <v>43657</v>
      </c>
      <c r="L2483" s="61"/>
      <c r="M2483" s="61"/>
      <c r="N2483" s="127" t="s">
        <v>415</v>
      </c>
      <c r="O2483" s="37"/>
      <c r="P2483" s="37"/>
      <c r="Q2483" s="37"/>
      <c r="R2483" s="37"/>
      <c r="S2483" s="37"/>
      <c r="T2483" s="37"/>
      <c r="U2483" s="37"/>
    </row>
    <row r="2484" spans="1:21" ht="30" x14ac:dyDescent="0.25">
      <c r="A2484" s="74">
        <v>2122</v>
      </c>
      <c r="B2484" s="75">
        <v>43636</v>
      </c>
      <c r="C2484" s="59" t="s">
        <v>2770</v>
      </c>
      <c r="D2484" s="58" t="s">
        <v>422</v>
      </c>
      <c r="E2484" s="58" t="s">
        <v>423</v>
      </c>
      <c r="F2484" s="59" t="s">
        <v>2771</v>
      </c>
      <c r="G2484" s="62" t="s">
        <v>2772</v>
      </c>
      <c r="H2484" s="61" t="s">
        <v>163</v>
      </c>
      <c r="I2484" s="61" t="s">
        <v>414</v>
      </c>
      <c r="J2484" s="60">
        <v>10560</v>
      </c>
      <c r="K2484" s="75">
        <v>43657</v>
      </c>
      <c r="L2484" s="61"/>
      <c r="M2484" s="61"/>
      <c r="N2484" s="127" t="s">
        <v>415</v>
      </c>
      <c r="O2484" s="37"/>
      <c r="P2484" s="37"/>
      <c r="Q2484" s="37"/>
      <c r="R2484" s="37"/>
      <c r="S2484" s="37"/>
      <c r="T2484" s="37"/>
      <c r="U2484" s="37"/>
    </row>
    <row r="2485" spans="1:21" ht="45" x14ac:dyDescent="0.25">
      <c r="A2485" s="74">
        <v>2123</v>
      </c>
      <c r="B2485" s="75">
        <v>43636</v>
      </c>
      <c r="C2485" s="59" t="s">
        <v>2767</v>
      </c>
      <c r="D2485" s="58" t="s">
        <v>804</v>
      </c>
      <c r="E2485" s="58" t="s">
        <v>821</v>
      </c>
      <c r="F2485" s="59" t="s">
        <v>2768</v>
      </c>
      <c r="G2485" s="62" t="s">
        <v>2769</v>
      </c>
      <c r="H2485" s="61" t="s">
        <v>163</v>
      </c>
      <c r="I2485" s="61" t="s">
        <v>414</v>
      </c>
      <c r="J2485" s="60">
        <v>10680</v>
      </c>
      <c r="K2485" s="75">
        <v>43657</v>
      </c>
      <c r="L2485" s="61"/>
      <c r="M2485" s="61"/>
      <c r="N2485" s="127" t="s">
        <v>415</v>
      </c>
      <c r="O2485" s="37"/>
      <c r="P2485" s="37"/>
      <c r="Q2485" s="37"/>
      <c r="R2485" s="37"/>
      <c r="S2485" s="37"/>
      <c r="T2485" s="37"/>
      <c r="U2485" s="37"/>
    </row>
    <row r="2486" spans="1:21" ht="45" x14ac:dyDescent="0.25">
      <c r="A2486" s="74">
        <v>2124</v>
      </c>
      <c r="B2486" s="75">
        <v>43612</v>
      </c>
      <c r="C2486" s="59" t="s">
        <v>2749</v>
      </c>
      <c r="D2486" s="58" t="s">
        <v>700</v>
      </c>
      <c r="E2486" s="58" t="s">
        <v>2750</v>
      </c>
      <c r="F2486" s="59" t="s">
        <v>2751</v>
      </c>
      <c r="G2486" s="62" t="s">
        <v>2752</v>
      </c>
      <c r="H2486" s="61" t="s">
        <v>163</v>
      </c>
      <c r="I2486" s="61" t="s">
        <v>414</v>
      </c>
      <c r="J2486" s="60">
        <v>16800</v>
      </c>
      <c r="K2486" s="75">
        <v>43657</v>
      </c>
      <c r="L2486" s="61"/>
      <c r="M2486" s="61"/>
      <c r="N2486" s="127" t="s">
        <v>415</v>
      </c>
      <c r="O2486" s="37"/>
      <c r="P2486" s="37"/>
      <c r="Q2486" s="37"/>
      <c r="R2486" s="37"/>
      <c r="S2486" s="37"/>
      <c r="T2486" s="37"/>
      <c r="U2486" s="37"/>
    </row>
    <row r="2487" spans="1:21" ht="30" x14ac:dyDescent="0.25">
      <c r="A2487" s="74">
        <v>2125</v>
      </c>
      <c r="B2487" s="75">
        <v>43636</v>
      </c>
      <c r="C2487" s="59" t="s">
        <v>2764</v>
      </c>
      <c r="D2487" s="58" t="s">
        <v>410</v>
      </c>
      <c r="E2487" s="58" t="s">
        <v>2765</v>
      </c>
      <c r="F2487" s="59" t="s">
        <v>2248</v>
      </c>
      <c r="G2487" s="62" t="s">
        <v>2766</v>
      </c>
      <c r="H2487" s="61" t="s">
        <v>163</v>
      </c>
      <c r="I2487" s="61" t="s">
        <v>414</v>
      </c>
      <c r="J2487" s="60">
        <v>20040</v>
      </c>
      <c r="K2487" s="75">
        <v>43657</v>
      </c>
      <c r="L2487" s="61"/>
      <c r="M2487" s="61"/>
      <c r="N2487" s="127" t="s">
        <v>415</v>
      </c>
      <c r="O2487" s="37"/>
      <c r="P2487" s="37"/>
      <c r="Q2487" s="37"/>
      <c r="R2487" s="37"/>
      <c r="S2487" s="37"/>
      <c r="T2487" s="37"/>
      <c r="U2487" s="37"/>
    </row>
    <row r="2488" spans="1:21" ht="45" x14ac:dyDescent="0.25">
      <c r="A2488" s="74">
        <v>2126</v>
      </c>
      <c r="B2488" s="75">
        <v>43640</v>
      </c>
      <c r="C2488" s="59" t="s">
        <v>2779</v>
      </c>
      <c r="D2488" s="58" t="s">
        <v>700</v>
      </c>
      <c r="E2488" s="58" t="s">
        <v>1440</v>
      </c>
      <c r="F2488" s="59" t="s">
        <v>2780</v>
      </c>
      <c r="G2488" s="62" t="s">
        <v>2781</v>
      </c>
      <c r="H2488" s="61" t="s">
        <v>163</v>
      </c>
      <c r="I2488" s="61" t="s">
        <v>414</v>
      </c>
      <c r="J2488" s="60">
        <v>11350.1</v>
      </c>
      <c r="K2488" s="75">
        <v>43657</v>
      </c>
      <c r="L2488" s="61"/>
      <c r="M2488" s="61"/>
      <c r="N2488" s="127" t="s">
        <v>415</v>
      </c>
      <c r="O2488" s="37"/>
      <c r="P2488" s="37"/>
      <c r="Q2488" s="37"/>
      <c r="R2488" s="37"/>
      <c r="S2488" s="37"/>
      <c r="T2488" s="37"/>
      <c r="U2488" s="37"/>
    </row>
    <row r="2489" spans="1:21" ht="45" x14ac:dyDescent="0.25">
      <c r="A2489" s="74">
        <v>2127</v>
      </c>
      <c r="B2489" s="75">
        <v>43573</v>
      </c>
      <c r="C2489" s="59" t="s">
        <v>2042</v>
      </c>
      <c r="D2489" s="58" t="s">
        <v>804</v>
      </c>
      <c r="E2489" s="58" t="s">
        <v>941</v>
      </c>
      <c r="F2489" s="59" t="s">
        <v>1471</v>
      </c>
      <c r="G2489" s="62" t="s">
        <v>2043</v>
      </c>
      <c r="H2489" s="61" t="s">
        <v>163</v>
      </c>
      <c r="I2489" s="61" t="s">
        <v>414</v>
      </c>
      <c r="J2489" s="60">
        <v>6120</v>
      </c>
      <c r="K2489" s="75">
        <v>43657</v>
      </c>
      <c r="L2489" s="61"/>
      <c r="M2489" s="61"/>
      <c r="N2489" s="127" t="s">
        <v>415</v>
      </c>
      <c r="O2489" s="37"/>
      <c r="P2489" s="37"/>
      <c r="Q2489" s="37"/>
      <c r="R2489" s="37"/>
      <c r="S2489" s="37"/>
      <c r="T2489" s="37"/>
      <c r="U2489" s="37"/>
    </row>
    <row r="2490" spans="1:21" ht="45" x14ac:dyDescent="0.25">
      <c r="A2490" s="74">
        <v>2128</v>
      </c>
      <c r="B2490" s="75">
        <v>43644</v>
      </c>
      <c r="C2490" s="59" t="s">
        <v>2905</v>
      </c>
      <c r="D2490" s="58" t="s">
        <v>804</v>
      </c>
      <c r="E2490" s="58" t="s">
        <v>821</v>
      </c>
      <c r="F2490" s="59" t="s">
        <v>2906</v>
      </c>
      <c r="G2490" s="62" t="s">
        <v>2907</v>
      </c>
      <c r="H2490" s="61" t="s">
        <v>163</v>
      </c>
      <c r="I2490" s="61" t="s">
        <v>414</v>
      </c>
      <c r="J2490" s="60">
        <v>34320</v>
      </c>
      <c r="K2490" s="75">
        <v>43657</v>
      </c>
      <c r="L2490" s="61"/>
      <c r="M2490" s="61"/>
      <c r="N2490" s="127" t="s">
        <v>415</v>
      </c>
      <c r="O2490" s="37"/>
      <c r="P2490" s="37"/>
      <c r="Q2490" s="37"/>
      <c r="R2490" s="37"/>
      <c r="S2490" s="37"/>
      <c r="T2490" s="37"/>
      <c r="U2490" s="37"/>
    </row>
    <row r="2491" spans="1:21" ht="45" x14ac:dyDescent="0.25">
      <c r="A2491" s="74">
        <v>2129</v>
      </c>
      <c r="B2491" s="75">
        <v>43636</v>
      </c>
      <c r="C2491" s="59" t="s">
        <v>2773</v>
      </c>
      <c r="D2491" s="58" t="s">
        <v>804</v>
      </c>
      <c r="E2491" s="58" t="s">
        <v>821</v>
      </c>
      <c r="F2491" s="59" t="s">
        <v>2774</v>
      </c>
      <c r="G2491" s="62" t="s">
        <v>2775</v>
      </c>
      <c r="H2491" s="61" t="s">
        <v>163</v>
      </c>
      <c r="I2491" s="61" t="s">
        <v>414</v>
      </c>
      <c r="J2491" s="60">
        <v>1887.1</v>
      </c>
      <c r="K2491" s="75">
        <v>43657</v>
      </c>
      <c r="L2491" s="61"/>
      <c r="M2491" s="61"/>
      <c r="N2491" s="127" t="s">
        <v>415</v>
      </c>
      <c r="O2491" s="37"/>
      <c r="P2491" s="37"/>
      <c r="Q2491" s="37"/>
      <c r="R2491" s="37"/>
      <c r="S2491" s="37"/>
      <c r="T2491" s="37"/>
      <c r="U2491" s="37"/>
    </row>
    <row r="2492" spans="1:21" ht="45" x14ac:dyDescent="0.25">
      <c r="A2492" s="74">
        <v>2130</v>
      </c>
      <c r="B2492" s="75">
        <v>43636</v>
      </c>
      <c r="C2492" s="59" t="s">
        <v>2908</v>
      </c>
      <c r="D2492" s="58" t="s">
        <v>804</v>
      </c>
      <c r="E2492" s="58" t="s">
        <v>821</v>
      </c>
      <c r="F2492" s="59" t="s">
        <v>2909</v>
      </c>
      <c r="G2492" s="62" t="s">
        <v>2910</v>
      </c>
      <c r="H2492" s="61" t="s">
        <v>163</v>
      </c>
      <c r="I2492" s="61" t="s">
        <v>414</v>
      </c>
      <c r="J2492" s="60">
        <v>38400</v>
      </c>
      <c r="K2492" s="75">
        <v>43657</v>
      </c>
      <c r="L2492" s="61"/>
      <c r="M2492" s="61"/>
      <c r="N2492" s="127" t="s">
        <v>415</v>
      </c>
      <c r="O2492" s="37"/>
      <c r="P2492" s="37"/>
      <c r="Q2492" s="37"/>
      <c r="R2492" s="37"/>
      <c r="S2492" s="37"/>
      <c r="T2492" s="37"/>
      <c r="U2492" s="37"/>
    </row>
    <row r="2493" spans="1:21" ht="45" x14ac:dyDescent="0.25">
      <c r="A2493" s="74">
        <v>2131</v>
      </c>
      <c r="B2493" s="75">
        <v>43636</v>
      </c>
      <c r="C2493" s="59" t="s">
        <v>2911</v>
      </c>
      <c r="D2493" s="58" t="s">
        <v>804</v>
      </c>
      <c r="E2493" s="58" t="s">
        <v>821</v>
      </c>
      <c r="F2493" s="59" t="s">
        <v>2912</v>
      </c>
      <c r="G2493" s="62" t="s">
        <v>2913</v>
      </c>
      <c r="H2493" s="61" t="s">
        <v>163</v>
      </c>
      <c r="I2493" s="61" t="s">
        <v>414</v>
      </c>
      <c r="J2493" s="60">
        <v>6600</v>
      </c>
      <c r="K2493" s="75">
        <v>43657</v>
      </c>
      <c r="L2493" s="61"/>
      <c r="M2493" s="61"/>
      <c r="N2493" s="127" t="s">
        <v>415</v>
      </c>
      <c r="O2493" s="37"/>
      <c r="P2493" s="37"/>
      <c r="Q2493" s="37"/>
      <c r="R2493" s="37"/>
      <c r="S2493" s="37"/>
      <c r="T2493" s="37"/>
      <c r="U2493" s="37"/>
    </row>
    <row r="2494" spans="1:21" ht="45" x14ac:dyDescent="0.25">
      <c r="A2494" s="74">
        <v>2132</v>
      </c>
      <c r="B2494" s="75">
        <v>43640</v>
      </c>
      <c r="C2494" s="59" t="s">
        <v>2779</v>
      </c>
      <c r="D2494" s="58" t="s">
        <v>700</v>
      </c>
      <c r="E2494" s="58" t="s">
        <v>1440</v>
      </c>
      <c r="F2494" s="59" t="s">
        <v>2780</v>
      </c>
      <c r="G2494" s="62" t="s">
        <v>2781</v>
      </c>
      <c r="H2494" s="61" t="s">
        <v>163</v>
      </c>
      <c r="I2494" s="61" t="s">
        <v>414</v>
      </c>
      <c r="J2494" s="60">
        <v>27588</v>
      </c>
      <c r="K2494" s="75">
        <v>43657</v>
      </c>
      <c r="L2494" s="61"/>
      <c r="M2494" s="61"/>
      <c r="N2494" s="127" t="s">
        <v>415</v>
      </c>
      <c r="O2494" s="37"/>
      <c r="P2494" s="37"/>
      <c r="Q2494" s="37"/>
      <c r="R2494" s="37"/>
      <c r="S2494" s="37"/>
      <c r="T2494" s="37"/>
      <c r="U2494" s="37"/>
    </row>
    <row r="2495" spans="1:21" ht="45" x14ac:dyDescent="0.25">
      <c r="A2495" s="74">
        <v>2133</v>
      </c>
      <c r="B2495" s="75">
        <v>43644</v>
      </c>
      <c r="C2495" s="59" t="s">
        <v>2905</v>
      </c>
      <c r="D2495" s="58" t="s">
        <v>804</v>
      </c>
      <c r="E2495" s="58" t="s">
        <v>821</v>
      </c>
      <c r="F2495" s="59" t="s">
        <v>2906</v>
      </c>
      <c r="G2495" s="62" t="s">
        <v>2907</v>
      </c>
      <c r="H2495" s="61" t="s">
        <v>163</v>
      </c>
      <c r="I2495" s="61" t="s">
        <v>414</v>
      </c>
      <c r="J2495" s="60">
        <v>16750</v>
      </c>
      <c r="K2495" s="75">
        <v>43657</v>
      </c>
      <c r="L2495" s="61"/>
      <c r="M2495" s="61"/>
      <c r="N2495" s="127" t="s">
        <v>415</v>
      </c>
      <c r="O2495" s="37"/>
      <c r="P2495" s="37"/>
      <c r="Q2495" s="37"/>
      <c r="R2495" s="37"/>
      <c r="S2495" s="37"/>
      <c r="T2495" s="37"/>
      <c r="U2495" s="37"/>
    </row>
    <row r="2496" spans="1:21" ht="45" x14ac:dyDescent="0.25">
      <c r="A2496" s="74">
        <v>2134</v>
      </c>
      <c r="B2496" s="75">
        <v>43636</v>
      </c>
      <c r="C2496" s="59" t="s">
        <v>2908</v>
      </c>
      <c r="D2496" s="58" t="s">
        <v>804</v>
      </c>
      <c r="E2496" s="58" t="s">
        <v>821</v>
      </c>
      <c r="F2496" s="59" t="s">
        <v>2909</v>
      </c>
      <c r="G2496" s="62" t="s">
        <v>2910</v>
      </c>
      <c r="H2496" s="61" t="s">
        <v>163</v>
      </c>
      <c r="I2496" s="61" t="s">
        <v>414</v>
      </c>
      <c r="J2496" s="60">
        <v>23450</v>
      </c>
      <c r="K2496" s="75">
        <v>43657</v>
      </c>
      <c r="L2496" s="61"/>
      <c r="M2496" s="61"/>
      <c r="N2496" s="127" t="s">
        <v>415</v>
      </c>
      <c r="O2496" s="37"/>
      <c r="P2496" s="37"/>
      <c r="Q2496" s="37"/>
      <c r="R2496" s="37"/>
      <c r="S2496" s="37"/>
      <c r="T2496" s="37"/>
      <c r="U2496" s="37"/>
    </row>
    <row r="2497" spans="1:21" ht="45" x14ac:dyDescent="0.25">
      <c r="A2497" s="74">
        <v>2135</v>
      </c>
      <c r="B2497" s="75">
        <v>43640</v>
      </c>
      <c r="C2497" s="59" t="s">
        <v>2779</v>
      </c>
      <c r="D2497" s="58" t="s">
        <v>700</v>
      </c>
      <c r="E2497" s="58" t="s">
        <v>1440</v>
      </c>
      <c r="F2497" s="59" t="s">
        <v>2780</v>
      </c>
      <c r="G2497" s="62" t="s">
        <v>2781</v>
      </c>
      <c r="H2497" s="61" t="s">
        <v>163</v>
      </c>
      <c r="I2497" s="61" t="s">
        <v>414</v>
      </c>
      <c r="J2497" s="60">
        <v>456.05</v>
      </c>
      <c r="K2497" s="75">
        <v>43657</v>
      </c>
      <c r="L2497" s="61"/>
      <c r="M2497" s="61"/>
      <c r="N2497" s="127" t="s">
        <v>415</v>
      </c>
      <c r="O2497" s="37"/>
      <c r="P2497" s="37"/>
      <c r="Q2497" s="37"/>
      <c r="R2497" s="37"/>
      <c r="S2497" s="37"/>
      <c r="T2497" s="37"/>
      <c r="U2497" s="37"/>
    </row>
    <row r="2498" spans="1:21" ht="30" x14ac:dyDescent="0.25">
      <c r="A2498" s="74">
        <v>2136</v>
      </c>
      <c r="B2498" s="75">
        <v>43654</v>
      </c>
      <c r="C2498" s="59" t="s">
        <v>1027</v>
      </c>
      <c r="D2498" s="58" t="s">
        <v>524</v>
      </c>
      <c r="E2498" s="58" t="s">
        <v>719</v>
      </c>
      <c r="F2498" s="59" t="s">
        <v>474</v>
      </c>
      <c r="G2498" s="62" t="s">
        <v>1028</v>
      </c>
      <c r="H2498" s="61" t="s">
        <v>163</v>
      </c>
      <c r="I2498" s="61" t="s">
        <v>414</v>
      </c>
      <c r="J2498" s="60">
        <v>142100</v>
      </c>
      <c r="K2498" s="75">
        <v>43656</v>
      </c>
      <c r="L2498" s="61"/>
      <c r="M2498" s="61"/>
      <c r="N2498" s="127" t="s">
        <v>415</v>
      </c>
      <c r="O2498" s="37"/>
      <c r="P2498" s="37"/>
      <c r="Q2498" s="37"/>
      <c r="R2498" s="37"/>
      <c r="S2498" s="37"/>
      <c r="T2498" s="37"/>
      <c r="U2498" s="37"/>
    </row>
    <row r="2499" spans="1:21" ht="30" x14ac:dyDescent="0.25">
      <c r="A2499" s="74">
        <v>2137</v>
      </c>
      <c r="B2499" s="75">
        <v>43654</v>
      </c>
      <c r="C2499" s="59" t="s">
        <v>750</v>
      </c>
      <c r="D2499" s="58" t="s">
        <v>442</v>
      </c>
      <c r="E2499" s="58" t="s">
        <v>751</v>
      </c>
      <c r="F2499" s="59" t="s">
        <v>752</v>
      </c>
      <c r="G2499" s="62" t="s">
        <v>753</v>
      </c>
      <c r="H2499" s="61" t="s">
        <v>163</v>
      </c>
      <c r="I2499" s="61" t="s">
        <v>414</v>
      </c>
      <c r="J2499" s="60">
        <v>104300</v>
      </c>
      <c r="K2499" s="75">
        <v>43656</v>
      </c>
      <c r="L2499" s="61"/>
      <c r="M2499" s="61"/>
      <c r="N2499" s="127" t="s">
        <v>415</v>
      </c>
      <c r="O2499" s="37"/>
      <c r="P2499" s="37"/>
      <c r="Q2499" s="37"/>
      <c r="R2499" s="37"/>
      <c r="S2499" s="37"/>
      <c r="T2499" s="37"/>
      <c r="U2499" s="37"/>
    </row>
    <row r="2500" spans="1:21" ht="45" x14ac:dyDescent="0.25">
      <c r="A2500" s="74">
        <v>2138</v>
      </c>
      <c r="B2500" s="75">
        <v>43654</v>
      </c>
      <c r="C2500" s="59" t="s">
        <v>1051</v>
      </c>
      <c r="D2500" s="58" t="s">
        <v>524</v>
      </c>
      <c r="E2500" s="58" t="s">
        <v>691</v>
      </c>
      <c r="F2500" s="59" t="s">
        <v>1052</v>
      </c>
      <c r="G2500" s="62" t="s">
        <v>1053</v>
      </c>
      <c r="H2500" s="61" t="s">
        <v>163</v>
      </c>
      <c r="I2500" s="61" t="s">
        <v>414</v>
      </c>
      <c r="J2500" s="60">
        <v>1973400</v>
      </c>
      <c r="K2500" s="75">
        <v>43656</v>
      </c>
      <c r="L2500" s="61"/>
      <c r="M2500" s="61"/>
      <c r="N2500" s="127" t="s">
        <v>415</v>
      </c>
      <c r="O2500" s="37"/>
      <c r="P2500" s="37"/>
      <c r="Q2500" s="37"/>
      <c r="R2500" s="37"/>
      <c r="S2500" s="37"/>
      <c r="T2500" s="37"/>
      <c r="U2500" s="37"/>
    </row>
    <row r="2501" spans="1:21" ht="30" x14ac:dyDescent="0.25">
      <c r="A2501" s="74">
        <v>2139</v>
      </c>
      <c r="B2501" s="75">
        <v>43644</v>
      </c>
      <c r="C2501" s="59" t="s">
        <v>2880</v>
      </c>
      <c r="D2501" s="58" t="s">
        <v>442</v>
      </c>
      <c r="E2501" s="58" t="s">
        <v>651</v>
      </c>
      <c r="F2501" s="59" t="s">
        <v>2881</v>
      </c>
      <c r="G2501" s="62" t="s">
        <v>2882</v>
      </c>
      <c r="H2501" s="61" t="s">
        <v>163</v>
      </c>
      <c r="I2501" s="61" t="s">
        <v>414</v>
      </c>
      <c r="J2501" s="60">
        <v>7440</v>
      </c>
      <c r="K2501" s="75">
        <v>43657</v>
      </c>
      <c r="L2501" s="61"/>
      <c r="M2501" s="61"/>
      <c r="N2501" s="127" t="s">
        <v>415</v>
      </c>
      <c r="O2501" s="37"/>
      <c r="P2501" s="37"/>
      <c r="Q2501" s="37"/>
      <c r="R2501" s="37"/>
      <c r="S2501" s="37"/>
      <c r="T2501" s="37"/>
      <c r="U2501" s="37"/>
    </row>
    <row r="2502" spans="1:21" ht="45" x14ac:dyDescent="0.25">
      <c r="A2502" s="74">
        <v>2140</v>
      </c>
      <c r="B2502" s="75">
        <v>43640</v>
      </c>
      <c r="C2502" s="59" t="s">
        <v>2883</v>
      </c>
      <c r="D2502" s="58" t="s">
        <v>442</v>
      </c>
      <c r="E2502" s="58" t="s">
        <v>687</v>
      </c>
      <c r="F2502" s="59" t="s">
        <v>2884</v>
      </c>
      <c r="G2502" s="62" t="s">
        <v>2885</v>
      </c>
      <c r="H2502" s="61" t="s">
        <v>163</v>
      </c>
      <c r="I2502" s="61" t="s">
        <v>414</v>
      </c>
      <c r="J2502" s="60">
        <v>6000</v>
      </c>
      <c r="K2502" s="75">
        <v>43657</v>
      </c>
      <c r="L2502" s="61"/>
      <c r="M2502" s="61"/>
      <c r="N2502" s="127" t="s">
        <v>415</v>
      </c>
      <c r="O2502" s="37"/>
      <c r="P2502" s="37"/>
      <c r="Q2502" s="37"/>
      <c r="R2502" s="37"/>
      <c r="S2502" s="37"/>
      <c r="T2502" s="37"/>
      <c r="U2502" s="37"/>
    </row>
    <row r="2503" spans="1:21" ht="30" x14ac:dyDescent="0.25">
      <c r="A2503" s="74">
        <v>2141</v>
      </c>
      <c r="B2503" s="75">
        <v>43643</v>
      </c>
      <c r="C2503" s="59" t="s">
        <v>2746</v>
      </c>
      <c r="D2503" s="58" t="s">
        <v>422</v>
      </c>
      <c r="E2503" s="58" t="s">
        <v>427</v>
      </c>
      <c r="F2503" s="59" t="s">
        <v>2747</v>
      </c>
      <c r="G2503" s="62" t="s">
        <v>2748</v>
      </c>
      <c r="H2503" s="61" t="s">
        <v>163</v>
      </c>
      <c r="I2503" s="61" t="s">
        <v>414</v>
      </c>
      <c r="J2503" s="60">
        <v>15240</v>
      </c>
      <c r="K2503" s="75">
        <v>43657</v>
      </c>
      <c r="L2503" s="61"/>
      <c r="M2503" s="61"/>
      <c r="N2503" s="127" t="s">
        <v>415</v>
      </c>
      <c r="O2503" s="37"/>
      <c r="P2503" s="37"/>
      <c r="Q2503" s="37"/>
      <c r="R2503" s="37"/>
      <c r="S2503" s="37"/>
      <c r="T2503" s="37"/>
      <c r="U2503" s="37"/>
    </row>
    <row r="2504" spans="1:21" ht="30" x14ac:dyDescent="0.25">
      <c r="A2504" s="74">
        <v>2142</v>
      </c>
      <c r="B2504" s="75">
        <v>43636</v>
      </c>
      <c r="C2504" s="59" t="s">
        <v>2833</v>
      </c>
      <c r="D2504" s="58" t="s">
        <v>442</v>
      </c>
      <c r="E2504" s="58" t="s">
        <v>747</v>
      </c>
      <c r="F2504" s="59" t="s">
        <v>748</v>
      </c>
      <c r="G2504" s="62" t="s">
        <v>2834</v>
      </c>
      <c r="H2504" s="61" t="s">
        <v>163</v>
      </c>
      <c r="I2504" s="61" t="s">
        <v>414</v>
      </c>
      <c r="J2504" s="60">
        <v>6480</v>
      </c>
      <c r="K2504" s="75">
        <v>43657</v>
      </c>
      <c r="L2504" s="61"/>
      <c r="M2504" s="61"/>
      <c r="N2504" s="127" t="s">
        <v>415</v>
      </c>
      <c r="O2504" s="37"/>
      <c r="P2504" s="37"/>
      <c r="Q2504" s="37"/>
      <c r="R2504" s="37"/>
      <c r="S2504" s="37"/>
      <c r="T2504" s="37"/>
      <c r="U2504" s="37"/>
    </row>
    <row r="2505" spans="1:21" ht="45" x14ac:dyDescent="0.25">
      <c r="A2505" s="74">
        <v>2143</v>
      </c>
      <c r="B2505" s="75">
        <v>43644</v>
      </c>
      <c r="C2505" s="59" t="s">
        <v>2835</v>
      </c>
      <c r="D2505" s="58" t="s">
        <v>804</v>
      </c>
      <c r="E2505" s="58" t="s">
        <v>821</v>
      </c>
      <c r="F2505" s="59" t="s">
        <v>2836</v>
      </c>
      <c r="G2505" s="62" t="s">
        <v>2837</v>
      </c>
      <c r="H2505" s="61" t="s">
        <v>163</v>
      </c>
      <c r="I2505" s="61" t="s">
        <v>414</v>
      </c>
      <c r="J2505" s="60">
        <v>17880</v>
      </c>
      <c r="K2505" s="75">
        <v>43657</v>
      </c>
      <c r="L2505" s="61"/>
      <c r="M2505" s="61"/>
      <c r="N2505" s="127" t="s">
        <v>415</v>
      </c>
      <c r="O2505" s="37"/>
      <c r="P2505" s="37"/>
      <c r="Q2505" s="37"/>
      <c r="R2505" s="37"/>
      <c r="S2505" s="37"/>
      <c r="T2505" s="37"/>
      <c r="U2505" s="37"/>
    </row>
    <row r="2506" spans="1:21" ht="45" x14ac:dyDescent="0.25">
      <c r="A2506" s="74">
        <v>2144</v>
      </c>
      <c r="B2506" s="75">
        <v>43636</v>
      </c>
      <c r="C2506" s="59" t="s">
        <v>2838</v>
      </c>
      <c r="D2506" s="58" t="s">
        <v>804</v>
      </c>
      <c r="E2506" s="58" t="s">
        <v>821</v>
      </c>
      <c r="F2506" s="59" t="s">
        <v>2839</v>
      </c>
      <c r="G2506" s="62" t="s">
        <v>2840</v>
      </c>
      <c r="H2506" s="61" t="s">
        <v>163</v>
      </c>
      <c r="I2506" s="61" t="s">
        <v>414</v>
      </c>
      <c r="J2506" s="60">
        <v>12480</v>
      </c>
      <c r="K2506" s="75">
        <v>43657</v>
      </c>
      <c r="L2506" s="61"/>
      <c r="M2506" s="61"/>
      <c r="N2506" s="127" t="s">
        <v>415</v>
      </c>
      <c r="O2506" s="37"/>
      <c r="P2506" s="37"/>
      <c r="Q2506" s="37"/>
      <c r="R2506" s="37"/>
      <c r="S2506" s="37"/>
      <c r="T2506" s="37"/>
      <c r="U2506" s="37"/>
    </row>
    <row r="2507" spans="1:21" ht="45" x14ac:dyDescent="0.25">
      <c r="A2507" s="74">
        <v>2145</v>
      </c>
      <c r="B2507" s="75">
        <v>43644</v>
      </c>
      <c r="C2507" s="59" t="s">
        <v>503</v>
      </c>
      <c r="D2507" s="58" t="s">
        <v>422</v>
      </c>
      <c r="E2507" s="58" t="s">
        <v>423</v>
      </c>
      <c r="F2507" s="59" t="s">
        <v>2855</v>
      </c>
      <c r="G2507" s="62" t="s">
        <v>504</v>
      </c>
      <c r="H2507" s="61" t="s">
        <v>163</v>
      </c>
      <c r="I2507" s="61" t="s">
        <v>414</v>
      </c>
      <c r="J2507" s="60">
        <v>6240</v>
      </c>
      <c r="K2507" s="75">
        <v>43657</v>
      </c>
      <c r="L2507" s="61"/>
      <c r="M2507" s="61"/>
      <c r="N2507" s="127" t="s">
        <v>415</v>
      </c>
      <c r="O2507" s="37"/>
      <c r="P2507" s="37"/>
      <c r="Q2507" s="37"/>
      <c r="R2507" s="37"/>
      <c r="S2507" s="37"/>
      <c r="T2507" s="37"/>
      <c r="U2507" s="37"/>
    </row>
    <row r="2508" spans="1:21" ht="30" x14ac:dyDescent="0.25">
      <c r="A2508" s="74">
        <v>2146</v>
      </c>
      <c r="B2508" s="75">
        <v>43644</v>
      </c>
      <c r="C2508" s="59" t="s">
        <v>1668</v>
      </c>
      <c r="D2508" s="58" t="s">
        <v>442</v>
      </c>
      <c r="E2508" s="58" t="s">
        <v>651</v>
      </c>
      <c r="F2508" s="59" t="s">
        <v>1669</v>
      </c>
      <c r="G2508" s="62" t="s">
        <v>1670</v>
      </c>
      <c r="H2508" s="61" t="s">
        <v>163</v>
      </c>
      <c r="I2508" s="61" t="s">
        <v>414</v>
      </c>
      <c r="J2508" s="60">
        <v>10200</v>
      </c>
      <c r="K2508" s="75">
        <v>43657</v>
      </c>
      <c r="L2508" s="61"/>
      <c r="M2508" s="61"/>
      <c r="N2508" s="127" t="s">
        <v>415</v>
      </c>
      <c r="O2508" s="37"/>
      <c r="P2508" s="37"/>
      <c r="Q2508" s="37"/>
      <c r="R2508" s="37"/>
      <c r="S2508" s="37"/>
      <c r="T2508" s="37"/>
      <c r="U2508" s="37"/>
    </row>
    <row r="2509" spans="1:21" ht="45" x14ac:dyDescent="0.25">
      <c r="A2509" s="74">
        <v>2147</v>
      </c>
      <c r="B2509" s="75">
        <v>43643</v>
      </c>
      <c r="C2509" s="59" t="s">
        <v>2862</v>
      </c>
      <c r="D2509" s="58" t="s">
        <v>804</v>
      </c>
      <c r="E2509" s="58" t="s">
        <v>821</v>
      </c>
      <c r="F2509" s="59" t="s">
        <v>2863</v>
      </c>
      <c r="G2509" s="62" t="s">
        <v>2864</v>
      </c>
      <c r="H2509" s="61" t="s">
        <v>163</v>
      </c>
      <c r="I2509" s="61" t="s">
        <v>414</v>
      </c>
      <c r="J2509" s="60">
        <v>11040</v>
      </c>
      <c r="K2509" s="75">
        <v>43657</v>
      </c>
      <c r="L2509" s="61"/>
      <c r="M2509" s="61"/>
      <c r="N2509" s="127" t="s">
        <v>415</v>
      </c>
      <c r="O2509" s="37"/>
      <c r="P2509" s="37"/>
      <c r="Q2509" s="37"/>
      <c r="R2509" s="37"/>
      <c r="S2509" s="37"/>
      <c r="T2509" s="37"/>
      <c r="U2509" s="37"/>
    </row>
    <row r="2510" spans="1:21" ht="30" x14ac:dyDescent="0.25">
      <c r="A2510" s="74">
        <v>2148</v>
      </c>
      <c r="B2510" s="75">
        <v>43640</v>
      </c>
      <c r="C2510" s="59" t="s">
        <v>2868</v>
      </c>
      <c r="D2510" s="58" t="s">
        <v>442</v>
      </c>
      <c r="E2510" s="58" t="s">
        <v>676</v>
      </c>
      <c r="F2510" s="59"/>
      <c r="G2510" s="62" t="s">
        <v>2869</v>
      </c>
      <c r="H2510" s="61" t="s">
        <v>163</v>
      </c>
      <c r="I2510" s="61" t="s">
        <v>414</v>
      </c>
      <c r="J2510" s="60">
        <v>6240</v>
      </c>
      <c r="K2510" s="75">
        <v>43657</v>
      </c>
      <c r="L2510" s="61"/>
      <c r="M2510" s="61"/>
      <c r="N2510" s="127" t="s">
        <v>415</v>
      </c>
      <c r="O2510" s="37"/>
      <c r="P2510" s="37"/>
      <c r="Q2510" s="37"/>
      <c r="R2510" s="37"/>
      <c r="S2510" s="37"/>
      <c r="T2510" s="37"/>
      <c r="U2510" s="37"/>
    </row>
    <row r="2511" spans="1:21" ht="30" x14ac:dyDescent="0.25">
      <c r="A2511" s="74">
        <v>2149</v>
      </c>
      <c r="B2511" s="75">
        <v>43644</v>
      </c>
      <c r="C2511" s="59" t="s">
        <v>2870</v>
      </c>
      <c r="D2511" s="58" t="s">
        <v>442</v>
      </c>
      <c r="E2511" s="58" t="s">
        <v>2871</v>
      </c>
      <c r="F2511" s="59" t="s">
        <v>2872</v>
      </c>
      <c r="G2511" s="62" t="s">
        <v>2873</v>
      </c>
      <c r="H2511" s="61" t="s">
        <v>163</v>
      </c>
      <c r="I2511" s="61" t="s">
        <v>414</v>
      </c>
      <c r="J2511" s="60">
        <v>7560</v>
      </c>
      <c r="K2511" s="75">
        <v>43657</v>
      </c>
      <c r="L2511" s="61"/>
      <c r="M2511" s="61"/>
      <c r="N2511" s="127" t="s">
        <v>415</v>
      </c>
      <c r="O2511" s="37"/>
      <c r="P2511" s="37"/>
      <c r="Q2511" s="37"/>
      <c r="R2511" s="37"/>
      <c r="S2511" s="37"/>
      <c r="T2511" s="37"/>
      <c r="U2511" s="37"/>
    </row>
    <row r="2512" spans="1:21" ht="30" x14ac:dyDescent="0.25">
      <c r="A2512" s="74">
        <v>2150</v>
      </c>
      <c r="B2512" s="75">
        <v>43643</v>
      </c>
      <c r="C2512" s="59" t="s">
        <v>2620</v>
      </c>
      <c r="D2512" s="58" t="s">
        <v>442</v>
      </c>
      <c r="E2512" s="58" t="s">
        <v>1209</v>
      </c>
      <c r="F2512" s="59" t="s">
        <v>2621</v>
      </c>
      <c r="G2512" s="62" t="s">
        <v>2622</v>
      </c>
      <c r="H2512" s="61" t="s">
        <v>163</v>
      </c>
      <c r="I2512" s="61" t="s">
        <v>414</v>
      </c>
      <c r="J2512" s="60">
        <v>320120</v>
      </c>
      <c r="K2512" s="75">
        <v>43657</v>
      </c>
      <c r="L2512" s="61"/>
      <c r="M2512" s="61"/>
      <c r="N2512" s="127" t="s">
        <v>415</v>
      </c>
      <c r="O2512" s="37"/>
      <c r="P2512" s="37"/>
      <c r="Q2512" s="37"/>
      <c r="R2512" s="37"/>
      <c r="S2512" s="37"/>
      <c r="T2512" s="37"/>
      <c r="U2512" s="37"/>
    </row>
    <row r="2513" spans="1:21" ht="45" x14ac:dyDescent="0.25">
      <c r="A2513" s="74">
        <v>2151</v>
      </c>
      <c r="B2513" s="75">
        <v>43644</v>
      </c>
      <c r="C2513" s="59" t="s">
        <v>2874</v>
      </c>
      <c r="D2513" s="58" t="s">
        <v>422</v>
      </c>
      <c r="E2513" s="58" t="s">
        <v>423</v>
      </c>
      <c r="F2513" s="59" t="s">
        <v>2875</v>
      </c>
      <c r="G2513" s="62" t="s">
        <v>2876</v>
      </c>
      <c r="H2513" s="61" t="s">
        <v>163</v>
      </c>
      <c r="I2513" s="61" t="s">
        <v>414</v>
      </c>
      <c r="J2513" s="60">
        <v>9000</v>
      </c>
      <c r="K2513" s="75">
        <v>43657</v>
      </c>
      <c r="L2513" s="61"/>
      <c r="M2513" s="61"/>
      <c r="N2513" s="127" t="s">
        <v>415</v>
      </c>
      <c r="O2513" s="37"/>
      <c r="P2513" s="37"/>
      <c r="Q2513" s="37"/>
      <c r="R2513" s="37"/>
      <c r="S2513" s="37"/>
      <c r="T2513" s="37"/>
      <c r="U2513" s="37"/>
    </row>
    <row r="2514" spans="1:21" ht="30" x14ac:dyDescent="0.25">
      <c r="A2514" s="74">
        <v>2152</v>
      </c>
      <c r="B2514" s="75">
        <v>43636</v>
      </c>
      <c r="C2514" s="59" t="s">
        <v>2877</v>
      </c>
      <c r="D2514" s="58" t="s">
        <v>442</v>
      </c>
      <c r="E2514" s="58" t="s">
        <v>2015</v>
      </c>
      <c r="F2514" s="59" t="s">
        <v>2878</v>
      </c>
      <c r="G2514" s="62" t="s">
        <v>2879</v>
      </c>
      <c r="H2514" s="61" t="s">
        <v>163</v>
      </c>
      <c r="I2514" s="61" t="s">
        <v>414</v>
      </c>
      <c r="J2514" s="60">
        <v>14280</v>
      </c>
      <c r="K2514" s="75">
        <v>43657</v>
      </c>
      <c r="L2514" s="61"/>
      <c r="M2514" s="61"/>
      <c r="N2514" s="127" t="s">
        <v>415</v>
      </c>
      <c r="O2514" s="37"/>
      <c r="P2514" s="37"/>
      <c r="Q2514" s="37"/>
      <c r="R2514" s="37"/>
      <c r="S2514" s="37"/>
      <c r="T2514" s="37"/>
      <c r="U2514" s="37"/>
    </row>
    <row r="2515" spans="1:21" ht="30" x14ac:dyDescent="0.25">
      <c r="A2515" s="74">
        <v>2153</v>
      </c>
      <c r="B2515" s="75">
        <v>43640</v>
      </c>
      <c r="C2515" s="59" t="s">
        <v>2133</v>
      </c>
      <c r="D2515" s="58" t="s">
        <v>422</v>
      </c>
      <c r="E2515" s="58" t="s">
        <v>1185</v>
      </c>
      <c r="F2515" s="59"/>
      <c r="G2515" s="62" t="s">
        <v>2134</v>
      </c>
      <c r="H2515" s="61" t="s">
        <v>163</v>
      </c>
      <c r="I2515" s="61" t="s">
        <v>414</v>
      </c>
      <c r="J2515" s="60">
        <v>6120</v>
      </c>
      <c r="K2515" s="75">
        <v>43657</v>
      </c>
      <c r="L2515" s="61"/>
      <c r="M2515" s="61"/>
      <c r="N2515" s="127" t="s">
        <v>415</v>
      </c>
      <c r="O2515" s="37"/>
      <c r="P2515" s="37"/>
      <c r="Q2515" s="37"/>
      <c r="R2515" s="37"/>
      <c r="S2515" s="37"/>
      <c r="T2515" s="37"/>
      <c r="U2515" s="37"/>
    </row>
    <row r="2516" spans="1:21" ht="30" x14ac:dyDescent="0.25">
      <c r="A2516" s="74">
        <v>2154</v>
      </c>
      <c r="B2516" s="75">
        <v>43640</v>
      </c>
      <c r="C2516" s="59" t="s">
        <v>2802</v>
      </c>
      <c r="D2516" s="58" t="s">
        <v>422</v>
      </c>
      <c r="E2516" s="58" t="s">
        <v>500</v>
      </c>
      <c r="F2516" s="59" t="s">
        <v>2803</v>
      </c>
      <c r="G2516" s="62" t="s">
        <v>2804</v>
      </c>
      <c r="H2516" s="61" t="s">
        <v>163</v>
      </c>
      <c r="I2516" s="61" t="s">
        <v>414</v>
      </c>
      <c r="J2516" s="60">
        <v>7800</v>
      </c>
      <c r="K2516" s="75">
        <v>43657</v>
      </c>
      <c r="L2516" s="61"/>
      <c r="M2516" s="61"/>
      <c r="N2516" s="127" t="s">
        <v>415</v>
      </c>
      <c r="O2516" s="37"/>
      <c r="P2516" s="37"/>
      <c r="Q2516" s="37"/>
      <c r="R2516" s="37"/>
      <c r="S2516" s="37"/>
      <c r="T2516" s="37"/>
      <c r="U2516" s="37"/>
    </row>
    <row r="2517" spans="1:21" ht="30" x14ac:dyDescent="0.25">
      <c r="A2517" s="74">
        <v>2155</v>
      </c>
      <c r="B2517" s="75">
        <v>43644</v>
      </c>
      <c r="C2517" s="59" t="s">
        <v>2914</v>
      </c>
      <c r="D2517" s="58" t="s">
        <v>700</v>
      </c>
      <c r="E2517" s="58" t="s">
        <v>1126</v>
      </c>
      <c r="F2517" s="59" t="s">
        <v>2915</v>
      </c>
      <c r="G2517" s="62" t="s">
        <v>2916</v>
      </c>
      <c r="H2517" s="61" t="s">
        <v>163</v>
      </c>
      <c r="I2517" s="61" t="s">
        <v>414</v>
      </c>
      <c r="J2517" s="60">
        <v>23400</v>
      </c>
      <c r="K2517" s="75">
        <v>43657</v>
      </c>
      <c r="L2517" s="61"/>
      <c r="M2517" s="61"/>
      <c r="N2517" s="127" t="s">
        <v>415</v>
      </c>
      <c r="O2517" s="37"/>
      <c r="P2517" s="37"/>
      <c r="Q2517" s="37"/>
      <c r="R2517" s="37"/>
      <c r="S2517" s="37"/>
      <c r="T2517" s="37"/>
      <c r="U2517" s="37"/>
    </row>
    <row r="2518" spans="1:21" ht="30" x14ac:dyDescent="0.25">
      <c r="A2518" s="74">
        <v>2156</v>
      </c>
      <c r="B2518" s="75">
        <v>43644</v>
      </c>
      <c r="C2518" s="59" t="s">
        <v>2807</v>
      </c>
      <c r="D2518" s="58" t="s">
        <v>422</v>
      </c>
      <c r="E2518" s="58" t="s">
        <v>741</v>
      </c>
      <c r="F2518" s="59" t="s">
        <v>2808</v>
      </c>
      <c r="G2518" s="62" t="s">
        <v>2809</v>
      </c>
      <c r="H2518" s="61" t="s">
        <v>163</v>
      </c>
      <c r="I2518" s="61" t="s">
        <v>414</v>
      </c>
      <c r="J2518" s="60">
        <v>10080</v>
      </c>
      <c r="K2518" s="75">
        <v>43657</v>
      </c>
      <c r="L2518" s="61"/>
      <c r="M2518" s="61"/>
      <c r="N2518" s="127" t="s">
        <v>415</v>
      </c>
      <c r="O2518" s="37"/>
      <c r="P2518" s="37"/>
      <c r="Q2518" s="37"/>
      <c r="R2518" s="37"/>
      <c r="S2518" s="37"/>
      <c r="T2518" s="37"/>
      <c r="U2518" s="37"/>
    </row>
    <row r="2519" spans="1:21" ht="45" x14ac:dyDescent="0.25">
      <c r="A2519" s="74">
        <v>2157</v>
      </c>
      <c r="B2519" s="75">
        <v>43644</v>
      </c>
      <c r="C2519" s="59" t="s">
        <v>2810</v>
      </c>
      <c r="D2519" s="58" t="s">
        <v>422</v>
      </c>
      <c r="E2519" s="58" t="s">
        <v>439</v>
      </c>
      <c r="F2519" s="59" t="s">
        <v>2811</v>
      </c>
      <c r="G2519" s="62" t="s">
        <v>2812</v>
      </c>
      <c r="H2519" s="61" t="s">
        <v>163</v>
      </c>
      <c r="I2519" s="61" t="s">
        <v>414</v>
      </c>
      <c r="J2519" s="60">
        <v>11220</v>
      </c>
      <c r="K2519" s="75">
        <v>43657</v>
      </c>
      <c r="L2519" s="61"/>
      <c r="M2519" s="61"/>
      <c r="N2519" s="127" t="s">
        <v>415</v>
      </c>
      <c r="O2519" s="37"/>
      <c r="P2519" s="37"/>
      <c r="Q2519" s="37"/>
      <c r="R2519" s="37"/>
      <c r="S2519" s="37"/>
      <c r="T2519" s="37"/>
      <c r="U2519" s="37"/>
    </row>
    <row r="2520" spans="1:21" ht="30" x14ac:dyDescent="0.25">
      <c r="A2520" s="74">
        <v>2158</v>
      </c>
      <c r="B2520" s="75">
        <v>43630</v>
      </c>
      <c r="C2520" s="59" t="s">
        <v>2813</v>
      </c>
      <c r="D2520" s="58" t="s">
        <v>422</v>
      </c>
      <c r="E2520" s="58" t="s">
        <v>741</v>
      </c>
      <c r="F2520" s="59"/>
      <c r="G2520" s="62" t="s">
        <v>2814</v>
      </c>
      <c r="H2520" s="61" t="s">
        <v>163</v>
      </c>
      <c r="I2520" s="61" t="s">
        <v>414</v>
      </c>
      <c r="J2520" s="60">
        <v>12240</v>
      </c>
      <c r="K2520" s="75">
        <v>43657</v>
      </c>
      <c r="L2520" s="61"/>
      <c r="M2520" s="61"/>
      <c r="N2520" s="127" t="s">
        <v>415</v>
      </c>
      <c r="O2520" s="37"/>
      <c r="P2520" s="37"/>
      <c r="Q2520" s="37"/>
      <c r="R2520" s="37"/>
      <c r="S2520" s="37"/>
      <c r="T2520" s="37"/>
      <c r="U2520" s="37"/>
    </row>
    <row r="2521" spans="1:21" ht="60" x14ac:dyDescent="0.25">
      <c r="A2521" s="74">
        <v>2159</v>
      </c>
      <c r="B2521" s="75">
        <v>43643</v>
      </c>
      <c r="C2521" s="59" t="s">
        <v>2815</v>
      </c>
      <c r="D2521" s="58" t="s">
        <v>804</v>
      </c>
      <c r="E2521" s="58" t="s">
        <v>941</v>
      </c>
      <c r="F2521" s="59" t="s">
        <v>2816</v>
      </c>
      <c r="G2521" s="62" t="s">
        <v>2817</v>
      </c>
      <c r="H2521" s="61" t="s">
        <v>163</v>
      </c>
      <c r="I2521" s="61" t="s">
        <v>414</v>
      </c>
      <c r="J2521" s="60">
        <v>9720</v>
      </c>
      <c r="K2521" s="75">
        <v>43657</v>
      </c>
      <c r="L2521" s="61"/>
      <c r="M2521" s="61"/>
      <c r="N2521" s="127" t="s">
        <v>415</v>
      </c>
      <c r="O2521" s="37"/>
      <c r="P2521" s="37"/>
      <c r="Q2521" s="37"/>
      <c r="R2521" s="37"/>
      <c r="S2521" s="37"/>
      <c r="T2521" s="37"/>
      <c r="U2521" s="37"/>
    </row>
    <row r="2522" spans="1:21" ht="30" x14ac:dyDescent="0.25">
      <c r="A2522" s="74">
        <v>2160</v>
      </c>
      <c r="B2522" s="75">
        <v>43644</v>
      </c>
      <c r="C2522" s="59" t="s">
        <v>2818</v>
      </c>
      <c r="D2522" s="58" t="s">
        <v>422</v>
      </c>
      <c r="E2522" s="58" t="s">
        <v>598</v>
      </c>
      <c r="F2522" s="59"/>
      <c r="G2522" s="62" t="s">
        <v>2819</v>
      </c>
      <c r="H2522" s="61" t="s">
        <v>163</v>
      </c>
      <c r="I2522" s="61" t="s">
        <v>414</v>
      </c>
      <c r="J2522" s="60">
        <v>11160</v>
      </c>
      <c r="K2522" s="75">
        <v>43657</v>
      </c>
      <c r="L2522" s="61"/>
      <c r="M2522" s="61"/>
      <c r="N2522" s="127" t="s">
        <v>415</v>
      </c>
      <c r="O2522" s="37"/>
      <c r="P2522" s="37"/>
      <c r="Q2522" s="37"/>
      <c r="R2522" s="37"/>
      <c r="S2522" s="37"/>
      <c r="T2522" s="37"/>
      <c r="U2522" s="37"/>
    </row>
    <row r="2523" spans="1:21" ht="30" x14ac:dyDescent="0.25">
      <c r="A2523" s="74">
        <v>2161</v>
      </c>
      <c r="B2523" s="75">
        <v>43644</v>
      </c>
      <c r="C2523" s="59" t="s">
        <v>2886</v>
      </c>
      <c r="D2523" s="58" t="s">
        <v>700</v>
      </c>
      <c r="E2523" s="58" t="s">
        <v>701</v>
      </c>
      <c r="F2523" s="59" t="s">
        <v>2887</v>
      </c>
      <c r="G2523" s="62" t="s">
        <v>2888</v>
      </c>
      <c r="H2523" s="61" t="s">
        <v>163</v>
      </c>
      <c r="I2523" s="61" t="s">
        <v>414</v>
      </c>
      <c r="J2523" s="60">
        <v>7320</v>
      </c>
      <c r="K2523" s="75">
        <v>43657</v>
      </c>
      <c r="L2523" s="61"/>
      <c r="M2523" s="61"/>
      <c r="N2523" s="127" t="s">
        <v>415</v>
      </c>
      <c r="O2523" s="37"/>
      <c r="P2523" s="37"/>
      <c r="Q2523" s="37"/>
      <c r="R2523" s="37"/>
      <c r="S2523" s="37"/>
      <c r="T2523" s="37"/>
      <c r="U2523" s="37"/>
    </row>
    <row r="2524" spans="1:21" ht="45" x14ac:dyDescent="0.25">
      <c r="A2524" s="74">
        <v>2162</v>
      </c>
      <c r="B2524" s="75">
        <v>43640</v>
      </c>
      <c r="C2524" s="59" t="s">
        <v>2895</v>
      </c>
      <c r="D2524" s="58" t="s">
        <v>422</v>
      </c>
      <c r="E2524" s="58" t="s">
        <v>427</v>
      </c>
      <c r="F2524" s="59" t="s">
        <v>2896</v>
      </c>
      <c r="G2524" s="62" t="s">
        <v>2897</v>
      </c>
      <c r="H2524" s="61" t="s">
        <v>163</v>
      </c>
      <c r="I2524" s="61" t="s">
        <v>414</v>
      </c>
      <c r="J2524" s="60">
        <v>14160</v>
      </c>
      <c r="K2524" s="75">
        <v>43657</v>
      </c>
      <c r="L2524" s="61"/>
      <c r="M2524" s="61"/>
      <c r="N2524" s="127" t="s">
        <v>415</v>
      </c>
      <c r="O2524" s="37"/>
      <c r="P2524" s="37"/>
      <c r="Q2524" s="37"/>
      <c r="R2524" s="37"/>
      <c r="S2524" s="37"/>
      <c r="T2524" s="37"/>
      <c r="U2524" s="37"/>
    </row>
    <row r="2525" spans="1:21" ht="45" x14ac:dyDescent="0.25">
      <c r="A2525" s="74">
        <v>2163</v>
      </c>
      <c r="B2525" s="75">
        <v>43640</v>
      </c>
      <c r="C2525" s="59" t="s">
        <v>2898</v>
      </c>
      <c r="D2525" s="58" t="s">
        <v>804</v>
      </c>
      <c r="E2525" s="58" t="s">
        <v>1940</v>
      </c>
      <c r="F2525" s="59"/>
      <c r="G2525" s="62" t="s">
        <v>2899</v>
      </c>
      <c r="H2525" s="61" t="s">
        <v>163</v>
      </c>
      <c r="I2525" s="61" t="s">
        <v>414</v>
      </c>
      <c r="J2525" s="60">
        <v>28248</v>
      </c>
      <c r="K2525" s="75">
        <v>43657</v>
      </c>
      <c r="L2525" s="61"/>
      <c r="M2525" s="61"/>
      <c r="N2525" s="127" t="s">
        <v>415</v>
      </c>
      <c r="O2525" s="37"/>
      <c r="P2525" s="37"/>
      <c r="Q2525" s="37"/>
      <c r="R2525" s="37"/>
      <c r="S2525" s="37"/>
      <c r="T2525" s="37"/>
      <c r="U2525" s="37"/>
    </row>
    <row r="2526" spans="1:21" ht="30" x14ac:dyDescent="0.25">
      <c r="A2526" s="74">
        <v>2164</v>
      </c>
      <c r="B2526" s="75">
        <v>43626</v>
      </c>
      <c r="C2526" s="59" t="s">
        <v>2900</v>
      </c>
      <c r="D2526" s="58" t="s">
        <v>442</v>
      </c>
      <c r="E2526" s="58" t="s">
        <v>751</v>
      </c>
      <c r="F2526" s="59"/>
      <c r="G2526" s="62" t="s">
        <v>2901</v>
      </c>
      <c r="H2526" s="61" t="s">
        <v>163</v>
      </c>
      <c r="I2526" s="61" t="s">
        <v>414</v>
      </c>
      <c r="J2526" s="60">
        <v>6480</v>
      </c>
      <c r="K2526" s="75">
        <v>43657</v>
      </c>
      <c r="L2526" s="61"/>
      <c r="M2526" s="61"/>
      <c r="N2526" s="127" t="s">
        <v>415</v>
      </c>
      <c r="O2526" s="37"/>
      <c r="P2526" s="37"/>
      <c r="Q2526" s="37"/>
      <c r="R2526" s="37"/>
      <c r="S2526" s="37"/>
      <c r="T2526" s="37"/>
      <c r="U2526" s="37"/>
    </row>
    <row r="2527" spans="1:21" ht="30" x14ac:dyDescent="0.25">
      <c r="A2527" s="74">
        <v>2165</v>
      </c>
      <c r="B2527" s="75">
        <v>43644</v>
      </c>
      <c r="C2527" s="59" t="s">
        <v>2639</v>
      </c>
      <c r="D2527" s="58" t="s">
        <v>422</v>
      </c>
      <c r="E2527" s="58" t="s">
        <v>1223</v>
      </c>
      <c r="F2527" s="59" t="s">
        <v>2640</v>
      </c>
      <c r="G2527" s="62" t="s">
        <v>2641</v>
      </c>
      <c r="H2527" s="61" t="s">
        <v>163</v>
      </c>
      <c r="I2527" s="61" t="s">
        <v>414</v>
      </c>
      <c r="J2527" s="60">
        <v>15000</v>
      </c>
      <c r="K2527" s="75">
        <v>43657</v>
      </c>
      <c r="L2527" s="61"/>
      <c r="M2527" s="61"/>
      <c r="N2527" s="127" t="s">
        <v>415</v>
      </c>
      <c r="O2527" s="37"/>
      <c r="P2527" s="37"/>
      <c r="Q2527" s="37"/>
      <c r="R2527" s="37"/>
      <c r="S2527" s="37"/>
      <c r="T2527" s="37"/>
      <c r="U2527" s="37"/>
    </row>
    <row r="2528" spans="1:21" ht="45" x14ac:dyDescent="0.25">
      <c r="A2528" s="74">
        <v>2166</v>
      </c>
      <c r="B2528" s="75">
        <v>43612</v>
      </c>
      <c r="C2528" s="59" t="s">
        <v>2575</v>
      </c>
      <c r="D2528" s="58" t="s">
        <v>700</v>
      </c>
      <c r="E2528" s="58" t="s">
        <v>1130</v>
      </c>
      <c r="F2528" s="59" t="s">
        <v>2576</v>
      </c>
      <c r="G2528" s="62" t="s">
        <v>2577</v>
      </c>
      <c r="H2528" s="61" t="s">
        <v>163</v>
      </c>
      <c r="I2528" s="61" t="s">
        <v>414</v>
      </c>
      <c r="J2528" s="60">
        <v>5412</v>
      </c>
      <c r="K2528" s="75">
        <v>43657</v>
      </c>
      <c r="L2528" s="61"/>
      <c r="M2528" s="61"/>
      <c r="N2528" s="127" t="s">
        <v>415</v>
      </c>
      <c r="O2528" s="37"/>
      <c r="P2528" s="37"/>
      <c r="Q2528" s="37"/>
      <c r="R2528" s="37"/>
      <c r="S2528" s="37"/>
      <c r="T2528" s="37"/>
      <c r="U2528" s="37"/>
    </row>
    <row r="2529" spans="1:21" ht="45" x14ac:dyDescent="0.25">
      <c r="A2529" s="74">
        <v>2167</v>
      </c>
      <c r="B2529" s="75">
        <v>43640</v>
      </c>
      <c r="C2529" s="59" t="s">
        <v>2550</v>
      </c>
      <c r="D2529" s="58" t="s">
        <v>804</v>
      </c>
      <c r="E2529" s="58" t="s">
        <v>964</v>
      </c>
      <c r="F2529" s="59" t="s">
        <v>2551</v>
      </c>
      <c r="G2529" s="62" t="s">
        <v>2552</v>
      </c>
      <c r="H2529" s="61" t="s">
        <v>163</v>
      </c>
      <c r="I2529" s="61" t="s">
        <v>414</v>
      </c>
      <c r="J2529" s="60">
        <v>5760</v>
      </c>
      <c r="K2529" s="75">
        <v>43657</v>
      </c>
      <c r="L2529" s="61"/>
      <c r="M2529" s="61"/>
      <c r="N2529" s="127" t="s">
        <v>415</v>
      </c>
      <c r="O2529" s="37"/>
      <c r="P2529" s="37"/>
      <c r="Q2529" s="37"/>
      <c r="R2529" s="37"/>
      <c r="S2529" s="37"/>
      <c r="T2529" s="37"/>
      <c r="U2529" s="37"/>
    </row>
    <row r="2530" spans="1:21" ht="30" x14ac:dyDescent="0.25">
      <c r="A2530" s="74">
        <v>2168</v>
      </c>
      <c r="B2530" s="75">
        <v>43612</v>
      </c>
      <c r="C2530" s="59" t="s">
        <v>2601</v>
      </c>
      <c r="D2530" s="58" t="s">
        <v>700</v>
      </c>
      <c r="E2530" s="58" t="s">
        <v>763</v>
      </c>
      <c r="F2530" s="59" t="s">
        <v>2602</v>
      </c>
      <c r="G2530" s="62" t="s">
        <v>2603</v>
      </c>
      <c r="H2530" s="61" t="s">
        <v>163</v>
      </c>
      <c r="I2530" s="61" t="s">
        <v>414</v>
      </c>
      <c r="J2530" s="60">
        <v>18240</v>
      </c>
      <c r="K2530" s="75">
        <v>43657</v>
      </c>
      <c r="L2530" s="61"/>
      <c r="M2530" s="61"/>
      <c r="N2530" s="127" t="s">
        <v>415</v>
      </c>
      <c r="O2530" s="37"/>
      <c r="P2530" s="37"/>
      <c r="Q2530" s="37"/>
      <c r="R2530" s="37"/>
      <c r="S2530" s="37"/>
      <c r="T2530" s="37"/>
      <c r="U2530" s="37"/>
    </row>
    <row r="2531" spans="1:21" ht="30" x14ac:dyDescent="0.25">
      <c r="A2531" s="74">
        <v>2169</v>
      </c>
      <c r="B2531" s="75">
        <v>43636</v>
      </c>
      <c r="C2531" s="59" t="s">
        <v>2833</v>
      </c>
      <c r="D2531" s="58" t="s">
        <v>442</v>
      </c>
      <c r="E2531" s="58" t="s">
        <v>747</v>
      </c>
      <c r="F2531" s="59" t="s">
        <v>748</v>
      </c>
      <c r="G2531" s="62" t="s">
        <v>2834</v>
      </c>
      <c r="H2531" s="61" t="s">
        <v>163</v>
      </c>
      <c r="I2531" s="61" t="s">
        <v>414</v>
      </c>
      <c r="J2531" s="60">
        <v>25200</v>
      </c>
      <c r="K2531" s="75">
        <v>43657</v>
      </c>
      <c r="L2531" s="61"/>
      <c r="M2531" s="61"/>
      <c r="N2531" s="127" t="s">
        <v>415</v>
      </c>
      <c r="O2531" s="37"/>
      <c r="P2531" s="37"/>
      <c r="Q2531" s="37"/>
      <c r="R2531" s="37"/>
      <c r="S2531" s="37"/>
      <c r="T2531" s="37"/>
      <c r="U2531" s="37"/>
    </row>
    <row r="2532" spans="1:21" ht="45" x14ac:dyDescent="0.25">
      <c r="A2532" s="74">
        <v>2170</v>
      </c>
      <c r="B2532" s="75">
        <v>43644</v>
      </c>
      <c r="C2532" s="59" t="s">
        <v>2835</v>
      </c>
      <c r="D2532" s="58" t="s">
        <v>804</v>
      </c>
      <c r="E2532" s="58" t="s">
        <v>821</v>
      </c>
      <c r="F2532" s="59" t="s">
        <v>2836</v>
      </c>
      <c r="G2532" s="62" t="s">
        <v>2837</v>
      </c>
      <c r="H2532" s="61" t="s">
        <v>163</v>
      </c>
      <c r="I2532" s="61" t="s">
        <v>414</v>
      </c>
      <c r="J2532" s="60">
        <v>101640</v>
      </c>
      <c r="K2532" s="75">
        <v>43657</v>
      </c>
      <c r="L2532" s="61"/>
      <c r="M2532" s="61"/>
      <c r="N2532" s="127" t="s">
        <v>415</v>
      </c>
      <c r="O2532" s="37"/>
      <c r="P2532" s="37"/>
      <c r="Q2532" s="37"/>
      <c r="R2532" s="37"/>
      <c r="S2532" s="37"/>
      <c r="T2532" s="37"/>
      <c r="U2532" s="37"/>
    </row>
    <row r="2533" spans="1:21" ht="45" x14ac:dyDescent="0.25">
      <c r="A2533" s="74">
        <v>2171</v>
      </c>
      <c r="B2533" s="75">
        <v>43636</v>
      </c>
      <c r="C2533" s="59" t="s">
        <v>2838</v>
      </c>
      <c r="D2533" s="58" t="s">
        <v>804</v>
      </c>
      <c r="E2533" s="58" t="s">
        <v>821</v>
      </c>
      <c r="F2533" s="59" t="s">
        <v>2839</v>
      </c>
      <c r="G2533" s="62" t="s">
        <v>2840</v>
      </c>
      <c r="H2533" s="61" t="s">
        <v>163</v>
      </c>
      <c r="I2533" s="61" t="s">
        <v>414</v>
      </c>
      <c r="J2533" s="60">
        <v>19200</v>
      </c>
      <c r="K2533" s="75">
        <v>43657</v>
      </c>
      <c r="L2533" s="61"/>
      <c r="M2533" s="61"/>
      <c r="N2533" s="127" t="s">
        <v>415</v>
      </c>
      <c r="O2533" s="37"/>
      <c r="P2533" s="37"/>
      <c r="Q2533" s="37"/>
      <c r="R2533" s="37"/>
      <c r="S2533" s="37"/>
      <c r="T2533" s="37"/>
      <c r="U2533" s="37"/>
    </row>
    <row r="2534" spans="1:21" ht="45" x14ac:dyDescent="0.25">
      <c r="A2534" s="74">
        <v>2172</v>
      </c>
      <c r="B2534" s="75">
        <v>43643</v>
      </c>
      <c r="C2534" s="59" t="s">
        <v>2841</v>
      </c>
      <c r="D2534" s="58" t="s">
        <v>804</v>
      </c>
      <c r="E2534" s="58" t="s">
        <v>821</v>
      </c>
      <c r="F2534" s="59" t="s">
        <v>2842</v>
      </c>
      <c r="G2534" s="62" t="s">
        <v>2843</v>
      </c>
      <c r="H2534" s="61" t="s">
        <v>163</v>
      </c>
      <c r="I2534" s="61" t="s">
        <v>414</v>
      </c>
      <c r="J2534" s="60">
        <v>31320</v>
      </c>
      <c r="K2534" s="75">
        <v>43657</v>
      </c>
      <c r="L2534" s="61"/>
      <c r="M2534" s="61"/>
      <c r="N2534" s="127" t="s">
        <v>415</v>
      </c>
      <c r="O2534" s="37"/>
      <c r="P2534" s="37"/>
      <c r="Q2534" s="37"/>
      <c r="R2534" s="37"/>
      <c r="S2534" s="37"/>
      <c r="T2534" s="37"/>
      <c r="U2534" s="37"/>
    </row>
    <row r="2535" spans="1:21" ht="45" x14ac:dyDescent="0.25">
      <c r="A2535" s="74">
        <v>2173</v>
      </c>
      <c r="B2535" s="75">
        <v>43643</v>
      </c>
      <c r="C2535" s="59" t="s">
        <v>2917</v>
      </c>
      <c r="D2535" s="58" t="s">
        <v>804</v>
      </c>
      <c r="E2535" s="58" t="s">
        <v>821</v>
      </c>
      <c r="F2535" s="59" t="s">
        <v>2918</v>
      </c>
      <c r="G2535" s="62" t="s">
        <v>2919</v>
      </c>
      <c r="H2535" s="61" t="s">
        <v>163</v>
      </c>
      <c r="I2535" s="61" t="s">
        <v>414</v>
      </c>
      <c r="J2535" s="60">
        <v>58440</v>
      </c>
      <c r="K2535" s="75">
        <v>43657</v>
      </c>
      <c r="L2535" s="61"/>
      <c r="M2535" s="61"/>
      <c r="N2535" s="127" t="s">
        <v>415</v>
      </c>
      <c r="O2535" s="37"/>
      <c r="P2535" s="37"/>
      <c r="Q2535" s="37"/>
      <c r="R2535" s="37"/>
      <c r="S2535" s="37"/>
      <c r="T2535" s="37"/>
      <c r="U2535" s="37"/>
    </row>
    <row r="2536" spans="1:21" ht="45" x14ac:dyDescent="0.25">
      <c r="A2536" s="74">
        <v>2174</v>
      </c>
      <c r="B2536" s="75">
        <v>43636</v>
      </c>
      <c r="C2536" s="59" t="s">
        <v>2844</v>
      </c>
      <c r="D2536" s="58" t="s">
        <v>422</v>
      </c>
      <c r="E2536" s="58" t="s">
        <v>661</v>
      </c>
      <c r="F2536" s="59" t="s">
        <v>2845</v>
      </c>
      <c r="G2536" s="62" t="s">
        <v>2846</v>
      </c>
      <c r="H2536" s="61" t="s">
        <v>163</v>
      </c>
      <c r="I2536" s="61" t="s">
        <v>414</v>
      </c>
      <c r="J2536" s="60">
        <v>26400</v>
      </c>
      <c r="K2536" s="75">
        <v>43657</v>
      </c>
      <c r="L2536" s="61"/>
      <c r="M2536" s="61"/>
      <c r="N2536" s="127" t="s">
        <v>415</v>
      </c>
      <c r="O2536" s="37"/>
      <c r="P2536" s="37"/>
      <c r="Q2536" s="37"/>
      <c r="R2536" s="37"/>
      <c r="S2536" s="37"/>
      <c r="T2536" s="37"/>
      <c r="U2536" s="37"/>
    </row>
    <row r="2537" spans="1:21" ht="30" x14ac:dyDescent="0.25">
      <c r="A2537" s="74">
        <v>2175</v>
      </c>
      <c r="B2537" s="75">
        <v>43644</v>
      </c>
      <c r="C2537" s="59" t="s">
        <v>2920</v>
      </c>
      <c r="D2537" s="58" t="s">
        <v>804</v>
      </c>
      <c r="E2537" s="58" t="s">
        <v>821</v>
      </c>
      <c r="F2537" s="59" t="s">
        <v>2921</v>
      </c>
      <c r="G2537" s="62" t="s">
        <v>2922</v>
      </c>
      <c r="H2537" s="61" t="s">
        <v>163</v>
      </c>
      <c r="I2537" s="61" t="s">
        <v>414</v>
      </c>
      <c r="J2537" s="60">
        <v>30600</v>
      </c>
      <c r="K2537" s="75">
        <v>43657</v>
      </c>
      <c r="L2537" s="61"/>
      <c r="M2537" s="61"/>
      <c r="N2537" s="127" t="s">
        <v>415</v>
      </c>
      <c r="O2537" s="37"/>
      <c r="P2537" s="37"/>
      <c r="Q2537" s="37"/>
      <c r="R2537" s="37"/>
      <c r="S2537" s="37"/>
      <c r="T2537" s="37"/>
      <c r="U2537" s="37"/>
    </row>
    <row r="2538" spans="1:21" ht="45" x14ac:dyDescent="0.25">
      <c r="A2538" s="74">
        <v>2176</v>
      </c>
      <c r="B2538" s="75">
        <v>43636</v>
      </c>
      <c r="C2538" s="59" t="s">
        <v>2847</v>
      </c>
      <c r="D2538" s="58" t="s">
        <v>804</v>
      </c>
      <c r="E2538" s="58" t="s">
        <v>821</v>
      </c>
      <c r="F2538" s="59" t="s">
        <v>2569</v>
      </c>
      <c r="G2538" s="62" t="s">
        <v>2848</v>
      </c>
      <c r="H2538" s="61" t="s">
        <v>163</v>
      </c>
      <c r="I2538" s="61" t="s">
        <v>414</v>
      </c>
      <c r="J2538" s="60">
        <v>34200</v>
      </c>
      <c r="K2538" s="75">
        <v>43657</v>
      </c>
      <c r="L2538" s="61"/>
      <c r="M2538" s="61"/>
      <c r="N2538" s="127" t="s">
        <v>415</v>
      </c>
      <c r="O2538" s="37"/>
      <c r="P2538" s="37"/>
      <c r="Q2538" s="37"/>
      <c r="R2538" s="37"/>
      <c r="S2538" s="37"/>
      <c r="T2538" s="37"/>
      <c r="U2538" s="37"/>
    </row>
    <row r="2539" spans="1:21" ht="45" x14ac:dyDescent="0.25">
      <c r="A2539" s="74">
        <v>2177</v>
      </c>
      <c r="B2539" s="75">
        <v>43644</v>
      </c>
      <c r="C2539" s="59" t="s">
        <v>2849</v>
      </c>
      <c r="D2539" s="58" t="s">
        <v>804</v>
      </c>
      <c r="E2539" s="58" t="s">
        <v>821</v>
      </c>
      <c r="F2539" s="59" t="s">
        <v>2850</v>
      </c>
      <c r="G2539" s="62" t="s">
        <v>2851</v>
      </c>
      <c r="H2539" s="61" t="s">
        <v>163</v>
      </c>
      <c r="I2539" s="61" t="s">
        <v>414</v>
      </c>
      <c r="J2539" s="60">
        <v>28800</v>
      </c>
      <c r="K2539" s="75">
        <v>43657</v>
      </c>
      <c r="L2539" s="61"/>
      <c r="M2539" s="61"/>
      <c r="N2539" s="127" t="s">
        <v>415</v>
      </c>
      <c r="O2539" s="37"/>
      <c r="P2539" s="37"/>
      <c r="Q2539" s="37"/>
      <c r="R2539" s="37"/>
      <c r="S2539" s="37"/>
      <c r="T2539" s="37"/>
      <c r="U2539" s="37"/>
    </row>
    <row r="2540" spans="1:21" ht="30" x14ac:dyDescent="0.25">
      <c r="A2540" s="74">
        <v>2178</v>
      </c>
      <c r="B2540" s="75">
        <v>43644</v>
      </c>
      <c r="C2540" s="59" t="s">
        <v>2852</v>
      </c>
      <c r="D2540" s="58" t="s">
        <v>700</v>
      </c>
      <c r="E2540" s="58" t="s">
        <v>1130</v>
      </c>
      <c r="F2540" s="59" t="s">
        <v>2853</v>
      </c>
      <c r="G2540" s="62" t="s">
        <v>2854</v>
      </c>
      <c r="H2540" s="61" t="s">
        <v>163</v>
      </c>
      <c r="I2540" s="61" t="s">
        <v>414</v>
      </c>
      <c r="J2540" s="60">
        <v>28776</v>
      </c>
      <c r="K2540" s="75">
        <v>43657</v>
      </c>
      <c r="L2540" s="61"/>
      <c r="M2540" s="61"/>
      <c r="N2540" s="127" t="s">
        <v>415</v>
      </c>
      <c r="O2540" s="37"/>
      <c r="P2540" s="37"/>
      <c r="Q2540" s="37"/>
      <c r="R2540" s="37"/>
      <c r="S2540" s="37"/>
      <c r="T2540" s="37"/>
      <c r="U2540" s="37"/>
    </row>
    <row r="2541" spans="1:21" x14ac:dyDescent="0.25">
      <c r="A2541" s="74">
        <v>2179</v>
      </c>
      <c r="B2541" s="75">
        <v>43643</v>
      </c>
      <c r="C2541" s="59" t="s">
        <v>2741</v>
      </c>
      <c r="D2541" s="58" t="s">
        <v>422</v>
      </c>
      <c r="E2541" s="58" t="s">
        <v>423</v>
      </c>
      <c r="F2541" s="59"/>
      <c r="G2541" s="62" t="s">
        <v>2742</v>
      </c>
      <c r="H2541" s="61" t="s">
        <v>163</v>
      </c>
      <c r="I2541" s="61" t="s">
        <v>414</v>
      </c>
      <c r="J2541" s="60">
        <v>75360</v>
      </c>
      <c r="K2541" s="75">
        <v>43657</v>
      </c>
      <c r="L2541" s="61"/>
      <c r="M2541" s="61"/>
      <c r="N2541" s="127" t="s">
        <v>415</v>
      </c>
      <c r="O2541" s="37"/>
      <c r="P2541" s="37"/>
      <c r="Q2541" s="37"/>
      <c r="R2541" s="37"/>
      <c r="S2541" s="37"/>
      <c r="T2541" s="37"/>
      <c r="U2541" s="37"/>
    </row>
    <row r="2542" spans="1:21" ht="45" x14ac:dyDescent="0.25">
      <c r="A2542" s="74">
        <v>2180</v>
      </c>
      <c r="B2542" s="75">
        <v>43644</v>
      </c>
      <c r="C2542" s="59" t="s">
        <v>2859</v>
      </c>
      <c r="D2542" s="58" t="s">
        <v>422</v>
      </c>
      <c r="E2542" s="58" t="s">
        <v>500</v>
      </c>
      <c r="F2542" s="59" t="s">
        <v>2860</v>
      </c>
      <c r="G2542" s="62" t="s">
        <v>2861</v>
      </c>
      <c r="H2542" s="61" t="s">
        <v>163</v>
      </c>
      <c r="I2542" s="61" t="s">
        <v>414</v>
      </c>
      <c r="J2542" s="60">
        <v>24000</v>
      </c>
      <c r="K2542" s="75">
        <v>43657</v>
      </c>
      <c r="L2542" s="61"/>
      <c r="M2542" s="61"/>
      <c r="N2542" s="127" t="s">
        <v>415</v>
      </c>
      <c r="O2542" s="37"/>
      <c r="P2542" s="37"/>
      <c r="Q2542" s="37"/>
      <c r="R2542" s="37"/>
      <c r="S2542" s="37"/>
      <c r="T2542" s="37"/>
      <c r="U2542" s="37"/>
    </row>
    <row r="2543" spans="1:21" ht="45" x14ac:dyDescent="0.25">
      <c r="A2543" s="74">
        <v>2181</v>
      </c>
      <c r="B2543" s="75">
        <v>43643</v>
      </c>
      <c r="C2543" s="59" t="s">
        <v>2862</v>
      </c>
      <c r="D2543" s="58" t="s">
        <v>804</v>
      </c>
      <c r="E2543" s="58" t="s">
        <v>821</v>
      </c>
      <c r="F2543" s="59" t="s">
        <v>2863</v>
      </c>
      <c r="G2543" s="62" t="s">
        <v>2864</v>
      </c>
      <c r="H2543" s="61" t="s">
        <v>163</v>
      </c>
      <c r="I2543" s="61" t="s">
        <v>414</v>
      </c>
      <c r="J2543" s="60">
        <v>69240</v>
      </c>
      <c r="K2543" s="75">
        <v>43657</v>
      </c>
      <c r="L2543" s="61"/>
      <c r="M2543" s="61"/>
      <c r="N2543" s="127" t="s">
        <v>415</v>
      </c>
      <c r="O2543" s="37"/>
      <c r="P2543" s="37"/>
      <c r="Q2543" s="37"/>
      <c r="R2543" s="37"/>
      <c r="S2543" s="37"/>
      <c r="T2543" s="37"/>
      <c r="U2543" s="37"/>
    </row>
    <row r="2544" spans="1:21" ht="30" x14ac:dyDescent="0.25">
      <c r="A2544" s="74">
        <v>2182</v>
      </c>
      <c r="B2544" s="75">
        <v>43644</v>
      </c>
      <c r="C2544" s="59" t="s">
        <v>2865</v>
      </c>
      <c r="D2544" s="58" t="s">
        <v>422</v>
      </c>
      <c r="E2544" s="58" t="s">
        <v>427</v>
      </c>
      <c r="F2544" s="59" t="s">
        <v>2866</v>
      </c>
      <c r="G2544" s="62" t="s">
        <v>2867</v>
      </c>
      <c r="H2544" s="61" t="s">
        <v>163</v>
      </c>
      <c r="I2544" s="61" t="s">
        <v>414</v>
      </c>
      <c r="J2544" s="60">
        <v>29880</v>
      </c>
      <c r="K2544" s="75">
        <v>43657</v>
      </c>
      <c r="L2544" s="61"/>
      <c r="M2544" s="61"/>
      <c r="N2544" s="127" t="s">
        <v>415</v>
      </c>
      <c r="O2544" s="37"/>
      <c r="P2544" s="37"/>
      <c r="Q2544" s="37"/>
      <c r="R2544" s="37"/>
      <c r="S2544" s="37"/>
      <c r="T2544" s="37"/>
      <c r="U2544" s="37"/>
    </row>
    <row r="2545" spans="1:21" ht="30" x14ac:dyDescent="0.25">
      <c r="A2545" s="74">
        <v>2183</v>
      </c>
      <c r="B2545" s="75">
        <v>43640</v>
      </c>
      <c r="C2545" s="59" t="s">
        <v>2868</v>
      </c>
      <c r="D2545" s="58" t="s">
        <v>442</v>
      </c>
      <c r="E2545" s="58" t="s">
        <v>676</v>
      </c>
      <c r="F2545" s="59"/>
      <c r="G2545" s="62" t="s">
        <v>2869</v>
      </c>
      <c r="H2545" s="61" t="s">
        <v>163</v>
      </c>
      <c r="I2545" s="61" t="s">
        <v>414</v>
      </c>
      <c r="J2545" s="60">
        <v>25200</v>
      </c>
      <c r="K2545" s="75">
        <v>43657</v>
      </c>
      <c r="L2545" s="61"/>
      <c r="M2545" s="61"/>
      <c r="N2545" s="127" t="s">
        <v>415</v>
      </c>
      <c r="O2545" s="37"/>
      <c r="P2545" s="37"/>
      <c r="Q2545" s="37"/>
      <c r="R2545" s="37"/>
      <c r="S2545" s="37"/>
      <c r="T2545" s="37"/>
      <c r="U2545" s="37"/>
    </row>
    <row r="2546" spans="1:21" ht="30" x14ac:dyDescent="0.25">
      <c r="A2546" s="74">
        <v>2184</v>
      </c>
      <c r="B2546" s="75">
        <v>43644</v>
      </c>
      <c r="C2546" s="59" t="s">
        <v>2870</v>
      </c>
      <c r="D2546" s="58" t="s">
        <v>442</v>
      </c>
      <c r="E2546" s="58" t="s">
        <v>2871</v>
      </c>
      <c r="F2546" s="59" t="s">
        <v>2872</v>
      </c>
      <c r="G2546" s="62" t="s">
        <v>2873</v>
      </c>
      <c r="H2546" s="61" t="s">
        <v>163</v>
      </c>
      <c r="I2546" s="61" t="s">
        <v>414</v>
      </c>
      <c r="J2546" s="60">
        <v>32760</v>
      </c>
      <c r="K2546" s="75">
        <v>43657</v>
      </c>
      <c r="L2546" s="61"/>
      <c r="M2546" s="61"/>
      <c r="N2546" s="127" t="s">
        <v>415</v>
      </c>
      <c r="O2546" s="37"/>
      <c r="P2546" s="37"/>
      <c r="Q2546" s="37"/>
      <c r="R2546" s="37"/>
      <c r="S2546" s="37"/>
      <c r="T2546" s="37"/>
      <c r="U2546" s="37"/>
    </row>
    <row r="2547" spans="1:21" ht="45" x14ac:dyDescent="0.25">
      <c r="A2547" s="74">
        <v>2185</v>
      </c>
      <c r="B2547" s="75">
        <v>43644</v>
      </c>
      <c r="C2547" s="59" t="s">
        <v>2874</v>
      </c>
      <c r="D2547" s="58" t="s">
        <v>422</v>
      </c>
      <c r="E2547" s="58" t="s">
        <v>423</v>
      </c>
      <c r="F2547" s="59" t="s">
        <v>2875</v>
      </c>
      <c r="G2547" s="62" t="s">
        <v>2876</v>
      </c>
      <c r="H2547" s="61" t="s">
        <v>163</v>
      </c>
      <c r="I2547" s="61" t="s">
        <v>414</v>
      </c>
      <c r="J2547" s="60">
        <v>41760</v>
      </c>
      <c r="K2547" s="75">
        <v>43657</v>
      </c>
      <c r="L2547" s="61"/>
      <c r="M2547" s="61"/>
      <c r="N2547" s="127" t="s">
        <v>415</v>
      </c>
      <c r="O2547" s="37"/>
      <c r="P2547" s="37"/>
      <c r="Q2547" s="37"/>
      <c r="R2547" s="37"/>
      <c r="S2547" s="37"/>
      <c r="T2547" s="37"/>
      <c r="U2547" s="37"/>
    </row>
    <row r="2548" spans="1:21" ht="30" x14ac:dyDescent="0.25">
      <c r="A2548" s="74">
        <v>2186</v>
      </c>
      <c r="B2548" s="75">
        <v>43644</v>
      </c>
      <c r="C2548" s="59" t="s">
        <v>2880</v>
      </c>
      <c r="D2548" s="58" t="s">
        <v>442</v>
      </c>
      <c r="E2548" s="58" t="s">
        <v>651</v>
      </c>
      <c r="F2548" s="59" t="s">
        <v>2881</v>
      </c>
      <c r="G2548" s="62" t="s">
        <v>2882</v>
      </c>
      <c r="H2548" s="61" t="s">
        <v>163</v>
      </c>
      <c r="I2548" s="61" t="s">
        <v>414</v>
      </c>
      <c r="J2548" s="60">
        <v>38160</v>
      </c>
      <c r="K2548" s="75">
        <v>43657</v>
      </c>
      <c r="L2548" s="61"/>
      <c r="M2548" s="61"/>
      <c r="N2548" s="127" t="s">
        <v>415</v>
      </c>
      <c r="O2548" s="37"/>
      <c r="P2548" s="37"/>
      <c r="Q2548" s="37"/>
      <c r="R2548" s="37"/>
      <c r="S2548" s="37"/>
      <c r="T2548" s="37"/>
      <c r="U2548" s="37"/>
    </row>
    <row r="2549" spans="1:21" ht="30" x14ac:dyDescent="0.25">
      <c r="A2549" s="74">
        <v>2187</v>
      </c>
      <c r="B2549" s="75">
        <v>43644</v>
      </c>
      <c r="C2549" s="59" t="s">
        <v>2615</v>
      </c>
      <c r="D2549" s="58" t="s">
        <v>804</v>
      </c>
      <c r="E2549" s="58" t="s">
        <v>964</v>
      </c>
      <c r="F2549" s="59" t="s">
        <v>2616</v>
      </c>
      <c r="G2549" s="62" t="s">
        <v>2617</v>
      </c>
      <c r="H2549" s="61" t="s">
        <v>163</v>
      </c>
      <c r="I2549" s="61" t="s">
        <v>414</v>
      </c>
      <c r="J2549" s="60">
        <v>61920</v>
      </c>
      <c r="K2549" s="75">
        <v>43657</v>
      </c>
      <c r="L2549" s="61"/>
      <c r="M2549" s="61"/>
      <c r="N2549" s="127" t="s">
        <v>415</v>
      </c>
      <c r="O2549" s="37"/>
      <c r="P2549" s="37"/>
      <c r="Q2549" s="37"/>
      <c r="R2549" s="37"/>
      <c r="S2549" s="37"/>
      <c r="T2549" s="37"/>
      <c r="U2549" s="37"/>
    </row>
    <row r="2550" spans="1:21" ht="45" x14ac:dyDescent="0.25">
      <c r="A2550" s="74">
        <v>2188</v>
      </c>
      <c r="B2550" s="75">
        <v>43644</v>
      </c>
      <c r="C2550" s="59" t="s">
        <v>1048</v>
      </c>
      <c r="D2550" s="58" t="s">
        <v>417</v>
      </c>
      <c r="E2550" s="58" t="s">
        <v>529</v>
      </c>
      <c r="F2550" s="59" t="s">
        <v>1049</v>
      </c>
      <c r="G2550" s="62" t="s">
        <v>1050</v>
      </c>
      <c r="H2550" s="61" t="s">
        <v>163</v>
      </c>
      <c r="I2550" s="61" t="s">
        <v>414</v>
      </c>
      <c r="J2550" s="60">
        <v>18144</v>
      </c>
      <c r="K2550" s="75">
        <v>43654</v>
      </c>
      <c r="L2550" s="61"/>
      <c r="M2550" s="61"/>
      <c r="N2550" s="127" t="s">
        <v>415</v>
      </c>
      <c r="O2550" s="37"/>
      <c r="P2550" s="37"/>
      <c r="Q2550" s="37"/>
      <c r="R2550" s="37"/>
      <c r="S2550" s="37"/>
      <c r="T2550" s="37"/>
      <c r="U2550" s="37"/>
    </row>
    <row r="2551" spans="1:21" ht="30" x14ac:dyDescent="0.25">
      <c r="A2551" s="74">
        <v>2189</v>
      </c>
      <c r="B2551" s="75">
        <v>43550</v>
      </c>
      <c r="C2551" s="59" t="s">
        <v>1349</v>
      </c>
      <c r="D2551" s="58" t="s">
        <v>422</v>
      </c>
      <c r="E2551" s="58" t="s">
        <v>542</v>
      </c>
      <c r="F2551" s="59" t="s">
        <v>1350</v>
      </c>
      <c r="G2551" s="62" t="s">
        <v>1351</v>
      </c>
      <c r="H2551" s="61" t="s">
        <v>163</v>
      </c>
      <c r="I2551" s="61" t="s">
        <v>414</v>
      </c>
      <c r="J2551" s="60">
        <v>285200</v>
      </c>
      <c r="K2551" s="75">
        <v>43649</v>
      </c>
      <c r="L2551" s="61"/>
      <c r="M2551" s="61"/>
      <c r="N2551" s="127" t="s">
        <v>415</v>
      </c>
      <c r="O2551" s="37"/>
      <c r="P2551" s="37"/>
      <c r="Q2551" s="37"/>
      <c r="R2551" s="37"/>
      <c r="S2551" s="37"/>
      <c r="T2551" s="37"/>
      <c r="U2551" s="37"/>
    </row>
    <row r="2552" spans="1:21" ht="45" x14ac:dyDescent="0.25">
      <c r="A2552" s="74">
        <v>2190</v>
      </c>
      <c r="B2552" s="75">
        <v>43550</v>
      </c>
      <c r="C2552" s="59" t="s">
        <v>1051</v>
      </c>
      <c r="D2552" s="58" t="s">
        <v>524</v>
      </c>
      <c r="E2552" s="58" t="s">
        <v>691</v>
      </c>
      <c r="F2552" s="59" t="s">
        <v>1052</v>
      </c>
      <c r="G2552" s="62" t="s">
        <v>1053</v>
      </c>
      <c r="H2552" s="61" t="s">
        <v>163</v>
      </c>
      <c r="I2552" s="61" t="s">
        <v>414</v>
      </c>
      <c r="J2552" s="60">
        <v>115864.8</v>
      </c>
      <c r="K2552" s="75">
        <v>43649</v>
      </c>
      <c r="L2552" s="61"/>
      <c r="M2552" s="61"/>
      <c r="N2552" s="127" t="s">
        <v>415</v>
      </c>
      <c r="O2552" s="37"/>
      <c r="P2552" s="37"/>
      <c r="Q2552" s="37"/>
      <c r="R2552" s="37"/>
      <c r="S2552" s="37"/>
      <c r="T2552" s="37"/>
      <c r="U2552" s="37"/>
    </row>
    <row r="2553" spans="1:21" ht="30" x14ac:dyDescent="0.25">
      <c r="A2553" s="74">
        <v>2191</v>
      </c>
      <c r="B2553" s="75">
        <v>43523</v>
      </c>
      <c r="C2553" s="59" t="s">
        <v>446</v>
      </c>
      <c r="D2553" s="58" t="s">
        <v>410</v>
      </c>
      <c r="E2553" s="58" t="s">
        <v>447</v>
      </c>
      <c r="F2553" s="59" t="s">
        <v>1876</v>
      </c>
      <c r="G2553" s="62" t="s">
        <v>448</v>
      </c>
      <c r="H2553" s="61" t="s">
        <v>163</v>
      </c>
      <c r="I2553" s="61" t="s">
        <v>414</v>
      </c>
      <c r="J2553" s="60">
        <v>1750000</v>
      </c>
      <c r="K2553" s="75">
        <v>43649</v>
      </c>
      <c r="L2553" s="61"/>
      <c r="M2553" s="61"/>
      <c r="N2553" s="127" t="s">
        <v>415</v>
      </c>
      <c r="O2553" s="37"/>
      <c r="P2553" s="37"/>
      <c r="Q2553" s="37"/>
      <c r="R2553" s="37"/>
      <c r="S2553" s="37"/>
      <c r="T2553" s="37"/>
      <c r="U2553" s="37"/>
    </row>
    <row r="2554" spans="1:21" ht="45" x14ac:dyDescent="0.25">
      <c r="A2554" s="74">
        <v>2192</v>
      </c>
      <c r="B2554" s="75">
        <v>43643</v>
      </c>
      <c r="C2554" s="59" t="s">
        <v>2835</v>
      </c>
      <c r="D2554" s="58" t="s">
        <v>804</v>
      </c>
      <c r="E2554" s="58" t="s">
        <v>821</v>
      </c>
      <c r="F2554" s="59" t="s">
        <v>2836</v>
      </c>
      <c r="G2554" s="62" t="s">
        <v>2837</v>
      </c>
      <c r="H2554" s="61" t="s">
        <v>163</v>
      </c>
      <c r="I2554" s="61" t="s">
        <v>414</v>
      </c>
      <c r="J2554" s="60">
        <v>53200</v>
      </c>
      <c r="K2554" s="75">
        <v>43649</v>
      </c>
      <c r="L2554" s="61"/>
      <c r="M2554" s="61"/>
      <c r="N2554" s="127" t="s">
        <v>415</v>
      </c>
      <c r="O2554" s="37"/>
      <c r="P2554" s="37"/>
      <c r="Q2554" s="37"/>
      <c r="R2554" s="37"/>
      <c r="S2554" s="37"/>
      <c r="T2554" s="37"/>
      <c r="U2554" s="37"/>
    </row>
    <row r="2555" spans="1:21" ht="45" x14ac:dyDescent="0.25">
      <c r="A2555" s="74">
        <v>2193</v>
      </c>
      <c r="B2555" s="75">
        <v>43643</v>
      </c>
      <c r="C2555" s="59" t="s">
        <v>2923</v>
      </c>
      <c r="D2555" s="58" t="s">
        <v>804</v>
      </c>
      <c r="E2555" s="58" t="s">
        <v>821</v>
      </c>
      <c r="F2555" s="59" t="s">
        <v>2924</v>
      </c>
      <c r="G2555" s="62" t="s">
        <v>2925</v>
      </c>
      <c r="H2555" s="61" t="s">
        <v>163</v>
      </c>
      <c r="I2555" s="61" t="s">
        <v>414</v>
      </c>
      <c r="J2555" s="60">
        <v>47600</v>
      </c>
      <c r="K2555" s="75">
        <v>43649</v>
      </c>
      <c r="L2555" s="61"/>
      <c r="M2555" s="61"/>
      <c r="N2555" s="127" t="s">
        <v>415</v>
      </c>
      <c r="O2555" s="37"/>
      <c r="P2555" s="37"/>
      <c r="Q2555" s="37"/>
      <c r="R2555" s="37"/>
      <c r="S2555" s="37"/>
      <c r="T2555" s="37"/>
      <c r="U2555" s="37"/>
    </row>
    <row r="2556" spans="1:21" ht="60" x14ac:dyDescent="0.25">
      <c r="A2556" s="74">
        <v>2194</v>
      </c>
      <c r="B2556" s="75">
        <v>43585</v>
      </c>
      <c r="C2556" s="59" t="s">
        <v>1074</v>
      </c>
      <c r="D2556" s="58" t="s">
        <v>804</v>
      </c>
      <c r="E2556" s="58"/>
      <c r="F2556" s="59"/>
      <c r="G2556" s="62" t="s">
        <v>1075</v>
      </c>
      <c r="H2556" s="61" t="s">
        <v>163</v>
      </c>
      <c r="I2556" s="61" t="s">
        <v>414</v>
      </c>
      <c r="J2556" s="60">
        <v>226800</v>
      </c>
      <c r="K2556" s="75">
        <v>43649</v>
      </c>
      <c r="L2556" s="61"/>
      <c r="M2556" s="61"/>
      <c r="N2556" s="127" t="s">
        <v>415</v>
      </c>
      <c r="O2556" s="37"/>
      <c r="P2556" s="37"/>
      <c r="Q2556" s="37"/>
      <c r="R2556" s="37"/>
      <c r="S2556" s="37"/>
      <c r="T2556" s="37"/>
      <c r="U2556" s="37"/>
    </row>
    <row r="2557" spans="1:21" ht="45" x14ac:dyDescent="0.25">
      <c r="A2557" s="74">
        <v>2195</v>
      </c>
      <c r="B2557" s="75">
        <v>43643</v>
      </c>
      <c r="C2557" s="59" t="s">
        <v>1212</v>
      </c>
      <c r="D2557" s="58" t="s">
        <v>804</v>
      </c>
      <c r="E2557" s="58" t="s">
        <v>1213</v>
      </c>
      <c r="F2557" s="59"/>
      <c r="G2557" s="62" t="s">
        <v>1214</v>
      </c>
      <c r="H2557" s="61" t="s">
        <v>163</v>
      </c>
      <c r="I2557" s="61" t="s">
        <v>414</v>
      </c>
      <c r="J2557" s="60">
        <v>97300</v>
      </c>
      <c r="K2557" s="75">
        <v>43649</v>
      </c>
      <c r="L2557" s="61"/>
      <c r="M2557" s="61"/>
      <c r="N2557" s="127" t="s">
        <v>415</v>
      </c>
      <c r="O2557" s="37"/>
      <c r="P2557" s="37"/>
      <c r="Q2557" s="37"/>
      <c r="R2557" s="37"/>
      <c r="S2557" s="37"/>
      <c r="T2557" s="37"/>
      <c r="U2557" s="37"/>
    </row>
    <row r="2558" spans="1:21" ht="60" x14ac:dyDescent="0.25">
      <c r="A2558" s="74">
        <v>2196</v>
      </c>
      <c r="B2558" s="75">
        <v>43643</v>
      </c>
      <c r="C2558" s="59" t="s">
        <v>2825</v>
      </c>
      <c r="D2558" s="58" t="s">
        <v>804</v>
      </c>
      <c r="E2558" s="58" t="s">
        <v>821</v>
      </c>
      <c r="F2558" s="59" t="s">
        <v>2826</v>
      </c>
      <c r="G2558" s="62" t="s">
        <v>2827</v>
      </c>
      <c r="H2558" s="61" t="s">
        <v>163</v>
      </c>
      <c r="I2558" s="61" t="s">
        <v>414</v>
      </c>
      <c r="J2558" s="60">
        <v>6000</v>
      </c>
      <c r="K2558" s="75">
        <v>43649</v>
      </c>
      <c r="L2558" s="61"/>
      <c r="M2558" s="61"/>
      <c r="N2558" s="127" t="s">
        <v>415</v>
      </c>
      <c r="O2558" s="37"/>
      <c r="P2558" s="37"/>
      <c r="Q2558" s="37"/>
      <c r="R2558" s="37"/>
      <c r="S2558" s="37"/>
      <c r="T2558" s="37"/>
      <c r="U2558" s="37"/>
    </row>
    <row r="2559" spans="1:21" ht="30" x14ac:dyDescent="0.25">
      <c r="A2559" s="74">
        <v>2197</v>
      </c>
      <c r="B2559" s="75">
        <v>43644</v>
      </c>
      <c r="C2559" s="59" t="s">
        <v>1928</v>
      </c>
      <c r="D2559" s="58" t="s">
        <v>422</v>
      </c>
      <c r="E2559" s="58" t="s">
        <v>423</v>
      </c>
      <c r="F2559" s="59" t="s">
        <v>1929</v>
      </c>
      <c r="G2559" s="62" t="s">
        <v>1930</v>
      </c>
      <c r="H2559" s="61" t="s">
        <v>163</v>
      </c>
      <c r="I2559" s="61" t="s">
        <v>414</v>
      </c>
      <c r="J2559" s="60">
        <v>206994.9</v>
      </c>
      <c r="K2559" s="75">
        <v>43649</v>
      </c>
      <c r="L2559" s="61"/>
      <c r="M2559" s="61"/>
      <c r="N2559" s="127" t="s">
        <v>415</v>
      </c>
      <c r="O2559" s="37"/>
      <c r="P2559" s="37"/>
      <c r="Q2559" s="37"/>
      <c r="R2559" s="37"/>
      <c r="S2559" s="37"/>
      <c r="T2559" s="37"/>
      <c r="U2559" s="37"/>
    </row>
    <row r="2560" spans="1:21" ht="30" x14ac:dyDescent="0.25">
      <c r="A2560" s="74">
        <v>2198</v>
      </c>
      <c r="B2560" s="75">
        <v>43609</v>
      </c>
      <c r="C2560" s="59" t="s">
        <v>478</v>
      </c>
      <c r="D2560" s="58" t="s">
        <v>442</v>
      </c>
      <c r="E2560" s="58" t="s">
        <v>479</v>
      </c>
      <c r="F2560" s="59" t="s">
        <v>480</v>
      </c>
      <c r="G2560" s="62" t="s">
        <v>481</v>
      </c>
      <c r="H2560" s="61" t="s">
        <v>163</v>
      </c>
      <c r="I2560" s="61" t="s">
        <v>414</v>
      </c>
      <c r="J2560" s="60">
        <v>688320</v>
      </c>
      <c r="K2560" s="75">
        <v>43649</v>
      </c>
      <c r="L2560" s="61"/>
      <c r="M2560" s="61"/>
      <c r="N2560" s="127" t="s">
        <v>415</v>
      </c>
      <c r="O2560" s="37"/>
      <c r="P2560" s="37"/>
      <c r="Q2560" s="37"/>
      <c r="R2560" s="37"/>
      <c r="S2560" s="37"/>
      <c r="T2560" s="37"/>
      <c r="U2560" s="37"/>
    </row>
    <row r="2561" spans="1:21" ht="30" x14ac:dyDescent="0.25">
      <c r="A2561" s="74">
        <v>2199</v>
      </c>
      <c r="B2561" s="75">
        <v>43615</v>
      </c>
      <c r="C2561" s="59" t="s">
        <v>1569</v>
      </c>
      <c r="D2561" s="58" t="s">
        <v>410</v>
      </c>
      <c r="E2561" s="58" t="s">
        <v>1570</v>
      </c>
      <c r="F2561" s="59" t="s">
        <v>1025</v>
      </c>
      <c r="G2561" s="62" t="s">
        <v>1571</v>
      </c>
      <c r="H2561" s="61" t="s">
        <v>163</v>
      </c>
      <c r="I2561" s="61" t="s">
        <v>414</v>
      </c>
      <c r="J2561" s="60">
        <v>796486</v>
      </c>
      <c r="K2561" s="75">
        <v>43649</v>
      </c>
      <c r="L2561" s="61"/>
      <c r="M2561" s="61"/>
      <c r="N2561" s="127" t="s">
        <v>415</v>
      </c>
      <c r="O2561" s="37"/>
      <c r="P2561" s="37"/>
      <c r="Q2561" s="37"/>
      <c r="R2561" s="37"/>
      <c r="S2561" s="37"/>
      <c r="T2561" s="37"/>
      <c r="U2561" s="37"/>
    </row>
    <row r="2562" spans="1:21" ht="30" x14ac:dyDescent="0.25">
      <c r="A2562" s="74">
        <v>2200</v>
      </c>
      <c r="B2562" s="75">
        <v>43600</v>
      </c>
      <c r="C2562" s="59" t="s">
        <v>1198</v>
      </c>
      <c r="D2562" s="58" t="s">
        <v>1199</v>
      </c>
      <c r="E2562" s="58" t="s">
        <v>1199</v>
      </c>
      <c r="F2562" s="59" t="s">
        <v>1200</v>
      </c>
      <c r="G2562" s="62" t="s">
        <v>1201</v>
      </c>
      <c r="H2562" s="61" t="s">
        <v>163</v>
      </c>
      <c r="I2562" s="61" t="s">
        <v>414</v>
      </c>
      <c r="J2562" s="60">
        <v>77485.600000000006</v>
      </c>
      <c r="K2562" s="75">
        <v>43649</v>
      </c>
      <c r="L2562" s="61"/>
      <c r="M2562" s="61"/>
      <c r="N2562" s="127" t="s">
        <v>415</v>
      </c>
      <c r="O2562" s="37"/>
      <c r="P2562" s="37"/>
      <c r="Q2562" s="37"/>
      <c r="R2562" s="37"/>
      <c r="S2562" s="37"/>
      <c r="T2562" s="37"/>
      <c r="U2562" s="37"/>
    </row>
    <row r="2563" spans="1:21" ht="45" x14ac:dyDescent="0.25">
      <c r="A2563" s="74">
        <v>2201</v>
      </c>
      <c r="B2563" s="75">
        <v>43613</v>
      </c>
      <c r="C2563" s="59" t="s">
        <v>973</v>
      </c>
      <c r="D2563" s="58" t="s">
        <v>422</v>
      </c>
      <c r="E2563" s="58" t="s">
        <v>661</v>
      </c>
      <c r="F2563" s="59" t="s">
        <v>974</v>
      </c>
      <c r="G2563" s="62" t="s">
        <v>975</v>
      </c>
      <c r="H2563" s="61" t="s">
        <v>163</v>
      </c>
      <c r="I2563" s="61" t="s">
        <v>414</v>
      </c>
      <c r="J2563" s="60">
        <v>140000</v>
      </c>
      <c r="K2563" s="75">
        <v>43649</v>
      </c>
      <c r="L2563" s="61"/>
      <c r="M2563" s="61"/>
      <c r="N2563" s="127" t="s">
        <v>415</v>
      </c>
      <c r="O2563" s="37"/>
      <c r="P2563" s="37"/>
      <c r="Q2563" s="37"/>
      <c r="R2563" s="37"/>
      <c r="S2563" s="37"/>
      <c r="T2563" s="37"/>
      <c r="U2563" s="37"/>
    </row>
    <row r="2564" spans="1:21" ht="30" x14ac:dyDescent="0.25">
      <c r="A2564" s="74">
        <v>2202</v>
      </c>
      <c r="B2564" s="75">
        <v>43663</v>
      </c>
      <c r="C2564" s="59" t="s">
        <v>2086</v>
      </c>
      <c r="D2564" s="58" t="s">
        <v>524</v>
      </c>
      <c r="E2564" s="58" t="s">
        <v>572</v>
      </c>
      <c r="F2564" s="59" t="s">
        <v>2087</v>
      </c>
      <c r="G2564" s="62" t="s">
        <v>2088</v>
      </c>
      <c r="H2564" s="61" t="s">
        <v>163</v>
      </c>
      <c r="I2564" s="61" t="s">
        <v>414</v>
      </c>
      <c r="J2564" s="60">
        <v>199500</v>
      </c>
      <c r="K2564" s="75">
        <v>43665</v>
      </c>
      <c r="L2564" s="61"/>
      <c r="M2564" s="61"/>
      <c r="N2564" s="127" t="s">
        <v>415</v>
      </c>
      <c r="O2564" s="37"/>
      <c r="P2564" s="37"/>
      <c r="Q2564" s="37"/>
      <c r="R2564" s="37"/>
      <c r="S2564" s="37"/>
      <c r="T2564" s="37"/>
      <c r="U2564" s="37"/>
    </row>
    <row r="2565" spans="1:21" ht="45" x14ac:dyDescent="0.25">
      <c r="A2565" s="74">
        <v>2203</v>
      </c>
      <c r="B2565" s="75">
        <v>43663</v>
      </c>
      <c r="C2565" s="59" t="s">
        <v>551</v>
      </c>
      <c r="D2565" s="58" t="s">
        <v>548</v>
      </c>
      <c r="E2565" s="58" t="s">
        <v>552</v>
      </c>
      <c r="F2565" s="59" t="s">
        <v>1875</v>
      </c>
      <c r="G2565" s="62" t="s">
        <v>553</v>
      </c>
      <c r="H2565" s="61" t="s">
        <v>163</v>
      </c>
      <c r="I2565" s="61" t="s">
        <v>414</v>
      </c>
      <c r="J2565" s="60">
        <v>66975</v>
      </c>
      <c r="K2565" s="75">
        <v>43665</v>
      </c>
      <c r="L2565" s="61"/>
      <c r="M2565" s="61"/>
      <c r="N2565" s="127" t="s">
        <v>415</v>
      </c>
      <c r="O2565" s="37"/>
      <c r="P2565" s="37"/>
      <c r="Q2565" s="37"/>
      <c r="R2565" s="37"/>
      <c r="S2565" s="37"/>
      <c r="T2565" s="37"/>
      <c r="U2565" s="37"/>
    </row>
    <row r="2566" spans="1:21" ht="30" x14ac:dyDescent="0.25">
      <c r="A2566" s="74">
        <v>2204</v>
      </c>
      <c r="B2566" s="75">
        <v>43663</v>
      </c>
      <c r="C2566" s="59" t="s">
        <v>1702</v>
      </c>
      <c r="D2566" s="58" t="s">
        <v>524</v>
      </c>
      <c r="E2566" s="58" t="s">
        <v>729</v>
      </c>
      <c r="F2566" s="59" t="s">
        <v>1703</v>
      </c>
      <c r="G2566" s="62" t="s">
        <v>1704</v>
      </c>
      <c r="H2566" s="61" t="s">
        <v>163</v>
      </c>
      <c r="I2566" s="61" t="s">
        <v>414</v>
      </c>
      <c r="J2566" s="60">
        <v>56700</v>
      </c>
      <c r="K2566" s="75">
        <v>43665</v>
      </c>
      <c r="L2566" s="61"/>
      <c r="M2566" s="61"/>
      <c r="N2566" s="127" t="s">
        <v>415</v>
      </c>
      <c r="O2566" s="37"/>
      <c r="P2566" s="37"/>
      <c r="Q2566" s="37"/>
      <c r="R2566" s="37"/>
      <c r="S2566" s="37"/>
      <c r="T2566" s="37"/>
      <c r="U2566" s="37"/>
    </row>
    <row r="2567" spans="1:21" ht="30" x14ac:dyDescent="0.25">
      <c r="A2567" s="74">
        <v>2205</v>
      </c>
      <c r="B2567" s="75">
        <v>43663</v>
      </c>
      <c r="C2567" s="59" t="s">
        <v>1878</v>
      </c>
      <c r="D2567" s="58" t="s">
        <v>548</v>
      </c>
      <c r="E2567" s="58" t="s">
        <v>549</v>
      </c>
      <c r="F2567" s="59" t="s">
        <v>1879</v>
      </c>
      <c r="G2567" s="62" t="s">
        <v>1880</v>
      </c>
      <c r="H2567" s="61" t="s">
        <v>163</v>
      </c>
      <c r="I2567" s="61" t="s">
        <v>414</v>
      </c>
      <c r="J2567" s="60">
        <v>28753.200000000001</v>
      </c>
      <c r="K2567" s="75">
        <v>43665</v>
      </c>
      <c r="L2567" s="61"/>
      <c r="M2567" s="61"/>
      <c r="N2567" s="127" t="s">
        <v>415</v>
      </c>
      <c r="O2567" s="37"/>
      <c r="P2567" s="37"/>
      <c r="Q2567" s="37"/>
      <c r="R2567" s="37"/>
      <c r="S2567" s="37"/>
      <c r="T2567" s="37"/>
      <c r="U2567" s="37"/>
    </row>
    <row r="2568" spans="1:21" ht="30" x14ac:dyDescent="0.25">
      <c r="A2568" s="74">
        <v>2206</v>
      </c>
      <c r="B2568" s="75">
        <v>43535</v>
      </c>
      <c r="C2568" s="59" t="s">
        <v>523</v>
      </c>
      <c r="D2568" s="58" t="s">
        <v>524</v>
      </c>
      <c r="E2568" s="58" t="s">
        <v>525</v>
      </c>
      <c r="F2568" s="59" t="s">
        <v>526</v>
      </c>
      <c r="G2568" s="62" t="s">
        <v>527</v>
      </c>
      <c r="H2568" s="61" t="s">
        <v>163</v>
      </c>
      <c r="I2568" s="61" t="s">
        <v>414</v>
      </c>
      <c r="J2568" s="60">
        <v>188756</v>
      </c>
      <c r="K2568" s="75">
        <v>43665</v>
      </c>
      <c r="L2568" s="61"/>
      <c r="M2568" s="61"/>
      <c r="N2568" s="127" t="s">
        <v>415</v>
      </c>
      <c r="O2568" s="37"/>
      <c r="P2568" s="37"/>
      <c r="Q2568" s="37"/>
      <c r="R2568" s="37"/>
      <c r="S2568" s="37"/>
      <c r="T2568" s="37"/>
      <c r="U2568" s="37"/>
    </row>
    <row r="2569" spans="1:21" ht="30" x14ac:dyDescent="0.25">
      <c r="A2569" s="74">
        <v>2207</v>
      </c>
      <c r="B2569" s="75">
        <v>43535</v>
      </c>
      <c r="C2569" s="59" t="s">
        <v>528</v>
      </c>
      <c r="D2569" s="58" t="s">
        <v>417</v>
      </c>
      <c r="E2569" s="58" t="s">
        <v>529</v>
      </c>
      <c r="F2569" s="59" t="s">
        <v>530</v>
      </c>
      <c r="G2569" s="62" t="s">
        <v>531</v>
      </c>
      <c r="H2569" s="61" t="s">
        <v>163</v>
      </c>
      <c r="I2569" s="61" t="s">
        <v>414</v>
      </c>
      <c r="J2569" s="60">
        <v>381803.9</v>
      </c>
      <c r="K2569" s="75">
        <v>43665</v>
      </c>
      <c r="L2569" s="61"/>
      <c r="M2569" s="61"/>
      <c r="N2569" s="127" t="s">
        <v>415</v>
      </c>
      <c r="O2569" s="37"/>
      <c r="P2569" s="37"/>
      <c r="Q2569" s="37"/>
      <c r="R2569" s="37"/>
      <c r="S2569" s="37"/>
      <c r="T2569" s="37"/>
      <c r="U2569" s="37"/>
    </row>
    <row r="2570" spans="1:21" ht="45" x14ac:dyDescent="0.25">
      <c r="A2570" s="74">
        <v>2208</v>
      </c>
      <c r="B2570" s="75">
        <v>43535</v>
      </c>
      <c r="C2570" s="59" t="s">
        <v>532</v>
      </c>
      <c r="D2570" s="58" t="s">
        <v>524</v>
      </c>
      <c r="E2570" s="58" t="s">
        <v>533</v>
      </c>
      <c r="F2570" s="59"/>
      <c r="G2570" s="62" t="s">
        <v>534</v>
      </c>
      <c r="H2570" s="61" t="s">
        <v>163</v>
      </c>
      <c r="I2570" s="61" t="s">
        <v>414</v>
      </c>
      <c r="J2570" s="60">
        <v>162210</v>
      </c>
      <c r="K2570" s="75">
        <v>43665</v>
      </c>
      <c r="L2570" s="61"/>
      <c r="M2570" s="61"/>
      <c r="N2570" s="127" t="s">
        <v>415</v>
      </c>
      <c r="O2570" s="37"/>
      <c r="P2570" s="37"/>
      <c r="Q2570" s="37"/>
      <c r="R2570" s="37"/>
      <c r="S2570" s="37"/>
      <c r="T2570" s="37"/>
      <c r="U2570" s="37"/>
    </row>
    <row r="2571" spans="1:21" ht="30" x14ac:dyDescent="0.25">
      <c r="A2571" s="74">
        <v>2209</v>
      </c>
      <c r="B2571" s="75">
        <v>43651</v>
      </c>
      <c r="C2571" s="59" t="s">
        <v>773</v>
      </c>
      <c r="D2571" s="58" t="s">
        <v>524</v>
      </c>
      <c r="E2571" s="58" t="s">
        <v>774</v>
      </c>
      <c r="F2571" s="59" t="s">
        <v>775</v>
      </c>
      <c r="G2571" s="62" t="s">
        <v>776</v>
      </c>
      <c r="H2571" s="61" t="s">
        <v>163</v>
      </c>
      <c r="I2571" s="61" t="s">
        <v>414</v>
      </c>
      <c r="J2571" s="60">
        <v>29301.5</v>
      </c>
      <c r="K2571" s="75">
        <v>43665</v>
      </c>
      <c r="L2571" s="61"/>
      <c r="M2571" s="61"/>
      <c r="N2571" s="127" t="s">
        <v>415</v>
      </c>
      <c r="O2571" s="37"/>
      <c r="P2571" s="37"/>
      <c r="Q2571" s="37"/>
      <c r="R2571" s="37"/>
      <c r="S2571" s="37"/>
      <c r="T2571" s="37"/>
      <c r="U2571" s="37"/>
    </row>
    <row r="2572" spans="1:21" ht="45" x14ac:dyDescent="0.25">
      <c r="A2572" s="74">
        <v>2210</v>
      </c>
      <c r="B2572" s="75">
        <v>43535</v>
      </c>
      <c r="C2572" s="59" t="s">
        <v>535</v>
      </c>
      <c r="D2572" s="58" t="s">
        <v>417</v>
      </c>
      <c r="E2572" s="58" t="s">
        <v>536</v>
      </c>
      <c r="F2572" s="59" t="s">
        <v>2085</v>
      </c>
      <c r="G2572" s="62" t="s">
        <v>537</v>
      </c>
      <c r="H2572" s="61" t="s">
        <v>163</v>
      </c>
      <c r="I2572" s="61" t="s">
        <v>414</v>
      </c>
      <c r="J2572" s="60">
        <v>96991.5</v>
      </c>
      <c r="K2572" s="75">
        <v>43665</v>
      </c>
      <c r="L2572" s="61"/>
      <c r="M2572" s="61"/>
      <c r="N2572" s="127" t="s">
        <v>415</v>
      </c>
      <c r="O2572" s="37"/>
      <c r="P2572" s="37"/>
      <c r="Q2572" s="37"/>
      <c r="R2572" s="37"/>
      <c r="S2572" s="37"/>
      <c r="T2572" s="37"/>
      <c r="U2572" s="37"/>
    </row>
    <row r="2573" spans="1:21" ht="30" x14ac:dyDescent="0.25">
      <c r="A2573" s="74">
        <v>2211</v>
      </c>
      <c r="B2573" s="75">
        <v>43550</v>
      </c>
      <c r="C2573" s="59" t="s">
        <v>1044</v>
      </c>
      <c r="D2573" s="58" t="s">
        <v>417</v>
      </c>
      <c r="E2573" s="58" t="s">
        <v>1045</v>
      </c>
      <c r="F2573" s="59" t="s">
        <v>1046</v>
      </c>
      <c r="G2573" s="62" t="s">
        <v>1047</v>
      </c>
      <c r="H2573" s="61" t="s">
        <v>163</v>
      </c>
      <c r="I2573" s="61" t="s">
        <v>414</v>
      </c>
      <c r="J2573" s="60">
        <v>332655</v>
      </c>
      <c r="K2573" s="75">
        <v>43665</v>
      </c>
      <c r="L2573" s="61"/>
      <c r="M2573" s="61"/>
      <c r="N2573" s="127" t="s">
        <v>415</v>
      </c>
      <c r="O2573" s="37"/>
      <c r="P2573" s="37"/>
      <c r="Q2573" s="37"/>
      <c r="R2573" s="37"/>
      <c r="S2573" s="37"/>
      <c r="T2573" s="37"/>
      <c r="U2573" s="37"/>
    </row>
    <row r="2574" spans="1:21" ht="45" x14ac:dyDescent="0.25">
      <c r="A2574" s="74">
        <v>2212</v>
      </c>
      <c r="B2574" s="75">
        <v>43550</v>
      </c>
      <c r="C2574" s="59" t="s">
        <v>1051</v>
      </c>
      <c r="D2574" s="58" t="s">
        <v>524</v>
      </c>
      <c r="E2574" s="58" t="s">
        <v>691</v>
      </c>
      <c r="F2574" s="59" t="s">
        <v>1052</v>
      </c>
      <c r="G2574" s="62" t="s">
        <v>1053</v>
      </c>
      <c r="H2574" s="61" t="s">
        <v>163</v>
      </c>
      <c r="I2574" s="61" t="s">
        <v>414</v>
      </c>
      <c r="J2574" s="60">
        <v>94010.8</v>
      </c>
      <c r="K2574" s="75">
        <v>43665</v>
      </c>
      <c r="L2574" s="61"/>
      <c r="M2574" s="61"/>
      <c r="N2574" s="127" t="s">
        <v>415</v>
      </c>
      <c r="O2574" s="37"/>
      <c r="P2574" s="37"/>
      <c r="Q2574" s="37"/>
      <c r="R2574" s="37"/>
      <c r="S2574" s="37"/>
      <c r="T2574" s="37"/>
      <c r="U2574" s="37"/>
    </row>
    <row r="2575" spans="1:21" ht="30" x14ac:dyDescent="0.25">
      <c r="A2575" s="74">
        <v>2213</v>
      </c>
      <c r="B2575" s="75">
        <v>43656</v>
      </c>
      <c r="C2575" s="59" t="s">
        <v>446</v>
      </c>
      <c r="D2575" s="58" t="s">
        <v>410</v>
      </c>
      <c r="E2575" s="58" t="s">
        <v>447</v>
      </c>
      <c r="F2575" s="59" t="s">
        <v>1876</v>
      </c>
      <c r="G2575" s="62" t="s">
        <v>448</v>
      </c>
      <c r="H2575" s="61" t="s">
        <v>163</v>
      </c>
      <c r="I2575" s="61" t="s">
        <v>414</v>
      </c>
      <c r="J2575" s="60">
        <v>138954.75</v>
      </c>
      <c r="K2575" s="75">
        <v>43668</v>
      </c>
      <c r="L2575" s="61"/>
      <c r="M2575" s="61"/>
      <c r="N2575" s="127" t="s">
        <v>415</v>
      </c>
      <c r="O2575" s="37"/>
      <c r="P2575" s="37"/>
      <c r="Q2575" s="37"/>
      <c r="R2575" s="37"/>
      <c r="S2575" s="37"/>
      <c r="T2575" s="37"/>
      <c r="U2575" s="37"/>
    </row>
    <row r="2576" spans="1:21" ht="30" x14ac:dyDescent="0.25">
      <c r="A2576" s="74">
        <v>2214</v>
      </c>
      <c r="B2576" s="75">
        <v>43656</v>
      </c>
      <c r="C2576" s="59" t="s">
        <v>446</v>
      </c>
      <c r="D2576" s="58" t="s">
        <v>410</v>
      </c>
      <c r="E2576" s="58" t="s">
        <v>447</v>
      </c>
      <c r="F2576" s="59" t="s">
        <v>1876</v>
      </c>
      <c r="G2576" s="62" t="s">
        <v>448</v>
      </c>
      <c r="H2576" s="61" t="s">
        <v>163</v>
      </c>
      <c r="I2576" s="61" t="s">
        <v>414</v>
      </c>
      <c r="J2576" s="60">
        <v>33398.39</v>
      </c>
      <c r="K2576" s="75">
        <v>43668</v>
      </c>
      <c r="L2576" s="61"/>
      <c r="M2576" s="61"/>
      <c r="N2576" s="127" t="s">
        <v>415</v>
      </c>
      <c r="O2576" s="37"/>
      <c r="P2576" s="37"/>
      <c r="Q2576" s="37"/>
      <c r="R2576" s="37"/>
      <c r="S2576" s="37"/>
      <c r="T2576" s="37"/>
      <c r="U2576" s="37"/>
    </row>
    <row r="2577" spans="1:21" ht="30" x14ac:dyDescent="0.25">
      <c r="A2577" s="74">
        <v>2215</v>
      </c>
      <c r="B2577" s="75">
        <v>43656</v>
      </c>
      <c r="C2577" s="59" t="s">
        <v>478</v>
      </c>
      <c r="D2577" s="58" t="s">
        <v>442</v>
      </c>
      <c r="E2577" s="58" t="s">
        <v>479</v>
      </c>
      <c r="F2577" s="59" t="s">
        <v>480</v>
      </c>
      <c r="G2577" s="62" t="s">
        <v>481</v>
      </c>
      <c r="H2577" s="61" t="s">
        <v>163</v>
      </c>
      <c r="I2577" s="61" t="s">
        <v>414</v>
      </c>
      <c r="J2577" s="60">
        <v>42928.68</v>
      </c>
      <c r="K2577" s="75">
        <v>43668</v>
      </c>
      <c r="L2577" s="61"/>
      <c r="M2577" s="61"/>
      <c r="N2577" s="127" t="s">
        <v>415</v>
      </c>
      <c r="O2577" s="37"/>
      <c r="P2577" s="37"/>
      <c r="Q2577" s="37"/>
      <c r="R2577" s="37"/>
      <c r="S2577" s="37"/>
      <c r="T2577" s="37"/>
      <c r="U2577" s="37"/>
    </row>
    <row r="2578" spans="1:21" ht="45" x14ac:dyDescent="0.25">
      <c r="A2578" s="74">
        <v>2216</v>
      </c>
      <c r="B2578" s="75">
        <v>43656</v>
      </c>
      <c r="C2578" s="59" t="s">
        <v>1950</v>
      </c>
      <c r="D2578" s="58" t="s">
        <v>515</v>
      </c>
      <c r="E2578" s="58" t="s">
        <v>1951</v>
      </c>
      <c r="F2578" s="59" t="s">
        <v>1583</v>
      </c>
      <c r="G2578" s="62" t="s">
        <v>1952</v>
      </c>
      <c r="H2578" s="61" t="s">
        <v>163</v>
      </c>
      <c r="I2578" s="61" t="s">
        <v>414</v>
      </c>
      <c r="J2578" s="60">
        <v>63246.400000000001</v>
      </c>
      <c r="K2578" s="75">
        <v>43668</v>
      </c>
      <c r="L2578" s="61"/>
      <c r="M2578" s="61"/>
      <c r="N2578" s="127" t="s">
        <v>415</v>
      </c>
      <c r="O2578" s="37"/>
      <c r="P2578" s="37"/>
      <c r="Q2578" s="37"/>
      <c r="R2578" s="37"/>
      <c r="S2578" s="37"/>
      <c r="T2578" s="37"/>
      <c r="U2578" s="37"/>
    </row>
    <row r="2579" spans="1:21" ht="45" x14ac:dyDescent="0.25">
      <c r="A2579" s="74">
        <v>2217</v>
      </c>
      <c r="B2579" s="75">
        <v>43663</v>
      </c>
      <c r="C2579" s="59" t="s">
        <v>2926</v>
      </c>
      <c r="D2579" s="58" t="s">
        <v>442</v>
      </c>
      <c r="E2579" s="58" t="s">
        <v>676</v>
      </c>
      <c r="F2579" s="59" t="s">
        <v>2927</v>
      </c>
      <c r="G2579" s="62" t="s">
        <v>2928</v>
      </c>
      <c r="H2579" s="61" t="s">
        <v>163</v>
      </c>
      <c r="I2579" s="61" t="s">
        <v>414</v>
      </c>
      <c r="J2579" s="60">
        <v>42720</v>
      </c>
      <c r="K2579" s="75">
        <v>43668</v>
      </c>
      <c r="L2579" s="61"/>
      <c r="M2579" s="61"/>
      <c r="N2579" s="127" t="s">
        <v>415</v>
      </c>
      <c r="O2579" s="37"/>
      <c r="P2579" s="37"/>
      <c r="Q2579" s="37"/>
      <c r="R2579" s="37"/>
      <c r="S2579" s="37"/>
      <c r="T2579" s="37"/>
      <c r="U2579" s="37"/>
    </row>
    <row r="2580" spans="1:21" ht="30" x14ac:dyDescent="0.25">
      <c r="A2580" s="74">
        <v>2218</v>
      </c>
      <c r="B2580" s="75">
        <v>43578</v>
      </c>
      <c r="C2580" s="59" t="s">
        <v>2098</v>
      </c>
      <c r="D2580" s="58" t="s">
        <v>804</v>
      </c>
      <c r="E2580" s="58" t="s">
        <v>821</v>
      </c>
      <c r="F2580" s="59" t="s">
        <v>2099</v>
      </c>
      <c r="G2580" s="62" t="s">
        <v>2100</v>
      </c>
      <c r="H2580" s="61" t="s">
        <v>163</v>
      </c>
      <c r="I2580" s="61" t="s">
        <v>414</v>
      </c>
      <c r="J2580" s="60">
        <v>73500</v>
      </c>
      <c r="K2580" s="75">
        <v>43668</v>
      </c>
      <c r="L2580" s="61"/>
      <c r="M2580" s="61"/>
      <c r="N2580" s="127" t="s">
        <v>415</v>
      </c>
      <c r="O2580" s="37"/>
      <c r="P2580" s="37"/>
      <c r="Q2580" s="37"/>
      <c r="R2580" s="37"/>
      <c r="S2580" s="37"/>
      <c r="T2580" s="37"/>
      <c r="U2580" s="37"/>
    </row>
    <row r="2581" spans="1:21" ht="60" x14ac:dyDescent="0.25">
      <c r="A2581" s="74">
        <v>2219</v>
      </c>
      <c r="B2581" s="75">
        <v>43663</v>
      </c>
      <c r="C2581" s="59" t="s">
        <v>2929</v>
      </c>
      <c r="D2581" s="58" t="s">
        <v>804</v>
      </c>
      <c r="E2581" s="58" t="s">
        <v>941</v>
      </c>
      <c r="F2581" s="59" t="s">
        <v>2930</v>
      </c>
      <c r="G2581" s="62" t="s">
        <v>2931</v>
      </c>
      <c r="H2581" s="61" t="s">
        <v>163</v>
      </c>
      <c r="I2581" s="61" t="s">
        <v>414</v>
      </c>
      <c r="J2581" s="60">
        <v>35520</v>
      </c>
      <c r="K2581" s="75">
        <v>43668</v>
      </c>
      <c r="L2581" s="61"/>
      <c r="M2581" s="61"/>
      <c r="N2581" s="127" t="s">
        <v>415</v>
      </c>
      <c r="O2581" s="37"/>
      <c r="P2581" s="37"/>
      <c r="Q2581" s="37"/>
      <c r="R2581" s="37"/>
      <c r="S2581" s="37"/>
      <c r="T2581" s="37"/>
      <c r="U2581" s="37"/>
    </row>
    <row r="2582" spans="1:21" ht="30" x14ac:dyDescent="0.25">
      <c r="A2582" s="74">
        <v>2220</v>
      </c>
      <c r="B2582" s="75">
        <v>43580</v>
      </c>
      <c r="C2582" s="59" t="s">
        <v>2365</v>
      </c>
      <c r="D2582" s="58" t="s">
        <v>804</v>
      </c>
      <c r="E2582" s="58" t="s">
        <v>805</v>
      </c>
      <c r="F2582" s="59" t="s">
        <v>2366</v>
      </c>
      <c r="G2582" s="62" t="s">
        <v>2367</v>
      </c>
      <c r="H2582" s="61" t="s">
        <v>163</v>
      </c>
      <c r="I2582" s="61" t="s">
        <v>414</v>
      </c>
      <c r="J2582" s="60">
        <v>62220</v>
      </c>
      <c r="K2582" s="75">
        <v>43668</v>
      </c>
      <c r="L2582" s="61"/>
      <c r="M2582" s="61"/>
      <c r="N2582" s="127" t="s">
        <v>415</v>
      </c>
      <c r="O2582" s="37"/>
      <c r="P2582" s="37"/>
      <c r="Q2582" s="37"/>
      <c r="R2582" s="37"/>
      <c r="S2582" s="37"/>
      <c r="T2582" s="37"/>
      <c r="U2582" s="37"/>
    </row>
    <row r="2583" spans="1:21" ht="30" x14ac:dyDescent="0.25">
      <c r="A2583" s="74">
        <v>2221</v>
      </c>
      <c r="B2583" s="75">
        <v>43524</v>
      </c>
      <c r="C2583" s="59" t="s">
        <v>438</v>
      </c>
      <c r="D2583" s="58" t="s">
        <v>422</v>
      </c>
      <c r="E2583" s="58" t="s">
        <v>439</v>
      </c>
      <c r="F2583" s="59" t="s">
        <v>497</v>
      </c>
      <c r="G2583" s="62" t="s">
        <v>440</v>
      </c>
      <c r="H2583" s="61" t="s">
        <v>163</v>
      </c>
      <c r="I2583" s="61" t="s">
        <v>414</v>
      </c>
      <c r="J2583" s="60">
        <v>85140</v>
      </c>
      <c r="K2583" s="75">
        <v>43668</v>
      </c>
      <c r="L2583" s="61"/>
      <c r="M2583" s="61"/>
      <c r="N2583" s="127" t="s">
        <v>415</v>
      </c>
      <c r="O2583" s="37"/>
      <c r="P2583" s="37"/>
      <c r="Q2583" s="37"/>
      <c r="R2583" s="37"/>
      <c r="S2583" s="37"/>
      <c r="T2583" s="37"/>
      <c r="U2583" s="37"/>
    </row>
    <row r="2584" spans="1:21" ht="30" x14ac:dyDescent="0.25">
      <c r="A2584" s="74">
        <v>2222</v>
      </c>
      <c r="B2584" s="75">
        <v>43578</v>
      </c>
      <c r="C2584" s="59" t="s">
        <v>2107</v>
      </c>
      <c r="D2584" s="58" t="s">
        <v>804</v>
      </c>
      <c r="E2584" s="58" t="s">
        <v>821</v>
      </c>
      <c r="F2584" s="59" t="s">
        <v>2108</v>
      </c>
      <c r="G2584" s="62" t="s">
        <v>2109</v>
      </c>
      <c r="H2584" s="61" t="s">
        <v>163</v>
      </c>
      <c r="I2584" s="61" t="s">
        <v>414</v>
      </c>
      <c r="J2584" s="60">
        <v>124680</v>
      </c>
      <c r="K2584" s="75">
        <v>43668</v>
      </c>
      <c r="L2584" s="61"/>
      <c r="M2584" s="61"/>
      <c r="N2584" s="127" t="s">
        <v>415</v>
      </c>
      <c r="O2584" s="37"/>
      <c r="P2584" s="37"/>
      <c r="Q2584" s="37"/>
      <c r="R2584" s="37"/>
      <c r="S2584" s="37"/>
      <c r="T2584" s="37"/>
      <c r="U2584" s="37"/>
    </row>
    <row r="2585" spans="1:21" ht="30" x14ac:dyDescent="0.25">
      <c r="A2585" s="74">
        <v>2223</v>
      </c>
      <c r="B2585" s="75">
        <v>43552</v>
      </c>
      <c r="C2585" s="59" t="s">
        <v>671</v>
      </c>
      <c r="D2585" s="58" t="s">
        <v>422</v>
      </c>
      <c r="E2585" s="58" t="s">
        <v>672</v>
      </c>
      <c r="F2585" s="59" t="s">
        <v>673</v>
      </c>
      <c r="G2585" s="62" t="s">
        <v>674</v>
      </c>
      <c r="H2585" s="61" t="s">
        <v>163</v>
      </c>
      <c r="I2585" s="61" t="s">
        <v>414</v>
      </c>
      <c r="J2585" s="60">
        <v>92202</v>
      </c>
      <c r="K2585" s="75">
        <v>43668</v>
      </c>
      <c r="L2585" s="61"/>
      <c r="M2585" s="61"/>
      <c r="N2585" s="127" t="s">
        <v>415</v>
      </c>
      <c r="O2585" s="37"/>
      <c r="P2585" s="37"/>
      <c r="Q2585" s="37"/>
      <c r="R2585" s="37"/>
      <c r="S2585" s="37"/>
      <c r="T2585" s="37"/>
      <c r="U2585" s="37"/>
    </row>
    <row r="2586" spans="1:21" ht="60" x14ac:dyDescent="0.25">
      <c r="A2586" s="74">
        <v>2224</v>
      </c>
      <c r="B2586" s="75">
        <v>43580</v>
      </c>
      <c r="C2586" s="59" t="s">
        <v>2376</v>
      </c>
      <c r="D2586" s="58" t="s">
        <v>804</v>
      </c>
      <c r="E2586" s="58" t="s">
        <v>821</v>
      </c>
      <c r="F2586" s="59" t="s">
        <v>2377</v>
      </c>
      <c r="G2586" s="62" t="s">
        <v>2378</v>
      </c>
      <c r="H2586" s="61" t="s">
        <v>163</v>
      </c>
      <c r="I2586" s="61" t="s">
        <v>414</v>
      </c>
      <c r="J2586" s="60">
        <v>70440</v>
      </c>
      <c r="K2586" s="75">
        <v>43668</v>
      </c>
      <c r="L2586" s="61"/>
      <c r="M2586" s="61"/>
      <c r="N2586" s="127" t="s">
        <v>415</v>
      </c>
      <c r="O2586" s="37"/>
      <c r="P2586" s="37"/>
      <c r="Q2586" s="37"/>
      <c r="R2586" s="37"/>
      <c r="S2586" s="37"/>
      <c r="T2586" s="37"/>
      <c r="U2586" s="37"/>
    </row>
    <row r="2587" spans="1:21" ht="45" x14ac:dyDescent="0.25">
      <c r="A2587" s="74">
        <v>2225</v>
      </c>
      <c r="B2587" s="75">
        <v>43643</v>
      </c>
      <c r="C2587" s="59" t="s">
        <v>2932</v>
      </c>
      <c r="D2587" s="58" t="s">
        <v>442</v>
      </c>
      <c r="E2587" s="58" t="s">
        <v>443</v>
      </c>
      <c r="F2587" s="59" t="s">
        <v>2933</v>
      </c>
      <c r="G2587" s="62" t="s">
        <v>2934</v>
      </c>
      <c r="H2587" s="61" t="s">
        <v>163</v>
      </c>
      <c r="I2587" s="61" t="s">
        <v>414</v>
      </c>
      <c r="J2587" s="60">
        <v>55610</v>
      </c>
      <c r="K2587" s="75">
        <v>43668</v>
      </c>
      <c r="L2587" s="61"/>
      <c r="M2587" s="61"/>
      <c r="N2587" s="127" t="s">
        <v>415</v>
      </c>
      <c r="O2587" s="37"/>
      <c r="P2587" s="37"/>
      <c r="Q2587" s="37"/>
      <c r="R2587" s="37"/>
      <c r="S2587" s="37"/>
      <c r="T2587" s="37"/>
      <c r="U2587" s="37"/>
    </row>
    <row r="2588" spans="1:21" ht="30" x14ac:dyDescent="0.25">
      <c r="A2588" s="74">
        <v>2226</v>
      </c>
      <c r="B2588" s="75">
        <v>43663</v>
      </c>
      <c r="C2588" s="59" t="s">
        <v>2935</v>
      </c>
      <c r="D2588" s="58" t="s">
        <v>700</v>
      </c>
      <c r="E2588" s="58" t="s">
        <v>1130</v>
      </c>
      <c r="F2588" s="59" t="s">
        <v>2936</v>
      </c>
      <c r="G2588" s="62" t="s">
        <v>2937</v>
      </c>
      <c r="H2588" s="61" t="s">
        <v>163</v>
      </c>
      <c r="I2588" s="61" t="s">
        <v>414</v>
      </c>
      <c r="J2588" s="60">
        <v>27269</v>
      </c>
      <c r="K2588" s="75">
        <v>43668</v>
      </c>
      <c r="L2588" s="61"/>
      <c r="M2588" s="61"/>
      <c r="N2588" s="127" t="s">
        <v>415</v>
      </c>
      <c r="O2588" s="37"/>
      <c r="P2588" s="37"/>
      <c r="Q2588" s="37"/>
      <c r="R2588" s="37"/>
      <c r="S2588" s="37"/>
      <c r="T2588" s="37"/>
      <c r="U2588" s="37"/>
    </row>
    <row r="2589" spans="1:21" ht="45" x14ac:dyDescent="0.25">
      <c r="A2589" s="74">
        <v>2227</v>
      </c>
      <c r="B2589" s="75">
        <v>43663</v>
      </c>
      <c r="C2589" s="59" t="s">
        <v>2938</v>
      </c>
      <c r="D2589" s="58" t="s">
        <v>422</v>
      </c>
      <c r="E2589" s="58" t="s">
        <v>1185</v>
      </c>
      <c r="F2589" s="59"/>
      <c r="G2589" s="62" t="s">
        <v>2939</v>
      </c>
      <c r="H2589" s="61" t="s">
        <v>163</v>
      </c>
      <c r="I2589" s="61" t="s">
        <v>414</v>
      </c>
      <c r="J2589" s="60">
        <v>37520</v>
      </c>
      <c r="K2589" s="75">
        <v>43668</v>
      </c>
      <c r="L2589" s="61"/>
      <c r="M2589" s="61"/>
      <c r="N2589" s="127" t="s">
        <v>415</v>
      </c>
      <c r="O2589" s="37"/>
      <c r="P2589" s="37"/>
      <c r="Q2589" s="37"/>
      <c r="R2589" s="37"/>
      <c r="S2589" s="37"/>
      <c r="T2589" s="37"/>
      <c r="U2589" s="37"/>
    </row>
    <row r="2590" spans="1:21" ht="30" x14ac:dyDescent="0.25">
      <c r="A2590" s="74">
        <v>2228</v>
      </c>
      <c r="B2590" s="75">
        <v>43663</v>
      </c>
      <c r="C2590" s="59" t="s">
        <v>2940</v>
      </c>
      <c r="D2590" s="58" t="s">
        <v>442</v>
      </c>
      <c r="E2590" s="58" t="s">
        <v>676</v>
      </c>
      <c r="F2590" s="59" t="s">
        <v>2941</v>
      </c>
      <c r="G2590" s="62" t="s">
        <v>2942</v>
      </c>
      <c r="H2590" s="61" t="s">
        <v>163</v>
      </c>
      <c r="I2590" s="61" t="s">
        <v>414</v>
      </c>
      <c r="J2590" s="60">
        <v>10800</v>
      </c>
      <c r="K2590" s="75">
        <v>43668</v>
      </c>
      <c r="L2590" s="61"/>
      <c r="M2590" s="61"/>
      <c r="N2590" s="127" t="s">
        <v>415</v>
      </c>
      <c r="O2590" s="37"/>
      <c r="P2590" s="37"/>
      <c r="Q2590" s="37"/>
      <c r="R2590" s="37"/>
      <c r="S2590" s="37"/>
      <c r="T2590" s="37"/>
      <c r="U2590" s="37"/>
    </row>
    <row r="2591" spans="1:21" ht="60" x14ac:dyDescent="0.25">
      <c r="A2591" s="74">
        <v>2229</v>
      </c>
      <c r="B2591" s="75">
        <v>43663</v>
      </c>
      <c r="C2591" s="59" t="s">
        <v>2929</v>
      </c>
      <c r="D2591" s="58" t="s">
        <v>804</v>
      </c>
      <c r="E2591" s="58" t="s">
        <v>941</v>
      </c>
      <c r="F2591" s="59" t="s">
        <v>2930</v>
      </c>
      <c r="G2591" s="62" t="s">
        <v>2931</v>
      </c>
      <c r="H2591" s="61" t="s">
        <v>163</v>
      </c>
      <c r="I2591" s="61" t="s">
        <v>414</v>
      </c>
      <c r="J2591" s="60">
        <v>6480</v>
      </c>
      <c r="K2591" s="75">
        <v>43668</v>
      </c>
      <c r="L2591" s="61"/>
      <c r="M2591" s="61"/>
      <c r="N2591" s="127" t="s">
        <v>415</v>
      </c>
      <c r="O2591" s="37"/>
      <c r="P2591" s="37"/>
      <c r="Q2591" s="37"/>
      <c r="R2591" s="37"/>
      <c r="S2591" s="37"/>
      <c r="T2591" s="37"/>
      <c r="U2591" s="37"/>
    </row>
    <row r="2592" spans="1:21" ht="30" x14ac:dyDescent="0.25">
      <c r="A2592" s="74">
        <v>2230</v>
      </c>
      <c r="B2592" s="75">
        <v>43663</v>
      </c>
      <c r="C2592" s="59" t="s">
        <v>1198</v>
      </c>
      <c r="D2592" s="58" t="s">
        <v>1199</v>
      </c>
      <c r="E2592" s="58" t="s">
        <v>1199</v>
      </c>
      <c r="F2592" s="59" t="s">
        <v>1200</v>
      </c>
      <c r="G2592" s="62" t="s">
        <v>1201</v>
      </c>
      <c r="H2592" s="61" t="s">
        <v>163</v>
      </c>
      <c r="I2592" s="61" t="s">
        <v>414</v>
      </c>
      <c r="J2592" s="60">
        <v>974847</v>
      </c>
      <c r="K2592" s="75">
        <v>43669</v>
      </c>
      <c r="L2592" s="61"/>
      <c r="M2592" s="61"/>
      <c r="N2592" s="127" t="s">
        <v>415</v>
      </c>
      <c r="O2592" s="37"/>
      <c r="P2592" s="37"/>
      <c r="Q2592" s="37"/>
      <c r="R2592" s="37"/>
      <c r="S2592" s="37"/>
      <c r="T2592" s="37"/>
      <c r="U2592" s="37"/>
    </row>
    <row r="2593" spans="1:21" ht="30" x14ac:dyDescent="0.25">
      <c r="A2593" s="74">
        <v>2231</v>
      </c>
      <c r="B2593" s="75">
        <v>43663</v>
      </c>
      <c r="C2593" s="59" t="s">
        <v>2935</v>
      </c>
      <c r="D2593" s="58" t="s">
        <v>700</v>
      </c>
      <c r="E2593" s="58" t="s">
        <v>1130</v>
      </c>
      <c r="F2593" s="59" t="s">
        <v>2936</v>
      </c>
      <c r="G2593" s="62" t="s">
        <v>2937</v>
      </c>
      <c r="H2593" s="61" t="s">
        <v>163</v>
      </c>
      <c r="I2593" s="61" t="s">
        <v>414</v>
      </c>
      <c r="J2593" s="60">
        <v>-27269</v>
      </c>
      <c r="K2593" s="75">
        <v>43669</v>
      </c>
      <c r="L2593" s="61"/>
      <c r="M2593" s="61"/>
      <c r="N2593" s="127" t="s">
        <v>415</v>
      </c>
      <c r="O2593" s="37"/>
      <c r="P2593" s="37"/>
      <c r="Q2593" s="37"/>
      <c r="R2593" s="37"/>
      <c r="S2593" s="37"/>
      <c r="T2593" s="37"/>
      <c r="U2593" s="37"/>
    </row>
    <row r="2594" spans="1:21" ht="30" x14ac:dyDescent="0.25">
      <c r="A2594" s="74">
        <v>2232</v>
      </c>
      <c r="B2594" s="75">
        <v>43656</v>
      </c>
      <c r="C2594" s="59" t="s">
        <v>478</v>
      </c>
      <c r="D2594" s="58" t="s">
        <v>442</v>
      </c>
      <c r="E2594" s="58" t="s">
        <v>479</v>
      </c>
      <c r="F2594" s="59" t="s">
        <v>480</v>
      </c>
      <c r="G2594" s="62" t="s">
        <v>481</v>
      </c>
      <c r="H2594" s="61" t="s">
        <v>163</v>
      </c>
      <c r="I2594" s="61" t="s">
        <v>414</v>
      </c>
      <c r="J2594" s="60">
        <v>51504.78</v>
      </c>
      <c r="K2594" s="75">
        <v>43670</v>
      </c>
      <c r="L2594" s="61"/>
      <c r="M2594" s="61"/>
      <c r="N2594" s="127" t="s">
        <v>415</v>
      </c>
      <c r="O2594" s="37"/>
      <c r="P2594" s="37"/>
      <c r="Q2594" s="37"/>
      <c r="R2594" s="37"/>
      <c r="S2594" s="37"/>
      <c r="T2594" s="37"/>
      <c r="U2594" s="37"/>
    </row>
    <row r="2595" spans="1:21" ht="30" x14ac:dyDescent="0.25">
      <c r="A2595" s="74">
        <v>2233</v>
      </c>
      <c r="B2595" s="75">
        <v>43539</v>
      </c>
      <c r="C2595" s="59" t="s">
        <v>478</v>
      </c>
      <c r="D2595" s="58" t="s">
        <v>442</v>
      </c>
      <c r="E2595" s="58" t="s">
        <v>479</v>
      </c>
      <c r="F2595" s="59" t="s">
        <v>480</v>
      </c>
      <c r="G2595" s="62" t="s">
        <v>481</v>
      </c>
      <c r="H2595" s="61" t="s">
        <v>163</v>
      </c>
      <c r="I2595" s="61" t="s">
        <v>414</v>
      </c>
      <c r="J2595" s="60">
        <v>78180</v>
      </c>
      <c r="K2595" s="75">
        <v>43670</v>
      </c>
      <c r="L2595" s="61"/>
      <c r="M2595" s="61"/>
      <c r="N2595" s="127" t="s">
        <v>415</v>
      </c>
      <c r="O2595" s="37"/>
      <c r="P2595" s="37"/>
      <c r="Q2595" s="37"/>
      <c r="R2595" s="37"/>
      <c r="S2595" s="37"/>
      <c r="T2595" s="37"/>
      <c r="U2595" s="37"/>
    </row>
    <row r="2596" spans="1:21" ht="45" x14ac:dyDescent="0.25">
      <c r="A2596" s="74">
        <v>2234</v>
      </c>
      <c r="B2596" s="75">
        <v>43638</v>
      </c>
      <c r="C2596" s="59" t="s">
        <v>2923</v>
      </c>
      <c r="D2596" s="58" t="s">
        <v>804</v>
      </c>
      <c r="E2596" s="58" t="s">
        <v>821</v>
      </c>
      <c r="F2596" s="59" t="s">
        <v>2924</v>
      </c>
      <c r="G2596" s="62" t="s">
        <v>2925</v>
      </c>
      <c r="H2596" s="61" t="s">
        <v>163</v>
      </c>
      <c r="I2596" s="61" t="s">
        <v>414</v>
      </c>
      <c r="J2596" s="60">
        <v>207480</v>
      </c>
      <c r="K2596" s="75">
        <v>43670</v>
      </c>
      <c r="L2596" s="61"/>
      <c r="M2596" s="61"/>
      <c r="N2596" s="127" t="s">
        <v>415</v>
      </c>
      <c r="O2596" s="37"/>
      <c r="P2596" s="37"/>
      <c r="Q2596" s="37"/>
      <c r="R2596" s="37"/>
      <c r="S2596" s="37"/>
      <c r="T2596" s="37"/>
      <c r="U2596" s="37"/>
    </row>
    <row r="2597" spans="1:21" ht="30" x14ac:dyDescent="0.25">
      <c r="A2597" s="74">
        <v>2235</v>
      </c>
      <c r="B2597" s="75">
        <v>43580</v>
      </c>
      <c r="C2597" s="59" t="s">
        <v>2316</v>
      </c>
      <c r="D2597" s="58" t="s">
        <v>804</v>
      </c>
      <c r="E2597" s="58" t="s">
        <v>821</v>
      </c>
      <c r="F2597" s="59" t="s">
        <v>1453</v>
      </c>
      <c r="G2597" s="62" t="s">
        <v>2317</v>
      </c>
      <c r="H2597" s="61" t="s">
        <v>163</v>
      </c>
      <c r="I2597" s="61" t="s">
        <v>414</v>
      </c>
      <c r="J2597" s="60">
        <v>103440</v>
      </c>
      <c r="K2597" s="75">
        <v>43670</v>
      </c>
      <c r="L2597" s="61"/>
      <c r="M2597" s="61"/>
      <c r="N2597" s="127" t="s">
        <v>415</v>
      </c>
      <c r="O2597" s="37"/>
      <c r="P2597" s="37"/>
      <c r="Q2597" s="37"/>
      <c r="R2597" s="37"/>
      <c r="S2597" s="37"/>
      <c r="T2597" s="37"/>
      <c r="U2597" s="37"/>
    </row>
    <row r="2598" spans="1:21" x14ac:dyDescent="0.25">
      <c r="A2598" s="74">
        <v>2236</v>
      </c>
      <c r="B2598" s="75">
        <v>43658</v>
      </c>
      <c r="C2598" s="59" t="s">
        <v>2943</v>
      </c>
      <c r="D2598" s="58" t="s">
        <v>548</v>
      </c>
      <c r="E2598" s="58" t="s">
        <v>2944</v>
      </c>
      <c r="F2598" s="59"/>
      <c r="G2598" s="62" t="s">
        <v>2945</v>
      </c>
      <c r="H2598" s="61" t="s">
        <v>163</v>
      </c>
      <c r="I2598" s="61" t="s">
        <v>414</v>
      </c>
      <c r="J2598" s="60">
        <v>5556477.1900000004</v>
      </c>
      <c r="K2598" s="75">
        <v>43671</v>
      </c>
      <c r="L2598" s="61"/>
      <c r="M2598" s="61"/>
      <c r="N2598" s="127" t="s">
        <v>415</v>
      </c>
      <c r="O2598" s="37"/>
      <c r="P2598" s="37"/>
      <c r="Q2598" s="37"/>
      <c r="R2598" s="37"/>
      <c r="S2598" s="37"/>
      <c r="T2598" s="37"/>
      <c r="U2598" s="37"/>
    </row>
    <row r="2599" spans="1:21" x14ac:dyDescent="0.25">
      <c r="A2599" s="74">
        <v>2237</v>
      </c>
      <c r="B2599" s="75">
        <v>43658</v>
      </c>
      <c r="C2599" s="59" t="s">
        <v>2943</v>
      </c>
      <c r="D2599" s="58" t="s">
        <v>548</v>
      </c>
      <c r="E2599" s="58" t="s">
        <v>2944</v>
      </c>
      <c r="F2599" s="59"/>
      <c r="G2599" s="62" t="s">
        <v>2945</v>
      </c>
      <c r="H2599" s="61" t="s">
        <v>163</v>
      </c>
      <c r="I2599" s="61" t="s">
        <v>414</v>
      </c>
      <c r="J2599" s="60">
        <v>17498251.800000001</v>
      </c>
      <c r="K2599" s="75">
        <v>43672</v>
      </c>
      <c r="L2599" s="61"/>
      <c r="M2599" s="61"/>
      <c r="N2599" s="127" t="s">
        <v>415</v>
      </c>
      <c r="O2599" s="37"/>
      <c r="P2599" s="37"/>
      <c r="Q2599" s="37"/>
      <c r="R2599" s="37"/>
      <c r="S2599" s="37"/>
      <c r="T2599" s="37"/>
      <c r="U2599" s="37"/>
    </row>
    <row r="2600" spans="1:21" x14ac:dyDescent="0.25">
      <c r="A2600" s="74">
        <v>2238</v>
      </c>
      <c r="B2600" s="75">
        <v>43669</v>
      </c>
      <c r="C2600" s="59" t="s">
        <v>803</v>
      </c>
      <c r="D2600" s="58" t="s">
        <v>804</v>
      </c>
      <c r="E2600" s="58" t="s">
        <v>805</v>
      </c>
      <c r="F2600" s="59" t="s">
        <v>806</v>
      </c>
      <c r="G2600" s="62" t="s">
        <v>807</v>
      </c>
      <c r="H2600" s="61" t="s">
        <v>163</v>
      </c>
      <c r="I2600" s="61" t="s">
        <v>414</v>
      </c>
      <c r="J2600" s="60">
        <v>90000</v>
      </c>
      <c r="K2600" s="75">
        <v>43675</v>
      </c>
      <c r="L2600" s="61"/>
      <c r="M2600" s="61"/>
      <c r="N2600" s="127" t="s">
        <v>415</v>
      </c>
      <c r="O2600" s="37"/>
      <c r="P2600" s="37"/>
      <c r="Q2600" s="37"/>
      <c r="R2600" s="37"/>
      <c r="S2600" s="37"/>
      <c r="T2600" s="37"/>
      <c r="U2600" s="37"/>
    </row>
    <row r="2601" spans="1:21" ht="30" x14ac:dyDescent="0.25">
      <c r="A2601" s="74">
        <v>2239</v>
      </c>
      <c r="B2601" s="75">
        <v>43664</v>
      </c>
      <c r="C2601" s="59" t="s">
        <v>1116</v>
      </c>
      <c r="D2601" s="58" t="s">
        <v>422</v>
      </c>
      <c r="E2601" s="58" t="s">
        <v>427</v>
      </c>
      <c r="F2601" s="59" t="s">
        <v>1117</v>
      </c>
      <c r="G2601" s="62" t="s">
        <v>1118</v>
      </c>
      <c r="H2601" s="61" t="s">
        <v>163</v>
      </c>
      <c r="I2601" s="61" t="s">
        <v>414</v>
      </c>
      <c r="J2601" s="60">
        <v>1285650</v>
      </c>
      <c r="K2601" s="75">
        <v>43675</v>
      </c>
      <c r="L2601" s="61"/>
      <c r="M2601" s="61"/>
      <c r="N2601" s="127" t="s">
        <v>415</v>
      </c>
      <c r="O2601" s="37"/>
      <c r="P2601" s="37"/>
      <c r="Q2601" s="37"/>
      <c r="R2601" s="37"/>
      <c r="S2601" s="37"/>
      <c r="T2601" s="37"/>
      <c r="U2601" s="37"/>
    </row>
    <row r="2602" spans="1:21" ht="45" x14ac:dyDescent="0.25">
      <c r="A2602" s="74">
        <v>2240</v>
      </c>
      <c r="B2602" s="75">
        <v>43664</v>
      </c>
      <c r="C2602" s="59" t="s">
        <v>2946</v>
      </c>
      <c r="D2602" s="58" t="s">
        <v>548</v>
      </c>
      <c r="E2602" s="58" t="s">
        <v>549</v>
      </c>
      <c r="F2602" s="59" t="s">
        <v>2947</v>
      </c>
      <c r="G2602" s="62" t="s">
        <v>2948</v>
      </c>
      <c r="H2602" s="61" t="s">
        <v>163</v>
      </c>
      <c r="I2602" s="61" t="s">
        <v>414</v>
      </c>
      <c r="J2602" s="60">
        <v>1500000</v>
      </c>
      <c r="K2602" s="75">
        <v>43675</v>
      </c>
      <c r="L2602" s="61"/>
      <c r="M2602" s="61"/>
      <c r="N2602" s="127" t="s">
        <v>415</v>
      </c>
      <c r="O2602" s="37"/>
      <c r="P2602" s="37"/>
      <c r="Q2602" s="37"/>
      <c r="R2602" s="37"/>
      <c r="S2602" s="37"/>
      <c r="T2602" s="37"/>
      <c r="U2602" s="37"/>
    </row>
    <row r="2603" spans="1:21" ht="45" x14ac:dyDescent="0.25">
      <c r="A2603" s="74">
        <v>2241</v>
      </c>
      <c r="B2603" s="75">
        <v>43664</v>
      </c>
      <c r="C2603" s="59" t="s">
        <v>1992</v>
      </c>
      <c r="D2603" s="58" t="s">
        <v>804</v>
      </c>
      <c r="E2603" s="58" t="s">
        <v>821</v>
      </c>
      <c r="F2603" s="59" t="s">
        <v>1993</v>
      </c>
      <c r="G2603" s="62" t="s">
        <v>1994</v>
      </c>
      <c r="H2603" s="61" t="s">
        <v>163</v>
      </c>
      <c r="I2603" s="61" t="s">
        <v>414</v>
      </c>
      <c r="J2603" s="60">
        <v>986400</v>
      </c>
      <c r="K2603" s="75">
        <v>43675</v>
      </c>
      <c r="L2603" s="61"/>
      <c r="M2603" s="61"/>
      <c r="N2603" s="127" t="s">
        <v>415</v>
      </c>
      <c r="O2603" s="37"/>
      <c r="P2603" s="37"/>
      <c r="Q2603" s="37"/>
      <c r="R2603" s="37"/>
      <c r="S2603" s="37"/>
      <c r="T2603" s="37"/>
      <c r="U2603" s="37"/>
    </row>
    <row r="2604" spans="1:21" ht="45" x14ac:dyDescent="0.25">
      <c r="A2604" s="74">
        <v>2242</v>
      </c>
      <c r="B2604" s="75">
        <v>43664</v>
      </c>
      <c r="C2604" s="59" t="s">
        <v>1995</v>
      </c>
      <c r="D2604" s="58" t="s">
        <v>804</v>
      </c>
      <c r="E2604" s="58" t="s">
        <v>1061</v>
      </c>
      <c r="F2604" s="59" t="s">
        <v>1996</v>
      </c>
      <c r="G2604" s="62" t="s">
        <v>1997</v>
      </c>
      <c r="H2604" s="61" t="s">
        <v>163</v>
      </c>
      <c r="I2604" s="61" t="s">
        <v>414</v>
      </c>
      <c r="J2604" s="60">
        <v>2637000</v>
      </c>
      <c r="K2604" s="75">
        <v>43675</v>
      </c>
      <c r="L2604" s="61"/>
      <c r="M2604" s="61"/>
      <c r="N2604" s="127" t="s">
        <v>415</v>
      </c>
      <c r="O2604" s="37"/>
      <c r="P2604" s="37"/>
      <c r="Q2604" s="37"/>
      <c r="R2604" s="37"/>
      <c r="S2604" s="37"/>
      <c r="T2604" s="37"/>
      <c r="U2604" s="37"/>
    </row>
    <row r="2605" spans="1:21" ht="30" x14ac:dyDescent="0.25">
      <c r="A2605" s="74">
        <v>2243</v>
      </c>
      <c r="B2605" s="75">
        <v>43664</v>
      </c>
      <c r="C2605" s="59" t="s">
        <v>770</v>
      </c>
      <c r="D2605" s="58" t="s">
        <v>524</v>
      </c>
      <c r="E2605" s="58" t="s">
        <v>719</v>
      </c>
      <c r="F2605" s="59" t="s">
        <v>771</v>
      </c>
      <c r="G2605" s="62" t="s">
        <v>772</v>
      </c>
      <c r="H2605" s="61" t="s">
        <v>163</v>
      </c>
      <c r="I2605" s="61" t="s">
        <v>414</v>
      </c>
      <c r="J2605" s="60">
        <v>906000</v>
      </c>
      <c r="K2605" s="75">
        <v>43675</v>
      </c>
      <c r="L2605" s="61"/>
      <c r="M2605" s="61"/>
      <c r="N2605" s="127" t="s">
        <v>415</v>
      </c>
      <c r="O2605" s="37"/>
      <c r="P2605" s="37"/>
      <c r="Q2605" s="37"/>
      <c r="R2605" s="37"/>
      <c r="S2605" s="37"/>
      <c r="T2605" s="37"/>
      <c r="U2605" s="37"/>
    </row>
    <row r="2606" spans="1:21" ht="30" x14ac:dyDescent="0.25">
      <c r="A2606" s="74">
        <v>2244</v>
      </c>
      <c r="B2606" s="75">
        <v>43664</v>
      </c>
      <c r="C2606" s="59" t="s">
        <v>655</v>
      </c>
      <c r="D2606" s="58" t="s">
        <v>422</v>
      </c>
      <c r="E2606" s="58" t="s">
        <v>542</v>
      </c>
      <c r="F2606" s="59"/>
      <c r="G2606" s="62" t="s">
        <v>656</v>
      </c>
      <c r="H2606" s="61" t="s">
        <v>163</v>
      </c>
      <c r="I2606" s="61" t="s">
        <v>414</v>
      </c>
      <c r="J2606" s="60">
        <v>2400000</v>
      </c>
      <c r="K2606" s="75">
        <v>43675</v>
      </c>
      <c r="L2606" s="61"/>
      <c r="M2606" s="61"/>
      <c r="N2606" s="127" t="s">
        <v>415</v>
      </c>
      <c r="O2606" s="37"/>
      <c r="P2606" s="37"/>
      <c r="Q2606" s="37"/>
      <c r="R2606" s="37"/>
      <c r="S2606" s="37"/>
      <c r="T2606" s="37"/>
      <c r="U2606" s="37"/>
    </row>
    <row r="2607" spans="1:21" ht="30" x14ac:dyDescent="0.25">
      <c r="A2607" s="74">
        <v>2245</v>
      </c>
      <c r="B2607" s="75">
        <v>43664</v>
      </c>
      <c r="C2607" s="59" t="s">
        <v>760</v>
      </c>
      <c r="D2607" s="58" t="s">
        <v>524</v>
      </c>
      <c r="E2607" s="58" t="s">
        <v>719</v>
      </c>
      <c r="F2607" s="59" t="s">
        <v>834</v>
      </c>
      <c r="G2607" s="62" t="s">
        <v>761</v>
      </c>
      <c r="H2607" s="61" t="s">
        <v>163</v>
      </c>
      <c r="I2607" s="61" t="s">
        <v>414</v>
      </c>
      <c r="J2607" s="60">
        <v>960000</v>
      </c>
      <c r="K2607" s="75">
        <v>43675</v>
      </c>
      <c r="L2607" s="61"/>
      <c r="M2607" s="61"/>
      <c r="N2607" s="127" t="s">
        <v>415</v>
      </c>
      <c r="O2607" s="37"/>
      <c r="P2607" s="37"/>
      <c r="Q2607" s="37"/>
      <c r="R2607" s="37"/>
      <c r="S2607" s="37"/>
      <c r="T2607" s="37"/>
      <c r="U2607" s="37"/>
    </row>
    <row r="2608" spans="1:21" ht="45" x14ac:dyDescent="0.25">
      <c r="A2608" s="74">
        <v>2246</v>
      </c>
      <c r="B2608" s="75">
        <v>43664</v>
      </c>
      <c r="C2608" s="59" t="s">
        <v>973</v>
      </c>
      <c r="D2608" s="58" t="s">
        <v>422</v>
      </c>
      <c r="E2608" s="58" t="s">
        <v>661</v>
      </c>
      <c r="F2608" s="59" t="s">
        <v>974</v>
      </c>
      <c r="G2608" s="62" t="s">
        <v>975</v>
      </c>
      <c r="H2608" s="61" t="s">
        <v>163</v>
      </c>
      <c r="I2608" s="61" t="s">
        <v>414</v>
      </c>
      <c r="J2608" s="60">
        <v>2391705</v>
      </c>
      <c r="K2608" s="75">
        <v>43675</v>
      </c>
      <c r="L2608" s="61"/>
      <c r="M2608" s="61"/>
      <c r="N2608" s="127" t="s">
        <v>415</v>
      </c>
      <c r="O2608" s="37"/>
      <c r="P2608" s="37"/>
      <c r="Q2608" s="37"/>
      <c r="R2608" s="37"/>
      <c r="S2608" s="37"/>
      <c r="T2608" s="37"/>
      <c r="U2608" s="37"/>
    </row>
    <row r="2609" spans="1:21" ht="45" x14ac:dyDescent="0.25">
      <c r="A2609" s="74">
        <v>2247</v>
      </c>
      <c r="B2609" s="75">
        <v>43664</v>
      </c>
      <c r="C2609" s="59" t="s">
        <v>1244</v>
      </c>
      <c r="D2609" s="58" t="s">
        <v>422</v>
      </c>
      <c r="E2609" s="58" t="s">
        <v>741</v>
      </c>
      <c r="F2609" s="59" t="s">
        <v>1245</v>
      </c>
      <c r="G2609" s="62" t="s">
        <v>1246</v>
      </c>
      <c r="H2609" s="61" t="s">
        <v>163</v>
      </c>
      <c r="I2609" s="61" t="s">
        <v>414</v>
      </c>
      <c r="J2609" s="60">
        <v>906000</v>
      </c>
      <c r="K2609" s="75">
        <v>43675</v>
      </c>
      <c r="L2609" s="61"/>
      <c r="M2609" s="61"/>
      <c r="N2609" s="127" t="s">
        <v>415</v>
      </c>
      <c r="O2609" s="37"/>
      <c r="P2609" s="37"/>
      <c r="Q2609" s="37"/>
      <c r="R2609" s="37"/>
      <c r="S2609" s="37"/>
      <c r="T2609" s="37"/>
      <c r="U2609" s="37"/>
    </row>
    <row r="2610" spans="1:21" ht="30" x14ac:dyDescent="0.25">
      <c r="A2610" s="74">
        <v>2248</v>
      </c>
      <c r="B2610" s="75">
        <v>43664</v>
      </c>
      <c r="C2610" s="59" t="s">
        <v>2269</v>
      </c>
      <c r="D2610" s="58" t="s">
        <v>524</v>
      </c>
      <c r="E2610" s="58" t="s">
        <v>719</v>
      </c>
      <c r="F2610" s="59" t="s">
        <v>2270</v>
      </c>
      <c r="G2610" s="62" t="s">
        <v>2271</v>
      </c>
      <c r="H2610" s="61" t="s">
        <v>163</v>
      </c>
      <c r="I2610" s="61" t="s">
        <v>414</v>
      </c>
      <c r="J2610" s="60">
        <v>989999</v>
      </c>
      <c r="K2610" s="75">
        <v>43675</v>
      </c>
      <c r="L2610" s="61"/>
      <c r="M2610" s="61"/>
      <c r="N2610" s="127" t="s">
        <v>415</v>
      </c>
      <c r="O2610" s="37"/>
      <c r="P2610" s="37"/>
      <c r="Q2610" s="37"/>
      <c r="R2610" s="37"/>
      <c r="S2610" s="37"/>
      <c r="T2610" s="37"/>
      <c r="U2610" s="37"/>
    </row>
    <row r="2611" spans="1:21" ht="30" x14ac:dyDescent="0.25">
      <c r="A2611" s="74">
        <v>2249</v>
      </c>
      <c r="B2611" s="75">
        <v>43664</v>
      </c>
      <c r="C2611" s="59" t="s">
        <v>664</v>
      </c>
      <c r="D2611" s="58" t="s">
        <v>442</v>
      </c>
      <c r="E2611" s="58" t="s">
        <v>665</v>
      </c>
      <c r="F2611" s="59" t="s">
        <v>666</v>
      </c>
      <c r="G2611" s="62" t="s">
        <v>667</v>
      </c>
      <c r="H2611" s="61" t="s">
        <v>163</v>
      </c>
      <c r="I2611" s="61" t="s">
        <v>414</v>
      </c>
      <c r="J2611" s="60">
        <v>1338000</v>
      </c>
      <c r="K2611" s="75">
        <v>43675</v>
      </c>
      <c r="L2611" s="61"/>
      <c r="M2611" s="61"/>
      <c r="N2611" s="127" t="s">
        <v>415</v>
      </c>
      <c r="O2611" s="37"/>
      <c r="P2611" s="37"/>
      <c r="Q2611" s="37"/>
      <c r="R2611" s="37"/>
      <c r="S2611" s="37"/>
      <c r="T2611" s="37"/>
      <c r="U2611" s="37"/>
    </row>
    <row r="2612" spans="1:21" ht="45" x14ac:dyDescent="0.25">
      <c r="A2612" s="74">
        <v>2250</v>
      </c>
      <c r="B2612" s="75">
        <v>43664</v>
      </c>
      <c r="C2612" s="59" t="s">
        <v>1412</v>
      </c>
      <c r="D2612" s="58" t="s">
        <v>422</v>
      </c>
      <c r="E2612" s="58" t="s">
        <v>431</v>
      </c>
      <c r="F2612" s="59" t="s">
        <v>707</v>
      </c>
      <c r="G2612" s="62" t="s">
        <v>1413</v>
      </c>
      <c r="H2612" s="61" t="s">
        <v>163</v>
      </c>
      <c r="I2612" s="61" t="s">
        <v>414</v>
      </c>
      <c r="J2612" s="60">
        <v>960000</v>
      </c>
      <c r="K2612" s="75">
        <v>43675</v>
      </c>
      <c r="L2612" s="61"/>
      <c r="M2612" s="61"/>
      <c r="N2612" s="127" t="s">
        <v>415</v>
      </c>
      <c r="O2612" s="37"/>
      <c r="P2612" s="37"/>
      <c r="Q2612" s="37"/>
      <c r="R2612" s="37"/>
      <c r="S2612" s="37"/>
      <c r="T2612" s="37"/>
      <c r="U2612" s="37"/>
    </row>
    <row r="2613" spans="1:21" ht="30" x14ac:dyDescent="0.25">
      <c r="A2613" s="74">
        <v>2251</v>
      </c>
      <c r="B2613" s="75">
        <v>43664</v>
      </c>
      <c r="C2613" s="59" t="s">
        <v>750</v>
      </c>
      <c r="D2613" s="58" t="s">
        <v>442</v>
      </c>
      <c r="E2613" s="58" t="s">
        <v>751</v>
      </c>
      <c r="F2613" s="59" t="s">
        <v>752</v>
      </c>
      <c r="G2613" s="62" t="s">
        <v>753</v>
      </c>
      <c r="H2613" s="61" t="s">
        <v>163</v>
      </c>
      <c r="I2613" s="61" t="s">
        <v>414</v>
      </c>
      <c r="J2613" s="60">
        <v>1650000</v>
      </c>
      <c r="K2613" s="75">
        <v>43675</v>
      </c>
      <c r="L2613" s="61"/>
      <c r="M2613" s="61"/>
      <c r="N2613" s="127" t="s">
        <v>415</v>
      </c>
      <c r="O2613" s="37"/>
      <c r="P2613" s="37"/>
      <c r="Q2613" s="37"/>
      <c r="R2613" s="37"/>
      <c r="S2613" s="37"/>
      <c r="T2613" s="37"/>
      <c r="U2613" s="37"/>
    </row>
    <row r="2614" spans="1:21" ht="45" x14ac:dyDescent="0.25">
      <c r="A2614" s="74">
        <v>2252</v>
      </c>
      <c r="B2614" s="75">
        <v>43664</v>
      </c>
      <c r="C2614" s="59" t="s">
        <v>1051</v>
      </c>
      <c r="D2614" s="58" t="s">
        <v>524</v>
      </c>
      <c r="E2614" s="58" t="s">
        <v>691</v>
      </c>
      <c r="F2614" s="59" t="s">
        <v>1052</v>
      </c>
      <c r="G2614" s="62" t="s">
        <v>1053</v>
      </c>
      <c r="H2614" s="61" t="s">
        <v>163</v>
      </c>
      <c r="I2614" s="61" t="s">
        <v>414</v>
      </c>
      <c r="J2614" s="60">
        <v>1887029</v>
      </c>
      <c r="K2614" s="75">
        <v>43675</v>
      </c>
      <c r="L2614" s="61"/>
      <c r="M2614" s="61"/>
      <c r="N2614" s="127" t="s">
        <v>415</v>
      </c>
      <c r="O2614" s="37"/>
      <c r="P2614" s="37"/>
      <c r="Q2614" s="37"/>
      <c r="R2614" s="37"/>
      <c r="S2614" s="37"/>
      <c r="T2614" s="37"/>
      <c r="U2614" s="37"/>
    </row>
    <row r="2615" spans="1:21" ht="30" x14ac:dyDescent="0.25">
      <c r="A2615" s="74">
        <v>2253</v>
      </c>
      <c r="B2615" s="75">
        <v>43664</v>
      </c>
      <c r="C2615" s="59" t="s">
        <v>2721</v>
      </c>
      <c r="D2615" s="58" t="s">
        <v>442</v>
      </c>
      <c r="E2615" s="58" t="s">
        <v>443</v>
      </c>
      <c r="F2615" s="59" t="s">
        <v>2722</v>
      </c>
      <c r="G2615" s="62" t="s">
        <v>2723</v>
      </c>
      <c r="H2615" s="61" t="s">
        <v>163</v>
      </c>
      <c r="I2615" s="61" t="s">
        <v>414</v>
      </c>
      <c r="J2615" s="60">
        <v>1755585</v>
      </c>
      <c r="K2615" s="75">
        <v>43675</v>
      </c>
      <c r="L2615" s="61"/>
      <c r="M2615" s="61"/>
      <c r="N2615" s="127" t="s">
        <v>415</v>
      </c>
      <c r="O2615" s="37"/>
      <c r="P2615" s="37"/>
      <c r="Q2615" s="37"/>
      <c r="R2615" s="37"/>
      <c r="S2615" s="37"/>
      <c r="T2615" s="37"/>
      <c r="U2615" s="37"/>
    </row>
    <row r="2616" spans="1:21" ht="30" x14ac:dyDescent="0.25">
      <c r="A2616" s="74">
        <v>2254</v>
      </c>
      <c r="B2616" s="75">
        <v>43664</v>
      </c>
      <c r="C2616" s="59" t="s">
        <v>1457</v>
      </c>
      <c r="D2616" s="58" t="s">
        <v>442</v>
      </c>
      <c r="E2616" s="58" t="s">
        <v>732</v>
      </c>
      <c r="F2616" s="59" t="s">
        <v>1458</v>
      </c>
      <c r="G2616" s="62" t="s">
        <v>1459</v>
      </c>
      <c r="H2616" s="61" t="s">
        <v>163</v>
      </c>
      <c r="I2616" s="61" t="s">
        <v>414</v>
      </c>
      <c r="J2616" s="60">
        <v>1641000</v>
      </c>
      <c r="K2616" s="75">
        <v>43675</v>
      </c>
      <c r="L2616" s="61"/>
      <c r="M2616" s="61"/>
      <c r="N2616" s="127" t="s">
        <v>415</v>
      </c>
      <c r="O2616" s="37"/>
      <c r="P2616" s="37"/>
      <c r="Q2616" s="37"/>
      <c r="R2616" s="37"/>
      <c r="S2616" s="37"/>
      <c r="T2616" s="37"/>
      <c r="U2616" s="37"/>
    </row>
    <row r="2617" spans="1:21" ht="30" x14ac:dyDescent="0.25">
      <c r="A2617" s="74">
        <v>2255</v>
      </c>
      <c r="B2617" s="75">
        <v>43664</v>
      </c>
      <c r="C2617" s="59" t="s">
        <v>1934</v>
      </c>
      <c r="D2617" s="58" t="s">
        <v>422</v>
      </c>
      <c r="E2617" s="58" t="s">
        <v>741</v>
      </c>
      <c r="F2617" s="59" t="s">
        <v>1779</v>
      </c>
      <c r="G2617" s="62" t="s">
        <v>1935</v>
      </c>
      <c r="H2617" s="61" t="s">
        <v>163</v>
      </c>
      <c r="I2617" s="61" t="s">
        <v>414</v>
      </c>
      <c r="J2617" s="60">
        <v>906000</v>
      </c>
      <c r="K2617" s="75">
        <v>43675</v>
      </c>
      <c r="L2617" s="61"/>
      <c r="M2617" s="61"/>
      <c r="N2617" s="127" t="s">
        <v>415</v>
      </c>
      <c r="O2617" s="37"/>
      <c r="P2617" s="37"/>
      <c r="Q2617" s="37"/>
      <c r="R2617" s="37"/>
      <c r="S2617" s="37"/>
      <c r="T2617" s="37"/>
      <c r="U2617" s="37"/>
    </row>
    <row r="2618" spans="1:21" ht="30" x14ac:dyDescent="0.25">
      <c r="A2618" s="74">
        <v>2256</v>
      </c>
      <c r="B2618" s="75">
        <v>43664</v>
      </c>
      <c r="C2618" s="59" t="s">
        <v>1283</v>
      </c>
      <c r="D2618" s="58" t="s">
        <v>422</v>
      </c>
      <c r="E2618" s="58" t="s">
        <v>542</v>
      </c>
      <c r="F2618" s="59" t="s">
        <v>1284</v>
      </c>
      <c r="G2618" s="62" t="s">
        <v>1285</v>
      </c>
      <c r="H2618" s="61" t="s">
        <v>163</v>
      </c>
      <c r="I2618" s="61" t="s">
        <v>414</v>
      </c>
      <c r="J2618" s="60">
        <v>1214528</v>
      </c>
      <c r="K2618" s="75">
        <v>43675</v>
      </c>
      <c r="L2618" s="61"/>
      <c r="M2618" s="61"/>
      <c r="N2618" s="127" t="s">
        <v>415</v>
      </c>
      <c r="O2618" s="37"/>
      <c r="P2618" s="37"/>
      <c r="Q2618" s="37"/>
      <c r="R2618" s="37"/>
      <c r="S2618" s="37"/>
      <c r="T2618" s="37"/>
      <c r="U2618" s="37"/>
    </row>
    <row r="2619" spans="1:21" ht="30" x14ac:dyDescent="0.25">
      <c r="A2619" s="74">
        <v>2257</v>
      </c>
      <c r="B2619" s="75">
        <v>43663</v>
      </c>
      <c r="C2619" s="59" t="s">
        <v>446</v>
      </c>
      <c r="D2619" s="58" t="s">
        <v>410</v>
      </c>
      <c r="E2619" s="58" t="s">
        <v>447</v>
      </c>
      <c r="F2619" s="59" t="s">
        <v>1876</v>
      </c>
      <c r="G2619" s="62" t="s">
        <v>448</v>
      </c>
      <c r="H2619" s="61" t="s">
        <v>163</v>
      </c>
      <c r="I2619" s="61" t="s">
        <v>414</v>
      </c>
      <c r="J2619" s="60">
        <v>206500</v>
      </c>
      <c r="K2619" s="75">
        <v>43676</v>
      </c>
      <c r="L2619" s="61"/>
      <c r="M2619" s="61"/>
      <c r="N2619" s="127" t="s">
        <v>415</v>
      </c>
      <c r="O2619" s="37"/>
      <c r="P2619" s="37"/>
      <c r="Q2619" s="37"/>
      <c r="R2619" s="37"/>
      <c r="S2619" s="37"/>
      <c r="T2619" s="37"/>
      <c r="U2619" s="37"/>
    </row>
    <row r="2620" spans="1:21" ht="30" x14ac:dyDescent="0.25">
      <c r="A2620" s="74">
        <v>2258</v>
      </c>
      <c r="B2620" s="75">
        <v>43663</v>
      </c>
      <c r="C2620" s="59" t="s">
        <v>2949</v>
      </c>
      <c r="D2620" s="58" t="s">
        <v>804</v>
      </c>
      <c r="E2620" s="58" t="s">
        <v>1213</v>
      </c>
      <c r="F2620" s="59"/>
      <c r="G2620" s="62" t="s">
        <v>2950</v>
      </c>
      <c r="H2620" s="61" t="s">
        <v>163</v>
      </c>
      <c r="I2620" s="61" t="s">
        <v>414</v>
      </c>
      <c r="J2620" s="60">
        <v>63700</v>
      </c>
      <c r="K2620" s="75">
        <v>43676</v>
      </c>
      <c r="L2620" s="61"/>
      <c r="M2620" s="61"/>
      <c r="N2620" s="127" t="s">
        <v>415</v>
      </c>
      <c r="O2620" s="37"/>
      <c r="P2620" s="37"/>
      <c r="Q2620" s="37"/>
      <c r="R2620" s="37"/>
      <c r="S2620" s="37"/>
      <c r="T2620" s="37"/>
      <c r="U2620" s="37"/>
    </row>
    <row r="2621" spans="1:21" ht="45" x14ac:dyDescent="0.25">
      <c r="A2621" s="74">
        <v>2259</v>
      </c>
      <c r="B2621" s="75">
        <v>43551</v>
      </c>
      <c r="C2621" s="59" t="s">
        <v>409</v>
      </c>
      <c r="D2621" s="58" t="s">
        <v>410</v>
      </c>
      <c r="E2621" s="58" t="s">
        <v>411</v>
      </c>
      <c r="F2621" s="59" t="s">
        <v>412</v>
      </c>
      <c r="G2621" s="62" t="s">
        <v>413</v>
      </c>
      <c r="H2621" s="61" t="s">
        <v>163</v>
      </c>
      <c r="I2621" s="61" t="s">
        <v>414</v>
      </c>
      <c r="J2621" s="60">
        <v>1769223.4</v>
      </c>
      <c r="K2621" s="75">
        <v>43676</v>
      </c>
      <c r="L2621" s="61"/>
      <c r="M2621" s="61"/>
      <c r="N2621" s="127" t="s">
        <v>415</v>
      </c>
      <c r="O2621" s="37"/>
      <c r="P2621" s="37"/>
      <c r="Q2621" s="37"/>
      <c r="R2621" s="37"/>
      <c r="S2621" s="37"/>
      <c r="T2621" s="37"/>
      <c r="U2621" s="37"/>
    </row>
    <row r="2622" spans="1:21" ht="30" x14ac:dyDescent="0.25">
      <c r="A2622" s="74">
        <v>2260</v>
      </c>
      <c r="B2622" s="75">
        <v>43664</v>
      </c>
      <c r="C2622" s="59" t="s">
        <v>2951</v>
      </c>
      <c r="D2622" s="58" t="s">
        <v>524</v>
      </c>
      <c r="E2622" s="58" t="s">
        <v>561</v>
      </c>
      <c r="F2622" s="59" t="s">
        <v>2952</v>
      </c>
      <c r="G2622" s="62" t="s">
        <v>2953</v>
      </c>
      <c r="H2622" s="61" t="s">
        <v>163</v>
      </c>
      <c r="I2622" s="61" t="s">
        <v>414</v>
      </c>
      <c r="J2622" s="60">
        <v>960000</v>
      </c>
      <c r="K2622" s="75">
        <v>43677</v>
      </c>
      <c r="L2622" s="61"/>
      <c r="M2622" s="61"/>
      <c r="N2622" s="127" t="s">
        <v>415</v>
      </c>
      <c r="O2622" s="37"/>
      <c r="P2622" s="37"/>
      <c r="Q2622" s="37"/>
      <c r="R2622" s="37"/>
      <c r="S2622" s="37"/>
      <c r="T2622" s="37"/>
      <c r="U2622" s="37"/>
    </row>
    <row r="2623" spans="1:21" ht="30" x14ac:dyDescent="0.25">
      <c r="A2623" s="74">
        <v>2261</v>
      </c>
      <c r="B2623" s="75">
        <v>43664</v>
      </c>
      <c r="C2623" s="59" t="s">
        <v>2398</v>
      </c>
      <c r="D2623" s="58" t="s">
        <v>524</v>
      </c>
      <c r="E2623" s="58" t="s">
        <v>561</v>
      </c>
      <c r="F2623" s="59" t="s">
        <v>2399</v>
      </c>
      <c r="G2623" s="62" t="s">
        <v>2400</v>
      </c>
      <c r="H2623" s="61" t="s">
        <v>163</v>
      </c>
      <c r="I2623" s="61" t="s">
        <v>414</v>
      </c>
      <c r="J2623" s="60">
        <v>1323000</v>
      </c>
      <c r="K2623" s="75">
        <v>43677</v>
      </c>
      <c r="L2623" s="61"/>
      <c r="M2623" s="61"/>
      <c r="N2623" s="127" t="s">
        <v>415</v>
      </c>
      <c r="O2623" s="37"/>
      <c r="P2623" s="37"/>
      <c r="Q2623" s="37"/>
      <c r="R2623" s="37"/>
      <c r="S2623" s="37"/>
      <c r="T2623" s="37"/>
      <c r="U2623" s="37"/>
    </row>
    <row r="2624" spans="1:21" ht="30" x14ac:dyDescent="0.25">
      <c r="A2624" s="74">
        <v>2262</v>
      </c>
      <c r="B2624" s="75">
        <v>43664</v>
      </c>
      <c r="C2624" s="59" t="s">
        <v>1292</v>
      </c>
      <c r="D2624" s="58" t="s">
        <v>422</v>
      </c>
      <c r="E2624" s="58" t="s">
        <v>427</v>
      </c>
      <c r="F2624" s="59" t="s">
        <v>1293</v>
      </c>
      <c r="G2624" s="62" t="s">
        <v>1294</v>
      </c>
      <c r="H2624" s="61" t="s">
        <v>163</v>
      </c>
      <c r="I2624" s="61" t="s">
        <v>414</v>
      </c>
      <c r="J2624" s="60">
        <v>1344000</v>
      </c>
      <c r="K2624" s="75">
        <v>43677</v>
      </c>
      <c r="L2624" s="61"/>
      <c r="M2624" s="61"/>
      <c r="N2624" s="127" t="s">
        <v>415</v>
      </c>
      <c r="O2624" s="37"/>
      <c r="P2624" s="37"/>
      <c r="Q2624" s="37"/>
      <c r="R2624" s="37"/>
      <c r="S2624" s="37"/>
      <c r="T2624" s="37"/>
      <c r="U2624" s="37"/>
    </row>
    <row r="2625" spans="1:21" ht="45" x14ac:dyDescent="0.25">
      <c r="A2625" s="74">
        <v>2263</v>
      </c>
      <c r="B2625" s="75">
        <v>43672</v>
      </c>
      <c r="C2625" s="59" t="s">
        <v>2664</v>
      </c>
      <c r="D2625" s="58" t="s">
        <v>700</v>
      </c>
      <c r="E2625" s="58" t="s">
        <v>1030</v>
      </c>
      <c r="F2625" s="59" t="s">
        <v>2665</v>
      </c>
      <c r="G2625" s="62" t="s">
        <v>2666</v>
      </c>
      <c r="H2625" s="61" t="s">
        <v>163</v>
      </c>
      <c r="I2625" s="61" t="s">
        <v>414</v>
      </c>
      <c r="J2625" s="60">
        <v>14400</v>
      </c>
      <c r="K2625" s="75">
        <v>43677</v>
      </c>
      <c r="L2625" s="61"/>
      <c r="M2625" s="61"/>
      <c r="N2625" s="127" t="s">
        <v>415</v>
      </c>
      <c r="O2625" s="37"/>
      <c r="P2625" s="37"/>
      <c r="Q2625" s="37"/>
      <c r="R2625" s="37"/>
      <c r="S2625" s="37"/>
      <c r="T2625" s="37"/>
      <c r="U2625" s="37"/>
    </row>
    <row r="2626" spans="1:21" ht="45" x14ac:dyDescent="0.25">
      <c r="A2626" s="74">
        <v>2264</v>
      </c>
      <c r="B2626" s="75">
        <v>43672</v>
      </c>
      <c r="C2626" s="59" t="s">
        <v>1684</v>
      </c>
      <c r="D2626" s="58" t="s">
        <v>700</v>
      </c>
      <c r="E2626" s="58" t="s">
        <v>701</v>
      </c>
      <c r="F2626" s="59" t="s">
        <v>1685</v>
      </c>
      <c r="G2626" s="62" t="s">
        <v>1686</v>
      </c>
      <c r="H2626" s="61" t="s">
        <v>163</v>
      </c>
      <c r="I2626" s="61" t="s">
        <v>414</v>
      </c>
      <c r="J2626" s="60">
        <v>43200</v>
      </c>
      <c r="K2626" s="75">
        <v>43677</v>
      </c>
      <c r="L2626" s="61"/>
      <c r="M2626" s="61"/>
      <c r="N2626" s="127" t="s">
        <v>415</v>
      </c>
      <c r="O2626" s="37"/>
      <c r="P2626" s="37"/>
      <c r="Q2626" s="37"/>
      <c r="R2626" s="37"/>
      <c r="S2626" s="37"/>
      <c r="T2626" s="37"/>
      <c r="U2626" s="37"/>
    </row>
    <row r="2627" spans="1:21" ht="45" x14ac:dyDescent="0.25">
      <c r="A2627" s="74">
        <v>2265</v>
      </c>
      <c r="B2627" s="75">
        <v>43672</v>
      </c>
      <c r="C2627" s="59" t="s">
        <v>2589</v>
      </c>
      <c r="D2627" s="58" t="s">
        <v>700</v>
      </c>
      <c r="E2627" s="58" t="s">
        <v>1672</v>
      </c>
      <c r="F2627" s="59" t="s">
        <v>2590</v>
      </c>
      <c r="G2627" s="62" t="s">
        <v>2591</v>
      </c>
      <c r="H2627" s="61" t="s">
        <v>163</v>
      </c>
      <c r="I2627" s="61" t="s">
        <v>414</v>
      </c>
      <c r="J2627" s="60">
        <v>14400</v>
      </c>
      <c r="K2627" s="75">
        <v>43677</v>
      </c>
      <c r="L2627" s="61"/>
      <c r="M2627" s="61"/>
      <c r="N2627" s="127" t="s">
        <v>415</v>
      </c>
      <c r="O2627" s="37"/>
      <c r="P2627" s="37"/>
      <c r="Q2627" s="37"/>
      <c r="R2627" s="37"/>
      <c r="S2627" s="37"/>
      <c r="T2627" s="37"/>
      <c r="U2627" s="37"/>
    </row>
    <row r="2628" spans="1:21" ht="30" x14ac:dyDescent="0.25">
      <c r="A2628" s="74">
        <v>2266</v>
      </c>
      <c r="B2628" s="75">
        <v>43672</v>
      </c>
      <c r="C2628" s="59" t="s">
        <v>1635</v>
      </c>
      <c r="D2628" s="58" t="s">
        <v>700</v>
      </c>
      <c r="E2628" s="58" t="s">
        <v>1149</v>
      </c>
      <c r="F2628" s="59" t="s">
        <v>1636</v>
      </c>
      <c r="G2628" s="62" t="s">
        <v>1637</v>
      </c>
      <c r="H2628" s="61" t="s">
        <v>163</v>
      </c>
      <c r="I2628" s="61" t="s">
        <v>414</v>
      </c>
      <c r="J2628" s="60">
        <v>20160</v>
      </c>
      <c r="K2628" s="75">
        <v>43677</v>
      </c>
      <c r="L2628" s="61"/>
      <c r="M2628" s="61"/>
      <c r="N2628" s="127" t="s">
        <v>415</v>
      </c>
      <c r="O2628" s="37"/>
      <c r="P2628" s="37"/>
      <c r="Q2628" s="37"/>
      <c r="R2628" s="37"/>
      <c r="S2628" s="37"/>
      <c r="T2628" s="37"/>
      <c r="U2628" s="37"/>
    </row>
    <row r="2629" spans="1:21" ht="45" x14ac:dyDescent="0.25">
      <c r="A2629" s="74">
        <v>2267</v>
      </c>
      <c r="B2629" s="75">
        <v>43672</v>
      </c>
      <c r="C2629" s="59" t="s">
        <v>1125</v>
      </c>
      <c r="D2629" s="58" t="s">
        <v>700</v>
      </c>
      <c r="E2629" s="58" t="s">
        <v>1126</v>
      </c>
      <c r="F2629" s="59" t="s">
        <v>1127</v>
      </c>
      <c r="G2629" s="62" t="s">
        <v>1128</v>
      </c>
      <c r="H2629" s="61" t="s">
        <v>163</v>
      </c>
      <c r="I2629" s="61" t="s">
        <v>414</v>
      </c>
      <c r="J2629" s="60">
        <v>18432</v>
      </c>
      <c r="K2629" s="75">
        <v>43677</v>
      </c>
      <c r="L2629" s="61"/>
      <c r="M2629" s="61"/>
      <c r="N2629" s="127" t="s">
        <v>415</v>
      </c>
      <c r="O2629" s="37"/>
      <c r="P2629" s="37"/>
      <c r="Q2629" s="37"/>
      <c r="R2629" s="37"/>
      <c r="S2629" s="37"/>
      <c r="T2629" s="37"/>
      <c r="U2629" s="37"/>
    </row>
    <row r="2630" spans="1:21" ht="30" x14ac:dyDescent="0.25">
      <c r="A2630" s="74">
        <v>2268</v>
      </c>
      <c r="B2630" s="75">
        <v>43672</v>
      </c>
      <c r="C2630" s="59" t="s">
        <v>2165</v>
      </c>
      <c r="D2630" s="58" t="s">
        <v>700</v>
      </c>
      <c r="E2630" s="58" t="s">
        <v>1149</v>
      </c>
      <c r="F2630" s="59" t="s">
        <v>2166</v>
      </c>
      <c r="G2630" s="62" t="s">
        <v>2167</v>
      </c>
      <c r="H2630" s="61" t="s">
        <v>163</v>
      </c>
      <c r="I2630" s="61" t="s">
        <v>414</v>
      </c>
      <c r="J2630" s="60">
        <v>57600</v>
      </c>
      <c r="K2630" s="75">
        <v>43677</v>
      </c>
      <c r="L2630" s="61"/>
      <c r="M2630" s="61"/>
      <c r="N2630" s="127" t="s">
        <v>415</v>
      </c>
      <c r="O2630" s="37"/>
      <c r="P2630" s="37"/>
      <c r="Q2630" s="37"/>
      <c r="R2630" s="37"/>
      <c r="S2630" s="37"/>
      <c r="T2630" s="37"/>
      <c r="U2630" s="37"/>
    </row>
    <row r="2631" spans="1:21" ht="30" x14ac:dyDescent="0.25">
      <c r="A2631" s="74">
        <v>2269</v>
      </c>
      <c r="B2631" s="75">
        <v>43672</v>
      </c>
      <c r="C2631" s="59" t="s">
        <v>456</v>
      </c>
      <c r="D2631" s="58" t="s">
        <v>410</v>
      </c>
      <c r="E2631" s="58" t="s">
        <v>509</v>
      </c>
      <c r="F2631" s="59" t="s">
        <v>1691</v>
      </c>
      <c r="G2631" s="62" t="s">
        <v>457</v>
      </c>
      <c r="H2631" s="61" t="s">
        <v>163</v>
      </c>
      <c r="I2631" s="61" t="s">
        <v>414</v>
      </c>
      <c r="J2631" s="60">
        <v>213000</v>
      </c>
      <c r="K2631" s="75">
        <v>43677</v>
      </c>
      <c r="L2631" s="61"/>
      <c r="M2631" s="61"/>
      <c r="N2631" s="127" t="s">
        <v>415</v>
      </c>
      <c r="O2631" s="37"/>
      <c r="P2631" s="37"/>
      <c r="Q2631" s="37"/>
      <c r="R2631" s="37"/>
      <c r="S2631" s="37"/>
      <c r="T2631" s="37"/>
      <c r="U2631" s="37"/>
    </row>
    <row r="2632" spans="1:21" ht="30" x14ac:dyDescent="0.25">
      <c r="A2632" s="74">
        <v>2270</v>
      </c>
      <c r="B2632" s="75">
        <v>43672</v>
      </c>
      <c r="C2632" s="59" t="s">
        <v>511</v>
      </c>
      <c r="D2632" s="58" t="s">
        <v>410</v>
      </c>
      <c r="E2632" s="58" t="s">
        <v>512</v>
      </c>
      <c r="F2632" s="59" t="s">
        <v>1695</v>
      </c>
      <c r="G2632" s="62" t="s">
        <v>513</v>
      </c>
      <c r="H2632" s="61" t="s">
        <v>163</v>
      </c>
      <c r="I2632" s="61" t="s">
        <v>414</v>
      </c>
      <c r="J2632" s="60">
        <v>230000</v>
      </c>
      <c r="K2632" s="75">
        <v>43677</v>
      </c>
      <c r="L2632" s="61"/>
      <c r="M2632" s="61"/>
      <c r="N2632" s="127" t="s">
        <v>415</v>
      </c>
      <c r="O2632" s="37"/>
      <c r="P2632" s="37"/>
      <c r="Q2632" s="37"/>
      <c r="R2632" s="37"/>
      <c r="S2632" s="37"/>
      <c r="T2632" s="37"/>
      <c r="U2632" s="37"/>
    </row>
    <row r="2633" spans="1:21" ht="30" x14ac:dyDescent="0.25">
      <c r="A2633" s="74">
        <v>2271</v>
      </c>
      <c r="B2633" s="75">
        <v>43615</v>
      </c>
      <c r="C2633" s="59" t="s">
        <v>1569</v>
      </c>
      <c r="D2633" s="58" t="s">
        <v>410</v>
      </c>
      <c r="E2633" s="58" t="s">
        <v>1570</v>
      </c>
      <c r="F2633" s="59" t="s">
        <v>1025</v>
      </c>
      <c r="G2633" s="62" t="s">
        <v>1571</v>
      </c>
      <c r="H2633" s="61" t="s">
        <v>163</v>
      </c>
      <c r="I2633" s="61" t="s">
        <v>414</v>
      </c>
      <c r="J2633" s="60">
        <v>63000</v>
      </c>
      <c r="K2633" s="75">
        <v>43677</v>
      </c>
      <c r="L2633" s="61"/>
      <c r="M2633" s="61"/>
      <c r="N2633" s="127" t="s">
        <v>415</v>
      </c>
      <c r="O2633" s="37"/>
      <c r="P2633" s="37"/>
      <c r="Q2633" s="37"/>
      <c r="R2633" s="37"/>
      <c r="S2633" s="37"/>
      <c r="T2633" s="37"/>
      <c r="U2633" s="37"/>
    </row>
    <row r="2634" spans="1:21" ht="30" x14ac:dyDescent="0.25">
      <c r="A2634" s="74">
        <v>2272</v>
      </c>
      <c r="B2634" s="75">
        <v>43672</v>
      </c>
      <c r="C2634" s="59" t="s">
        <v>1980</v>
      </c>
      <c r="D2634" s="58" t="s">
        <v>422</v>
      </c>
      <c r="E2634" s="58" t="s">
        <v>427</v>
      </c>
      <c r="F2634" s="59" t="s">
        <v>591</v>
      </c>
      <c r="G2634" s="62" t="s">
        <v>1981</v>
      </c>
      <c r="H2634" s="61" t="s">
        <v>163</v>
      </c>
      <c r="I2634" s="61" t="s">
        <v>414</v>
      </c>
      <c r="J2634" s="60">
        <v>27470</v>
      </c>
      <c r="K2634" s="75">
        <v>43677</v>
      </c>
      <c r="L2634" s="61"/>
      <c r="M2634" s="61"/>
      <c r="N2634" s="127" t="s">
        <v>415</v>
      </c>
      <c r="O2634" s="37"/>
      <c r="P2634" s="37"/>
      <c r="Q2634" s="37"/>
      <c r="R2634" s="37"/>
      <c r="S2634" s="37"/>
      <c r="T2634" s="37"/>
      <c r="U2634" s="37"/>
    </row>
    <row r="2635" spans="1:21" ht="45" x14ac:dyDescent="0.25">
      <c r="A2635" s="74">
        <v>2273</v>
      </c>
      <c r="B2635" s="75">
        <v>43672</v>
      </c>
      <c r="C2635" s="59" t="s">
        <v>2954</v>
      </c>
      <c r="D2635" s="58" t="s">
        <v>422</v>
      </c>
      <c r="E2635" s="58" t="s">
        <v>661</v>
      </c>
      <c r="F2635" s="59" t="s">
        <v>2955</v>
      </c>
      <c r="G2635" s="62" t="s">
        <v>2956</v>
      </c>
      <c r="H2635" s="61" t="s">
        <v>163</v>
      </c>
      <c r="I2635" s="61" t="s">
        <v>414</v>
      </c>
      <c r="J2635" s="60">
        <v>33500</v>
      </c>
      <c r="K2635" s="75">
        <v>43677</v>
      </c>
      <c r="L2635" s="61"/>
      <c r="M2635" s="61"/>
      <c r="N2635" s="127" t="s">
        <v>415</v>
      </c>
      <c r="O2635" s="37"/>
      <c r="P2635" s="37"/>
      <c r="Q2635" s="37"/>
      <c r="R2635" s="37"/>
      <c r="S2635" s="37"/>
      <c r="T2635" s="37"/>
      <c r="U2635" s="37"/>
    </row>
    <row r="2636" spans="1:21" ht="30" x14ac:dyDescent="0.25">
      <c r="A2636" s="74">
        <v>2274</v>
      </c>
      <c r="B2636" s="75">
        <v>43672</v>
      </c>
      <c r="C2636" s="59" t="s">
        <v>2957</v>
      </c>
      <c r="D2636" s="58" t="s">
        <v>804</v>
      </c>
      <c r="E2636" s="58" t="s">
        <v>1365</v>
      </c>
      <c r="F2636" s="59" t="s">
        <v>2958</v>
      </c>
      <c r="G2636" s="62" t="s">
        <v>2959</v>
      </c>
      <c r="H2636" s="61" t="s">
        <v>163</v>
      </c>
      <c r="I2636" s="61" t="s">
        <v>414</v>
      </c>
      <c r="J2636" s="60">
        <v>23450</v>
      </c>
      <c r="K2636" s="75">
        <v>43677</v>
      </c>
      <c r="L2636" s="61"/>
      <c r="M2636" s="61"/>
      <c r="N2636" s="127" t="s">
        <v>415</v>
      </c>
      <c r="O2636" s="37"/>
      <c r="P2636" s="37"/>
      <c r="Q2636" s="37"/>
      <c r="R2636" s="37"/>
      <c r="S2636" s="37"/>
      <c r="T2636" s="37"/>
      <c r="U2636" s="37"/>
    </row>
    <row r="2637" spans="1:21" ht="30" x14ac:dyDescent="0.25">
      <c r="A2637" s="74">
        <v>2275</v>
      </c>
      <c r="B2637" s="75">
        <v>43672</v>
      </c>
      <c r="C2637" s="59" t="s">
        <v>2960</v>
      </c>
      <c r="D2637" s="58" t="s">
        <v>422</v>
      </c>
      <c r="E2637" s="58" t="s">
        <v>741</v>
      </c>
      <c r="F2637" s="59" t="s">
        <v>2961</v>
      </c>
      <c r="G2637" s="62" t="s">
        <v>2962</v>
      </c>
      <c r="H2637" s="61" t="s">
        <v>163</v>
      </c>
      <c r="I2637" s="61" t="s">
        <v>414</v>
      </c>
      <c r="J2637" s="60">
        <v>40200</v>
      </c>
      <c r="K2637" s="75">
        <v>43677</v>
      </c>
      <c r="L2637" s="61"/>
      <c r="M2637" s="61"/>
      <c r="N2637" s="127" t="s">
        <v>415</v>
      </c>
      <c r="O2637" s="37"/>
      <c r="P2637" s="37"/>
      <c r="Q2637" s="37"/>
      <c r="R2637" s="37"/>
      <c r="S2637" s="37"/>
      <c r="T2637" s="37"/>
      <c r="U2637" s="37"/>
    </row>
    <row r="2638" spans="1:21" ht="30" x14ac:dyDescent="0.25">
      <c r="A2638" s="74">
        <v>2276</v>
      </c>
      <c r="B2638" s="75">
        <v>43672</v>
      </c>
      <c r="C2638" s="59" t="s">
        <v>2963</v>
      </c>
      <c r="D2638" s="58" t="s">
        <v>442</v>
      </c>
      <c r="E2638" s="58" t="s">
        <v>665</v>
      </c>
      <c r="F2638" s="59" t="s">
        <v>2964</v>
      </c>
      <c r="G2638" s="62" t="s">
        <v>2965</v>
      </c>
      <c r="H2638" s="61" t="s">
        <v>163</v>
      </c>
      <c r="I2638" s="61" t="s">
        <v>414</v>
      </c>
      <c r="J2638" s="60">
        <v>23450</v>
      </c>
      <c r="K2638" s="75">
        <v>43677</v>
      </c>
      <c r="L2638" s="61"/>
      <c r="M2638" s="61"/>
      <c r="N2638" s="127" t="s">
        <v>415</v>
      </c>
      <c r="O2638" s="37"/>
      <c r="P2638" s="37"/>
      <c r="Q2638" s="37"/>
      <c r="R2638" s="37"/>
      <c r="S2638" s="37"/>
      <c r="T2638" s="37"/>
      <c r="U2638" s="37"/>
    </row>
    <row r="2639" spans="1:21" ht="90" x14ac:dyDescent="0.25">
      <c r="A2639" s="74">
        <v>2277</v>
      </c>
      <c r="B2639" s="75">
        <v>43672</v>
      </c>
      <c r="C2639" s="59" t="s">
        <v>2966</v>
      </c>
      <c r="D2639" s="58" t="s">
        <v>422</v>
      </c>
      <c r="E2639" s="58" t="s">
        <v>661</v>
      </c>
      <c r="F2639" s="59" t="s">
        <v>2967</v>
      </c>
      <c r="G2639" s="62" t="s">
        <v>2968</v>
      </c>
      <c r="H2639" s="61" t="s">
        <v>163</v>
      </c>
      <c r="I2639" s="61" t="s">
        <v>414</v>
      </c>
      <c r="J2639" s="60">
        <v>37520</v>
      </c>
      <c r="K2639" s="75">
        <v>43677</v>
      </c>
      <c r="L2639" s="61"/>
      <c r="M2639" s="61"/>
      <c r="N2639" s="127" t="s">
        <v>415</v>
      </c>
      <c r="O2639" s="37"/>
      <c r="P2639" s="37"/>
      <c r="Q2639" s="37"/>
      <c r="R2639" s="37"/>
      <c r="S2639" s="37"/>
      <c r="T2639" s="37"/>
      <c r="U2639" s="37"/>
    </row>
    <row r="2640" spans="1:21" ht="45" x14ac:dyDescent="0.25">
      <c r="A2640" s="74">
        <v>2278</v>
      </c>
      <c r="B2640" s="75">
        <v>43672</v>
      </c>
      <c r="C2640" s="59" t="s">
        <v>2969</v>
      </c>
      <c r="D2640" s="58" t="s">
        <v>422</v>
      </c>
      <c r="E2640" s="58" t="s">
        <v>741</v>
      </c>
      <c r="F2640" s="59" t="s">
        <v>2970</v>
      </c>
      <c r="G2640" s="62" t="s">
        <v>2971</v>
      </c>
      <c r="H2640" s="61" t="s">
        <v>163</v>
      </c>
      <c r="I2640" s="61" t="s">
        <v>414</v>
      </c>
      <c r="J2640" s="60">
        <v>46900</v>
      </c>
      <c r="K2640" s="75">
        <v>43677</v>
      </c>
      <c r="L2640" s="61"/>
      <c r="M2640" s="61"/>
      <c r="N2640" s="127" t="s">
        <v>415</v>
      </c>
      <c r="O2640" s="37"/>
      <c r="P2640" s="37"/>
      <c r="Q2640" s="37"/>
      <c r="R2640" s="37"/>
      <c r="S2640" s="37"/>
      <c r="T2640" s="37"/>
      <c r="U2640" s="37"/>
    </row>
    <row r="2641" spans="1:21" ht="30" x14ac:dyDescent="0.25">
      <c r="A2641" s="74">
        <v>2279</v>
      </c>
      <c r="B2641" s="75">
        <v>43672</v>
      </c>
      <c r="C2641" s="59" t="s">
        <v>2972</v>
      </c>
      <c r="D2641" s="58" t="s">
        <v>422</v>
      </c>
      <c r="E2641" s="58" t="s">
        <v>431</v>
      </c>
      <c r="F2641" s="59" t="s">
        <v>2973</v>
      </c>
      <c r="G2641" s="62" t="s">
        <v>2974</v>
      </c>
      <c r="H2641" s="61" t="s">
        <v>163</v>
      </c>
      <c r="I2641" s="61" t="s">
        <v>414</v>
      </c>
      <c r="J2641" s="60">
        <v>36850</v>
      </c>
      <c r="K2641" s="75">
        <v>43677</v>
      </c>
      <c r="L2641" s="61"/>
      <c r="M2641" s="61"/>
      <c r="N2641" s="127" t="s">
        <v>415</v>
      </c>
      <c r="O2641" s="37"/>
      <c r="P2641" s="37"/>
      <c r="Q2641" s="37"/>
      <c r="R2641" s="37"/>
      <c r="S2641" s="37"/>
      <c r="T2641" s="37"/>
      <c r="U2641" s="37"/>
    </row>
    <row r="2642" spans="1:21" ht="30" x14ac:dyDescent="0.25">
      <c r="A2642" s="74">
        <v>2280</v>
      </c>
      <c r="B2642" s="75">
        <v>43672</v>
      </c>
      <c r="C2642" s="59" t="s">
        <v>2975</v>
      </c>
      <c r="D2642" s="58" t="s">
        <v>442</v>
      </c>
      <c r="E2642" s="58" t="s">
        <v>751</v>
      </c>
      <c r="F2642" s="59" t="s">
        <v>2976</v>
      </c>
      <c r="G2642" s="62" t="s">
        <v>2977</v>
      </c>
      <c r="H2642" s="61" t="s">
        <v>163</v>
      </c>
      <c r="I2642" s="61" t="s">
        <v>414</v>
      </c>
      <c r="J2642" s="60">
        <v>27470</v>
      </c>
      <c r="K2642" s="75">
        <v>43677</v>
      </c>
      <c r="L2642" s="61"/>
      <c r="M2642" s="61"/>
      <c r="N2642" s="127" t="s">
        <v>415</v>
      </c>
      <c r="O2642" s="37"/>
      <c r="P2642" s="37"/>
      <c r="Q2642" s="37"/>
      <c r="R2642" s="37"/>
      <c r="S2642" s="37"/>
      <c r="T2642" s="37"/>
      <c r="U2642" s="37"/>
    </row>
    <row r="2643" spans="1:21" ht="30" x14ac:dyDescent="0.25">
      <c r="A2643" s="74">
        <v>2281</v>
      </c>
      <c r="B2643" s="75">
        <v>43672</v>
      </c>
      <c r="C2643" s="59" t="s">
        <v>2978</v>
      </c>
      <c r="D2643" s="58" t="s">
        <v>410</v>
      </c>
      <c r="E2643" s="58" t="s">
        <v>2979</v>
      </c>
      <c r="F2643" s="59" t="s">
        <v>2980</v>
      </c>
      <c r="G2643" s="62" t="s">
        <v>2981</v>
      </c>
      <c r="H2643" s="61" t="s">
        <v>163</v>
      </c>
      <c r="I2643" s="61" t="s">
        <v>414</v>
      </c>
      <c r="J2643" s="60">
        <v>40870</v>
      </c>
      <c r="K2643" s="75">
        <v>43677</v>
      </c>
      <c r="L2643" s="61"/>
      <c r="M2643" s="61"/>
      <c r="N2643" s="127" t="s">
        <v>415</v>
      </c>
      <c r="O2643" s="37"/>
      <c r="P2643" s="37"/>
      <c r="Q2643" s="37"/>
      <c r="R2643" s="37"/>
      <c r="S2643" s="37"/>
      <c r="T2643" s="37"/>
      <c r="U2643" s="37"/>
    </row>
    <row r="2644" spans="1:21" ht="30" x14ac:dyDescent="0.25">
      <c r="A2644" s="74">
        <v>2282</v>
      </c>
      <c r="B2644" s="75">
        <v>43672</v>
      </c>
      <c r="C2644" s="59" t="s">
        <v>2982</v>
      </c>
      <c r="D2644" s="58" t="s">
        <v>524</v>
      </c>
      <c r="E2644" s="58" t="s">
        <v>719</v>
      </c>
      <c r="F2644" s="59" t="s">
        <v>2983</v>
      </c>
      <c r="G2644" s="62" t="s">
        <v>2984</v>
      </c>
      <c r="H2644" s="61" t="s">
        <v>163</v>
      </c>
      <c r="I2644" s="61" t="s">
        <v>414</v>
      </c>
      <c r="J2644" s="60">
        <v>56749</v>
      </c>
      <c r="K2644" s="75">
        <v>43677</v>
      </c>
      <c r="L2644" s="61"/>
      <c r="M2644" s="61"/>
      <c r="N2644" s="127" t="s">
        <v>415</v>
      </c>
      <c r="O2644" s="37"/>
      <c r="P2644" s="37"/>
      <c r="Q2644" s="37"/>
      <c r="R2644" s="37"/>
      <c r="S2644" s="37"/>
      <c r="T2644" s="37"/>
      <c r="U2644" s="37"/>
    </row>
    <row r="2645" spans="1:21" ht="30" x14ac:dyDescent="0.25">
      <c r="A2645" s="74">
        <v>2283</v>
      </c>
      <c r="B2645" s="75">
        <v>43672</v>
      </c>
      <c r="C2645" s="59" t="s">
        <v>2985</v>
      </c>
      <c r="D2645" s="58" t="s">
        <v>422</v>
      </c>
      <c r="E2645" s="58" t="s">
        <v>542</v>
      </c>
      <c r="F2645" s="59"/>
      <c r="G2645" s="62" t="s">
        <v>2986</v>
      </c>
      <c r="H2645" s="61" t="s">
        <v>163</v>
      </c>
      <c r="I2645" s="61" t="s">
        <v>414</v>
      </c>
      <c r="J2645" s="60">
        <v>23450</v>
      </c>
      <c r="K2645" s="75">
        <v>43677</v>
      </c>
      <c r="L2645" s="61"/>
      <c r="M2645" s="61"/>
      <c r="N2645" s="127" t="s">
        <v>415</v>
      </c>
      <c r="O2645" s="37"/>
      <c r="P2645" s="37"/>
      <c r="Q2645" s="37"/>
      <c r="R2645" s="37"/>
      <c r="S2645" s="37"/>
      <c r="T2645" s="37"/>
      <c r="U2645" s="37"/>
    </row>
    <row r="2646" spans="1:21" ht="45" x14ac:dyDescent="0.25">
      <c r="A2646" s="74">
        <v>2284</v>
      </c>
      <c r="B2646" s="75">
        <v>43675</v>
      </c>
      <c r="C2646" s="59" t="s">
        <v>2987</v>
      </c>
      <c r="D2646" s="58" t="s">
        <v>804</v>
      </c>
      <c r="E2646" s="58" t="s">
        <v>1365</v>
      </c>
      <c r="F2646" s="59"/>
      <c r="G2646" s="62" t="s">
        <v>2988</v>
      </c>
      <c r="H2646" s="61" t="s">
        <v>163</v>
      </c>
      <c r="I2646" s="61" t="s">
        <v>414</v>
      </c>
      <c r="J2646" s="60">
        <v>50920</v>
      </c>
      <c r="K2646" s="75">
        <v>43677</v>
      </c>
      <c r="L2646" s="61"/>
      <c r="M2646" s="61"/>
      <c r="N2646" s="127" t="s">
        <v>415</v>
      </c>
      <c r="O2646" s="37"/>
      <c r="P2646" s="37"/>
      <c r="Q2646" s="37"/>
      <c r="R2646" s="37"/>
      <c r="S2646" s="37"/>
      <c r="T2646" s="37"/>
      <c r="U2646" s="37"/>
    </row>
    <row r="2647" spans="1:21" ht="30" x14ac:dyDescent="0.25">
      <c r="A2647" s="74">
        <v>2285</v>
      </c>
      <c r="B2647" s="75">
        <v>43672</v>
      </c>
      <c r="C2647" s="59" t="s">
        <v>1980</v>
      </c>
      <c r="D2647" s="58" t="s">
        <v>422</v>
      </c>
      <c r="E2647" s="58" t="s">
        <v>427</v>
      </c>
      <c r="F2647" s="59" t="s">
        <v>591</v>
      </c>
      <c r="G2647" s="62" t="s">
        <v>1981</v>
      </c>
      <c r="H2647" s="61" t="s">
        <v>163</v>
      </c>
      <c r="I2647" s="61" t="s">
        <v>414</v>
      </c>
      <c r="J2647" s="60">
        <v>32040</v>
      </c>
      <c r="K2647" s="75">
        <v>43677</v>
      </c>
      <c r="L2647" s="61"/>
      <c r="M2647" s="61"/>
      <c r="N2647" s="127" t="s">
        <v>415</v>
      </c>
      <c r="O2647" s="37"/>
      <c r="P2647" s="37"/>
      <c r="Q2647" s="37"/>
      <c r="R2647" s="37"/>
      <c r="S2647" s="37"/>
      <c r="T2647" s="37"/>
      <c r="U2647" s="37"/>
    </row>
    <row r="2648" spans="1:21" ht="90" x14ac:dyDescent="0.25">
      <c r="A2648" s="74">
        <v>2286</v>
      </c>
      <c r="B2648" s="75">
        <v>43672</v>
      </c>
      <c r="C2648" s="59" t="s">
        <v>2966</v>
      </c>
      <c r="D2648" s="58" t="s">
        <v>422</v>
      </c>
      <c r="E2648" s="58" t="s">
        <v>661</v>
      </c>
      <c r="F2648" s="59" t="s">
        <v>2967</v>
      </c>
      <c r="G2648" s="62" t="s">
        <v>2968</v>
      </c>
      <c r="H2648" s="61" t="s">
        <v>163</v>
      </c>
      <c r="I2648" s="61" t="s">
        <v>414</v>
      </c>
      <c r="J2648" s="60">
        <v>30000</v>
      </c>
      <c r="K2648" s="75">
        <v>43677</v>
      </c>
      <c r="L2648" s="61"/>
      <c r="M2648" s="61"/>
      <c r="N2648" s="127" t="s">
        <v>415</v>
      </c>
      <c r="O2648" s="37"/>
      <c r="P2648" s="37"/>
      <c r="Q2648" s="37"/>
      <c r="R2648" s="37"/>
      <c r="S2648" s="37"/>
      <c r="T2648" s="37"/>
      <c r="U2648" s="37"/>
    </row>
    <row r="2649" spans="1:21" ht="45" x14ac:dyDescent="0.25">
      <c r="A2649" s="74">
        <v>2287</v>
      </c>
      <c r="B2649" s="75">
        <v>43672</v>
      </c>
      <c r="C2649" s="59" t="s">
        <v>2969</v>
      </c>
      <c r="D2649" s="58" t="s">
        <v>422</v>
      </c>
      <c r="E2649" s="58" t="s">
        <v>741</v>
      </c>
      <c r="F2649" s="59" t="s">
        <v>2970</v>
      </c>
      <c r="G2649" s="62" t="s">
        <v>2971</v>
      </c>
      <c r="H2649" s="61" t="s">
        <v>163</v>
      </c>
      <c r="I2649" s="61" t="s">
        <v>414</v>
      </c>
      <c r="J2649" s="60">
        <v>31320</v>
      </c>
      <c r="K2649" s="75">
        <v>43677</v>
      </c>
      <c r="L2649" s="61"/>
      <c r="M2649" s="61"/>
      <c r="N2649" s="127" t="s">
        <v>415</v>
      </c>
      <c r="O2649" s="37"/>
      <c r="P2649" s="37"/>
      <c r="Q2649" s="37"/>
      <c r="R2649" s="37"/>
      <c r="S2649" s="37"/>
      <c r="T2649" s="37"/>
      <c r="U2649" s="37"/>
    </row>
    <row r="2650" spans="1:21" ht="30" x14ac:dyDescent="0.25">
      <c r="A2650" s="74">
        <v>2288</v>
      </c>
      <c r="B2650" s="75">
        <v>43672</v>
      </c>
      <c r="C2650" s="59" t="s">
        <v>2972</v>
      </c>
      <c r="D2650" s="58" t="s">
        <v>422</v>
      </c>
      <c r="E2650" s="58" t="s">
        <v>431</v>
      </c>
      <c r="F2650" s="59" t="s">
        <v>2973</v>
      </c>
      <c r="G2650" s="62" t="s">
        <v>2974</v>
      </c>
      <c r="H2650" s="61" t="s">
        <v>163</v>
      </c>
      <c r="I2650" s="61" t="s">
        <v>414</v>
      </c>
      <c r="J2650" s="60">
        <v>27600</v>
      </c>
      <c r="K2650" s="75">
        <v>43677</v>
      </c>
      <c r="L2650" s="61"/>
      <c r="M2650" s="61"/>
      <c r="N2650" s="127" t="s">
        <v>415</v>
      </c>
      <c r="O2650" s="37"/>
      <c r="P2650" s="37"/>
      <c r="Q2650" s="37"/>
      <c r="R2650" s="37"/>
      <c r="S2650" s="37"/>
      <c r="T2650" s="37"/>
      <c r="U2650" s="37"/>
    </row>
    <row r="2651" spans="1:21" ht="30" x14ac:dyDescent="0.25">
      <c r="A2651" s="74">
        <v>2289</v>
      </c>
      <c r="B2651" s="75">
        <v>43672</v>
      </c>
      <c r="C2651" s="59" t="s">
        <v>2949</v>
      </c>
      <c r="D2651" s="58" t="s">
        <v>804</v>
      </c>
      <c r="E2651" s="58" t="s">
        <v>1213</v>
      </c>
      <c r="F2651" s="59"/>
      <c r="G2651" s="62" t="s">
        <v>2950</v>
      </c>
      <c r="H2651" s="61" t="s">
        <v>163</v>
      </c>
      <c r="I2651" s="61" t="s">
        <v>414</v>
      </c>
      <c r="J2651" s="60">
        <v>12720</v>
      </c>
      <c r="K2651" s="75">
        <v>43677</v>
      </c>
      <c r="L2651" s="61"/>
      <c r="M2651" s="61"/>
      <c r="N2651" s="127" t="s">
        <v>415</v>
      </c>
      <c r="O2651" s="37"/>
      <c r="P2651" s="37"/>
      <c r="Q2651" s="37"/>
      <c r="R2651" s="37"/>
      <c r="S2651" s="37"/>
      <c r="T2651" s="37"/>
      <c r="U2651" s="37"/>
    </row>
    <row r="2652" spans="1:21" ht="45" x14ac:dyDescent="0.25">
      <c r="A2652" s="74">
        <v>2290</v>
      </c>
      <c r="B2652" s="75">
        <v>43675</v>
      </c>
      <c r="C2652" s="59" t="s">
        <v>2987</v>
      </c>
      <c r="D2652" s="58" t="s">
        <v>804</v>
      </c>
      <c r="E2652" s="58" t="s">
        <v>1365</v>
      </c>
      <c r="F2652" s="59"/>
      <c r="G2652" s="62" t="s">
        <v>2988</v>
      </c>
      <c r="H2652" s="61" t="s">
        <v>163</v>
      </c>
      <c r="I2652" s="61" t="s">
        <v>414</v>
      </c>
      <c r="J2652" s="60">
        <v>58200</v>
      </c>
      <c r="K2652" s="75">
        <v>43677</v>
      </c>
      <c r="L2652" s="61"/>
      <c r="M2652" s="61"/>
      <c r="N2652" s="127" t="s">
        <v>415</v>
      </c>
      <c r="O2652" s="37"/>
      <c r="P2652" s="37"/>
      <c r="Q2652" s="37"/>
      <c r="R2652" s="37"/>
      <c r="S2652" s="37"/>
      <c r="T2652" s="37"/>
      <c r="U2652" s="37"/>
    </row>
    <row r="2653" spans="1:21" ht="30" x14ac:dyDescent="0.25">
      <c r="A2653" s="74">
        <v>2291</v>
      </c>
      <c r="B2653" s="75">
        <v>43672</v>
      </c>
      <c r="C2653" s="59" t="s">
        <v>1980</v>
      </c>
      <c r="D2653" s="58" t="s">
        <v>422</v>
      </c>
      <c r="E2653" s="58" t="s">
        <v>427</v>
      </c>
      <c r="F2653" s="59" t="s">
        <v>591</v>
      </c>
      <c r="G2653" s="62" t="s">
        <v>1981</v>
      </c>
      <c r="H2653" s="61" t="s">
        <v>163</v>
      </c>
      <c r="I2653" s="61" t="s">
        <v>414</v>
      </c>
      <c r="J2653" s="60">
        <v>6000</v>
      </c>
      <c r="K2653" s="75">
        <v>43677</v>
      </c>
      <c r="L2653" s="61"/>
      <c r="M2653" s="61"/>
      <c r="N2653" s="127" t="s">
        <v>415</v>
      </c>
      <c r="O2653" s="37"/>
      <c r="P2653" s="37"/>
      <c r="Q2653" s="37"/>
      <c r="R2653" s="37"/>
      <c r="S2653" s="37"/>
      <c r="T2653" s="37"/>
      <c r="U2653" s="37"/>
    </row>
    <row r="2654" spans="1:21" ht="90" x14ac:dyDescent="0.25">
      <c r="A2654" s="74">
        <v>2292</v>
      </c>
      <c r="B2654" s="75">
        <v>43672</v>
      </c>
      <c r="C2654" s="59" t="s">
        <v>2966</v>
      </c>
      <c r="D2654" s="58" t="s">
        <v>422</v>
      </c>
      <c r="E2654" s="58" t="s">
        <v>661</v>
      </c>
      <c r="F2654" s="59" t="s">
        <v>2967</v>
      </c>
      <c r="G2654" s="62" t="s">
        <v>2968</v>
      </c>
      <c r="H2654" s="61" t="s">
        <v>163</v>
      </c>
      <c r="I2654" s="61" t="s">
        <v>414</v>
      </c>
      <c r="J2654" s="60">
        <v>16200</v>
      </c>
      <c r="K2654" s="75">
        <v>43677</v>
      </c>
      <c r="L2654" s="61"/>
      <c r="M2654" s="61"/>
      <c r="N2654" s="127" t="s">
        <v>415</v>
      </c>
      <c r="O2654" s="37"/>
      <c r="P2654" s="37"/>
      <c r="Q2654" s="37"/>
      <c r="R2654" s="37"/>
      <c r="S2654" s="37"/>
      <c r="T2654" s="37"/>
      <c r="U2654" s="37"/>
    </row>
    <row r="2655" spans="1:21" ht="45" x14ac:dyDescent="0.25">
      <c r="A2655" s="74">
        <v>2293</v>
      </c>
      <c r="B2655" s="75">
        <v>43672</v>
      </c>
      <c r="C2655" s="59" t="s">
        <v>2969</v>
      </c>
      <c r="D2655" s="58" t="s">
        <v>422</v>
      </c>
      <c r="E2655" s="58" t="s">
        <v>741</v>
      </c>
      <c r="F2655" s="59" t="s">
        <v>2970</v>
      </c>
      <c r="G2655" s="62" t="s">
        <v>2971</v>
      </c>
      <c r="H2655" s="61" t="s">
        <v>163</v>
      </c>
      <c r="I2655" s="61" t="s">
        <v>414</v>
      </c>
      <c r="J2655" s="60">
        <v>17760</v>
      </c>
      <c r="K2655" s="75">
        <v>43677</v>
      </c>
      <c r="L2655" s="61"/>
      <c r="M2655" s="61"/>
      <c r="N2655" s="127" t="s">
        <v>415</v>
      </c>
      <c r="O2655" s="37"/>
      <c r="P2655" s="37"/>
      <c r="Q2655" s="37"/>
      <c r="R2655" s="37"/>
      <c r="S2655" s="37"/>
      <c r="T2655" s="37"/>
      <c r="U2655" s="37"/>
    </row>
    <row r="2656" spans="1:21" ht="30" x14ac:dyDescent="0.25">
      <c r="A2656" s="74">
        <v>2294</v>
      </c>
      <c r="B2656" s="75">
        <v>43672</v>
      </c>
      <c r="C2656" s="59" t="s">
        <v>2975</v>
      </c>
      <c r="D2656" s="58" t="s">
        <v>442</v>
      </c>
      <c r="E2656" s="58" t="s">
        <v>751</v>
      </c>
      <c r="F2656" s="59" t="s">
        <v>2976</v>
      </c>
      <c r="G2656" s="62" t="s">
        <v>2977</v>
      </c>
      <c r="H2656" s="61" t="s">
        <v>163</v>
      </c>
      <c r="I2656" s="61" t="s">
        <v>414</v>
      </c>
      <c r="J2656" s="60">
        <v>6360</v>
      </c>
      <c r="K2656" s="75">
        <v>43677</v>
      </c>
      <c r="L2656" s="61"/>
      <c r="M2656" s="61"/>
      <c r="N2656" s="127" t="s">
        <v>415</v>
      </c>
      <c r="O2656" s="37"/>
      <c r="P2656" s="37"/>
      <c r="Q2656" s="37"/>
      <c r="R2656" s="37"/>
      <c r="S2656" s="37"/>
      <c r="T2656" s="37"/>
      <c r="U2656" s="37"/>
    </row>
    <row r="2657" spans="1:21" ht="30" x14ac:dyDescent="0.25">
      <c r="A2657" s="74">
        <v>2295</v>
      </c>
      <c r="B2657" s="75">
        <v>43672</v>
      </c>
      <c r="C2657" s="59" t="s">
        <v>2949</v>
      </c>
      <c r="D2657" s="58" t="s">
        <v>804</v>
      </c>
      <c r="E2657" s="58" t="s">
        <v>1213</v>
      </c>
      <c r="F2657" s="59"/>
      <c r="G2657" s="62" t="s">
        <v>2950</v>
      </c>
      <c r="H2657" s="61" t="s">
        <v>163</v>
      </c>
      <c r="I2657" s="61" t="s">
        <v>414</v>
      </c>
      <c r="J2657" s="60">
        <v>6120</v>
      </c>
      <c r="K2657" s="75">
        <v>43677</v>
      </c>
      <c r="L2657" s="61"/>
      <c r="M2657" s="61"/>
      <c r="N2657" s="127" t="s">
        <v>415</v>
      </c>
      <c r="O2657" s="37"/>
      <c r="P2657" s="37"/>
      <c r="Q2657" s="37"/>
      <c r="R2657" s="37"/>
      <c r="S2657" s="37"/>
      <c r="T2657" s="37"/>
      <c r="U2657" s="37"/>
    </row>
    <row r="2658" spans="1:21" ht="30" x14ac:dyDescent="0.25">
      <c r="A2658" s="74">
        <v>2296</v>
      </c>
      <c r="B2658" s="75">
        <v>43672</v>
      </c>
      <c r="C2658" s="59" t="s">
        <v>2985</v>
      </c>
      <c r="D2658" s="58" t="s">
        <v>422</v>
      </c>
      <c r="E2658" s="58" t="s">
        <v>542</v>
      </c>
      <c r="F2658" s="59"/>
      <c r="G2658" s="62" t="s">
        <v>2986</v>
      </c>
      <c r="H2658" s="61" t="s">
        <v>163</v>
      </c>
      <c r="I2658" s="61" t="s">
        <v>414</v>
      </c>
      <c r="J2658" s="60">
        <v>7440</v>
      </c>
      <c r="K2658" s="75">
        <v>43677</v>
      </c>
      <c r="L2658" s="61"/>
      <c r="M2658" s="61"/>
      <c r="N2658" s="127" t="s">
        <v>415</v>
      </c>
      <c r="O2658" s="37"/>
      <c r="P2658" s="37"/>
      <c r="Q2658" s="37"/>
      <c r="R2658" s="37"/>
      <c r="S2658" s="37"/>
      <c r="T2658" s="37"/>
      <c r="U2658" s="37"/>
    </row>
    <row r="2659" spans="1:21" ht="75" x14ac:dyDescent="0.25">
      <c r="A2659" s="74">
        <v>2297</v>
      </c>
      <c r="B2659" s="75">
        <v>43676</v>
      </c>
      <c r="C2659" s="59" t="s">
        <v>2077</v>
      </c>
      <c r="D2659" s="58" t="s">
        <v>804</v>
      </c>
      <c r="E2659" s="58" t="s">
        <v>1213</v>
      </c>
      <c r="F2659" s="59"/>
      <c r="G2659" s="62" t="s">
        <v>2078</v>
      </c>
      <c r="H2659" s="61" t="s">
        <v>163</v>
      </c>
      <c r="I2659" s="61" t="s">
        <v>414</v>
      </c>
      <c r="J2659" s="60">
        <v>200000</v>
      </c>
      <c r="K2659" s="75">
        <v>43677</v>
      </c>
      <c r="L2659" s="61"/>
      <c r="M2659" s="61"/>
      <c r="N2659" s="127" t="s">
        <v>415</v>
      </c>
      <c r="O2659" s="37"/>
      <c r="P2659" s="37"/>
      <c r="Q2659" s="37"/>
      <c r="R2659" s="37"/>
      <c r="S2659" s="37"/>
      <c r="T2659" s="37"/>
      <c r="U2659" s="37"/>
    </row>
    <row r="2660" spans="1:21" ht="30" x14ac:dyDescent="0.25">
      <c r="A2660" s="74">
        <v>2298</v>
      </c>
      <c r="B2660" s="75">
        <v>43622</v>
      </c>
      <c r="C2660" s="59" t="s">
        <v>1638</v>
      </c>
      <c r="D2660" s="58" t="s">
        <v>417</v>
      </c>
      <c r="E2660" s="58" t="s">
        <v>1639</v>
      </c>
      <c r="F2660" s="59" t="s">
        <v>1640</v>
      </c>
      <c r="G2660" s="62" t="s">
        <v>1641</v>
      </c>
      <c r="H2660" s="61" t="s">
        <v>163</v>
      </c>
      <c r="I2660" s="61" t="s">
        <v>414</v>
      </c>
      <c r="J2660" s="60">
        <v>565303.01</v>
      </c>
      <c r="K2660" s="75">
        <v>43677</v>
      </c>
      <c r="L2660" s="61"/>
      <c r="M2660" s="61"/>
      <c r="N2660" s="127" t="s">
        <v>415</v>
      </c>
      <c r="O2660" s="37"/>
      <c r="P2660" s="37"/>
      <c r="Q2660" s="37"/>
      <c r="R2660" s="37"/>
      <c r="S2660" s="37"/>
      <c r="T2660" s="37"/>
      <c r="U2660" s="37"/>
    </row>
    <row r="2661" spans="1:21" ht="45" x14ac:dyDescent="0.25">
      <c r="A2661" s="74">
        <v>2299</v>
      </c>
      <c r="B2661" s="75">
        <v>43551</v>
      </c>
      <c r="C2661" s="59" t="s">
        <v>409</v>
      </c>
      <c r="D2661" s="58" t="s">
        <v>410</v>
      </c>
      <c r="E2661" s="58" t="s">
        <v>411</v>
      </c>
      <c r="F2661" s="59" t="s">
        <v>412</v>
      </c>
      <c r="G2661" s="62" t="s">
        <v>413</v>
      </c>
      <c r="H2661" s="61" t="s">
        <v>163</v>
      </c>
      <c r="I2661" s="61" t="s">
        <v>414</v>
      </c>
      <c r="J2661" s="60">
        <v>525333.9</v>
      </c>
      <c r="K2661" s="75">
        <v>43677</v>
      </c>
      <c r="L2661" s="61"/>
      <c r="M2661" s="61"/>
      <c r="N2661" s="127" t="s">
        <v>415</v>
      </c>
      <c r="O2661" s="37"/>
      <c r="P2661" s="37"/>
      <c r="Q2661" s="37"/>
      <c r="R2661" s="37"/>
      <c r="S2661" s="37"/>
      <c r="T2661" s="37"/>
      <c r="U2661" s="37"/>
    </row>
    <row r="2662" spans="1:21" ht="30" customHeight="1" x14ac:dyDescent="0.25">
      <c r="A2662" s="120">
        <v>2300</v>
      </c>
      <c r="B2662" s="128">
        <f>[16]Отчёт!B9</f>
        <v>43675</v>
      </c>
      <c r="C2662" s="128" t="str">
        <f>[16]Отчёт!C9</f>
        <v>ИП Котонов Айлан Алексеевич Глава КФХ</v>
      </c>
      <c r="D2662" s="128" t="str">
        <f>[16]Отчёт!D9</f>
        <v>Усть-Канский р-н</v>
      </c>
      <c r="E2662" s="128" t="str">
        <f>[16]Отчёт!E9</f>
        <v>Черный Ануй с</v>
      </c>
      <c r="F2662" s="128" t="str">
        <f>[16]Отчёт!F9</f>
        <v>Тугамбаева ул, д. 13, кв. 1</v>
      </c>
      <c r="G2662" s="128" t="str">
        <f>[16]Отчёт!G9</f>
        <v>040403123240</v>
      </c>
      <c r="H2662" s="128" t="str">
        <f>[16]Отчёт!H9</f>
        <v>Финансовая</v>
      </c>
      <c r="I2662" s="128" t="str">
        <f>[16]Отчёт!I9</f>
        <v>Субсидия</v>
      </c>
      <c r="J2662" s="121">
        <f>[16]Отчёт!J9</f>
        <v>18560</v>
      </c>
      <c r="K2662" s="128">
        <f>[16]Отчёт!K9</f>
        <v>43678</v>
      </c>
      <c r="L2662" s="128"/>
      <c r="M2662" s="128"/>
      <c r="N2662" s="129" t="str">
        <f>[16]Отчёт!N9</f>
        <v>МИНИСТЕРСТВО СЕЛЬСКОГО ХОЗЯЙСТВА РЕСПУБЛИКИ АЛТАЙ</v>
      </c>
    </row>
    <row r="2663" spans="1:21" ht="45" x14ac:dyDescent="0.25">
      <c r="A2663" s="136">
        <f>[16]Отчёт!A10</f>
        <v>2301</v>
      </c>
      <c r="B2663" s="130">
        <f>[16]Отчёт!B10</f>
        <v>43671</v>
      </c>
      <c r="C2663" s="131" t="str">
        <f>[16]Отчёт!C10</f>
        <v>ИП Брысова Ада Александровна глава КФХ</v>
      </c>
      <c r="D2663" s="132" t="str">
        <f>[16]Отчёт!D10</f>
        <v>Шебалинский р-н</v>
      </c>
      <c r="E2663" s="132" t="str">
        <f>[16]Отчёт!E10</f>
        <v>Беш-Озек с</v>
      </c>
      <c r="F2663" s="131" t="str">
        <f>[16]Отчёт!F10</f>
        <v>Кудатинская ул, д. 16</v>
      </c>
      <c r="G2663" s="133" t="str">
        <f>[16]Отчёт!G10</f>
        <v>040501523102</v>
      </c>
      <c r="H2663" s="134" t="str">
        <f>[16]Отчёт!H10</f>
        <v>Финансовая</v>
      </c>
      <c r="I2663" s="134" t="str">
        <f>[16]Отчёт!I10</f>
        <v>Субсидия</v>
      </c>
      <c r="J2663" s="135">
        <f>[16]Отчёт!J10</f>
        <v>22400</v>
      </c>
      <c r="K2663" s="130">
        <f>[16]Отчёт!K10</f>
        <v>43678</v>
      </c>
      <c r="L2663" s="74"/>
      <c r="M2663" s="74"/>
      <c r="N2663" s="37" t="s">
        <v>415</v>
      </c>
    </row>
    <row r="2664" spans="1:21" ht="30" x14ac:dyDescent="0.25">
      <c r="A2664" s="136">
        <f>[16]Отчёт!A11</f>
        <v>2302</v>
      </c>
      <c r="B2664" s="130">
        <f>[16]Отчёт!B11</f>
        <v>43671</v>
      </c>
      <c r="C2664" s="131" t="str">
        <f>[16]Отчёт!C11</f>
        <v>ИП Абаков Валерий Иванович глава КФХ</v>
      </c>
      <c r="D2664" s="132" t="str">
        <f>[16]Отчёт!D11</f>
        <v>Усть-Коксинский р-н</v>
      </c>
      <c r="E2664" s="132" t="str">
        <f>[16]Отчёт!E11</f>
        <v>Амур с</v>
      </c>
      <c r="F2664" s="131" t="str">
        <f>[16]Отчёт!F11</f>
        <v>Советская ул, д. 6</v>
      </c>
      <c r="G2664" s="133" t="str">
        <f>[16]Отчёт!G11</f>
        <v>040600020318</v>
      </c>
      <c r="H2664" s="134" t="str">
        <f>[16]Отчёт!H11</f>
        <v>Финансовая</v>
      </c>
      <c r="I2664" s="134" t="str">
        <f>[16]Отчёт!I11</f>
        <v>Субсидия</v>
      </c>
      <c r="J2664" s="135">
        <f>[16]Отчёт!J11</f>
        <v>17920</v>
      </c>
      <c r="K2664" s="130">
        <f>[16]Отчёт!K11</f>
        <v>43678</v>
      </c>
      <c r="L2664" s="74"/>
      <c r="M2664" s="74"/>
      <c r="N2664" s="37" t="s">
        <v>415</v>
      </c>
    </row>
    <row r="2665" spans="1:21" ht="30" x14ac:dyDescent="0.25">
      <c r="A2665" s="136">
        <f>[16]Отчёт!A12</f>
        <v>2303</v>
      </c>
      <c r="B2665" s="130">
        <f>[16]Отчёт!B12</f>
        <v>43671</v>
      </c>
      <c r="C2665" s="131" t="str">
        <f>[16]Отчёт!C12</f>
        <v>ИП Иташев Сунер Сергеевич, глава КФХ</v>
      </c>
      <c r="D2665" s="132" t="str">
        <f>[16]Отчёт!D12</f>
        <v>Усть-Канский р-н</v>
      </c>
      <c r="E2665" s="132" t="str">
        <f>[16]Отчёт!E12</f>
        <v>Усть-Мута с</v>
      </c>
      <c r="F2665" s="131">
        <f>[16]Отчёт!F12</f>
        <v>0</v>
      </c>
      <c r="G2665" s="133" t="str">
        <f>[16]Отчёт!G12</f>
        <v>041105631709</v>
      </c>
      <c r="H2665" s="134" t="str">
        <f>[16]Отчёт!H12</f>
        <v>Финансовая</v>
      </c>
      <c r="I2665" s="134" t="str">
        <f>[16]Отчёт!I12</f>
        <v>Субсидия</v>
      </c>
      <c r="J2665" s="135">
        <f>[16]Отчёт!J12</f>
        <v>19200</v>
      </c>
      <c r="K2665" s="130">
        <f>[16]Отчёт!K12</f>
        <v>43678</v>
      </c>
      <c r="L2665" s="74"/>
      <c r="M2665" s="74"/>
      <c r="N2665" s="37" t="s">
        <v>415</v>
      </c>
    </row>
    <row r="2666" spans="1:21" ht="30" x14ac:dyDescent="0.25">
      <c r="A2666" s="136">
        <f>[16]Отчёт!A13</f>
        <v>2304</v>
      </c>
      <c r="B2666" s="130">
        <f>[16]Отчёт!B13</f>
        <v>43671</v>
      </c>
      <c r="C2666" s="131" t="str">
        <f>[16]Отчёт!C13</f>
        <v>ИП Шкакова  Ольга  Ивановна  глава КФХ</v>
      </c>
      <c r="D2666" s="132" t="str">
        <f>[16]Отчёт!D13</f>
        <v>Усть-Канский р-н</v>
      </c>
      <c r="E2666" s="132" t="str">
        <f>[16]Отчёт!E13</f>
        <v>Черный Ануй с</v>
      </c>
      <c r="F2666" s="131" t="str">
        <f>[16]Отчёт!F13</f>
        <v>Шуклина ул, д. 15</v>
      </c>
      <c r="G2666" s="133" t="str">
        <f>[16]Отчёт!G13</f>
        <v>040300396373</v>
      </c>
      <c r="H2666" s="134" t="str">
        <f>[16]Отчёт!H13</f>
        <v>Финансовая</v>
      </c>
      <c r="I2666" s="134" t="str">
        <f>[16]Отчёт!I13</f>
        <v>Субсидия</v>
      </c>
      <c r="J2666" s="135">
        <f>[16]Отчёт!J13</f>
        <v>17920</v>
      </c>
      <c r="K2666" s="130">
        <f>[16]Отчёт!K13</f>
        <v>43678</v>
      </c>
      <c r="L2666" s="74"/>
      <c r="M2666" s="74"/>
      <c r="N2666" s="37" t="s">
        <v>415</v>
      </c>
    </row>
    <row r="2667" spans="1:21" ht="30" x14ac:dyDescent="0.25">
      <c r="A2667" s="136">
        <f>[16]Отчёт!A14</f>
        <v>2305</v>
      </c>
      <c r="B2667" s="130">
        <f>[16]Отчёт!B14</f>
        <v>43671</v>
      </c>
      <c r="C2667" s="131" t="str">
        <f>[16]Отчёт!C14</f>
        <v>ИП Ясакова Аяна Викторовна глава КФХ</v>
      </c>
      <c r="D2667" s="132" t="str">
        <f>[16]Отчёт!D14</f>
        <v>Шебалинский р-н</v>
      </c>
      <c r="E2667" s="132" t="str">
        <f>[16]Отчёт!E14</f>
        <v>Беш-Озек с</v>
      </c>
      <c r="F2667" s="131" t="str">
        <f>[16]Отчёт!F14</f>
        <v>Центральная ул, д. 44</v>
      </c>
      <c r="G2667" s="133" t="str">
        <f>[16]Отчёт!G14</f>
        <v>041102205100</v>
      </c>
      <c r="H2667" s="134" t="str">
        <f>[16]Отчёт!H14</f>
        <v>Финансовая</v>
      </c>
      <c r="I2667" s="134" t="str">
        <f>[16]Отчёт!I14</f>
        <v>Субсидия</v>
      </c>
      <c r="J2667" s="135">
        <f>[16]Отчёт!J14</f>
        <v>10880</v>
      </c>
      <c r="K2667" s="130">
        <f>[16]Отчёт!K14</f>
        <v>43678</v>
      </c>
      <c r="L2667" s="74"/>
      <c r="M2667" s="74"/>
      <c r="N2667" s="37" t="s">
        <v>415</v>
      </c>
    </row>
    <row r="2668" spans="1:21" ht="28.9" customHeight="1" x14ac:dyDescent="0.25">
      <c r="A2668" s="136">
        <f>[16]Отчёт!A15</f>
        <v>2306</v>
      </c>
      <c r="B2668" s="130">
        <f>[16]Отчёт!B15</f>
        <v>43671</v>
      </c>
      <c r="C2668" s="131" t="str">
        <f>[16]Отчёт!C15</f>
        <v>ИП Синьков Алексей Николаевич глава КФХ</v>
      </c>
      <c r="D2668" s="132" t="str">
        <f>[16]Отчёт!D15</f>
        <v>Шебалинский р-н</v>
      </c>
      <c r="E2668" s="132" t="str">
        <f>[16]Отчёт!E15</f>
        <v>Беш-Озек с</v>
      </c>
      <c r="F2668" s="131" t="str">
        <f>[16]Отчёт!F15</f>
        <v>Подгорная ул, д. 16</v>
      </c>
      <c r="G2668" s="133" t="str">
        <f>[16]Отчёт!G15</f>
        <v>040501539550</v>
      </c>
      <c r="H2668" s="134" t="str">
        <f>[16]Отчёт!H15</f>
        <v>Финансовая</v>
      </c>
      <c r="I2668" s="134" t="str">
        <f>[16]Отчёт!I15</f>
        <v>Субсидия</v>
      </c>
      <c r="J2668" s="135">
        <f>[16]Отчёт!J15</f>
        <v>22400</v>
      </c>
      <c r="K2668" s="130">
        <f>[16]Отчёт!K15</f>
        <v>43678</v>
      </c>
      <c r="L2668" s="74"/>
      <c r="M2668" s="74"/>
      <c r="N2668" s="37" t="s">
        <v>415</v>
      </c>
    </row>
    <row r="2669" spans="1:21" ht="30" x14ac:dyDescent="0.25">
      <c r="A2669" s="136">
        <f>[16]Отчёт!A16</f>
        <v>2307</v>
      </c>
      <c r="B2669" s="130">
        <f>[16]Отчёт!B16</f>
        <v>43671</v>
      </c>
      <c r="C2669" s="131" t="str">
        <f>[16]Отчёт!C16</f>
        <v>ИП Егузеков Анатолий Николаевич, глава КФХ</v>
      </c>
      <c r="D2669" s="132" t="str">
        <f>[16]Отчёт!D16</f>
        <v>Шебалинский р-н</v>
      </c>
      <c r="E2669" s="132" t="str">
        <f>[16]Отчёт!E16</f>
        <v>Актел с</v>
      </c>
      <c r="F2669" s="131" t="str">
        <f>[16]Отчёт!F16</f>
        <v>Молодежная ул, д. 21</v>
      </c>
      <c r="G2669" s="133" t="str">
        <f>[16]Отчёт!G16</f>
        <v>040500028507</v>
      </c>
      <c r="H2669" s="134" t="str">
        <f>[16]Отчёт!H16</f>
        <v>Финансовая</v>
      </c>
      <c r="I2669" s="134" t="str">
        <f>[16]Отчёт!I16</f>
        <v>Субсидия</v>
      </c>
      <c r="J2669" s="135">
        <f>[16]Отчёт!J16</f>
        <v>73600</v>
      </c>
      <c r="K2669" s="130">
        <f>[16]Отчёт!K16</f>
        <v>43678</v>
      </c>
      <c r="L2669" s="74"/>
      <c r="M2669" s="74"/>
      <c r="N2669" s="37" t="s">
        <v>415</v>
      </c>
    </row>
    <row r="2670" spans="1:21" ht="30" x14ac:dyDescent="0.25">
      <c r="A2670" s="136">
        <f>[16]Отчёт!A17</f>
        <v>2308</v>
      </c>
      <c r="B2670" s="130">
        <f>[16]Отчёт!B17</f>
        <v>43671</v>
      </c>
      <c r="C2670" s="131" t="str">
        <f>[16]Отчёт!C17</f>
        <v>ИП Муклаев Николай Алексеевич , глава КФХ</v>
      </c>
      <c r="D2670" s="132" t="str">
        <f>[16]Отчёт!D17</f>
        <v>Шебалинский р-н</v>
      </c>
      <c r="E2670" s="132" t="str">
        <f>[16]Отчёт!E17</f>
        <v>Беш-Озек с</v>
      </c>
      <c r="F2670" s="131" t="str">
        <f>[16]Отчёт!F17</f>
        <v>Октябрьская ул, д. 16</v>
      </c>
      <c r="G2670" s="133" t="str">
        <f>[16]Отчёт!G17</f>
        <v>040500665016</v>
      </c>
      <c r="H2670" s="134" t="str">
        <f>[16]Отчёт!H17</f>
        <v>Финансовая</v>
      </c>
      <c r="I2670" s="134" t="str">
        <f>[16]Отчёт!I17</f>
        <v>Субсидия</v>
      </c>
      <c r="J2670" s="135">
        <f>[16]Отчёт!J17</f>
        <v>70400</v>
      </c>
      <c r="K2670" s="130">
        <f>[16]Отчёт!K17</f>
        <v>43678</v>
      </c>
      <c r="L2670" s="74"/>
      <c r="M2670" s="74"/>
      <c r="N2670" s="37" t="s">
        <v>415</v>
      </c>
    </row>
    <row r="2671" spans="1:21" ht="30" x14ac:dyDescent="0.25">
      <c r="A2671" s="136">
        <f>[16]Отчёт!A18</f>
        <v>2309</v>
      </c>
      <c r="B2671" s="130">
        <f>[16]Отчёт!B18</f>
        <v>43671</v>
      </c>
      <c r="C2671" s="131" t="str">
        <f>[16]Отчёт!C18</f>
        <v>ИП Мюсов Валерий Михайлович, глава КФХ</v>
      </c>
      <c r="D2671" s="132" t="str">
        <f>[16]Отчёт!D18</f>
        <v>Усть-Канский р-н</v>
      </c>
      <c r="E2671" s="132" t="str">
        <f>[16]Отчёт!E18</f>
        <v>Кырлык с</v>
      </c>
      <c r="F2671" s="131" t="str">
        <f>[16]Отчёт!F18</f>
        <v>Сартакпая ул, д. 12</v>
      </c>
      <c r="G2671" s="133" t="str">
        <f>[16]Отчёт!G18</f>
        <v>040866795190</v>
      </c>
      <c r="H2671" s="134" t="str">
        <f>[16]Отчёт!H18</f>
        <v>Финансовая</v>
      </c>
      <c r="I2671" s="134" t="str">
        <f>[16]Отчёт!I18</f>
        <v>Субсидия</v>
      </c>
      <c r="J2671" s="135">
        <f>[16]Отчёт!J18</f>
        <v>89600</v>
      </c>
      <c r="K2671" s="130">
        <f>[16]Отчёт!K18</f>
        <v>43678</v>
      </c>
      <c r="L2671" s="74"/>
      <c r="M2671" s="74"/>
      <c r="N2671" s="37" t="s">
        <v>415</v>
      </c>
    </row>
    <row r="2672" spans="1:21" ht="30" x14ac:dyDescent="0.25">
      <c r="A2672" s="136">
        <f>[16]Отчёт!A19</f>
        <v>2310</v>
      </c>
      <c r="B2672" s="130">
        <f>[16]Отчёт!B19</f>
        <v>43671</v>
      </c>
      <c r="C2672" s="131" t="str">
        <f>[16]Отчёт!C19</f>
        <v>ИП Тайтаков Виталий Анатольевич глава КФХ</v>
      </c>
      <c r="D2672" s="132" t="str">
        <f>[16]Отчёт!D19</f>
        <v>Онгудайский р-н</v>
      </c>
      <c r="E2672" s="132" t="str">
        <f>[16]Отчёт!E19</f>
        <v>Каярлык с</v>
      </c>
      <c r="F2672" s="131">
        <f>[16]Отчёт!F19</f>
        <v>0</v>
      </c>
      <c r="G2672" s="133" t="str">
        <f>[16]Отчёт!G19</f>
        <v>040401239056</v>
      </c>
      <c r="H2672" s="134" t="str">
        <f>[16]Отчёт!H19</f>
        <v>Финансовая</v>
      </c>
      <c r="I2672" s="134" t="str">
        <f>[16]Отчёт!I19</f>
        <v>Субсидия</v>
      </c>
      <c r="J2672" s="135">
        <f>[16]Отчёт!J19</f>
        <v>14080</v>
      </c>
      <c r="K2672" s="130">
        <f>[16]Отчёт!K19</f>
        <v>43678</v>
      </c>
      <c r="L2672" s="74"/>
      <c r="M2672" s="74"/>
      <c r="N2672" s="37" t="s">
        <v>415</v>
      </c>
    </row>
    <row r="2673" spans="1:14" ht="30" x14ac:dyDescent="0.25">
      <c r="A2673" s="74">
        <f>[16]Отчёт!A20</f>
        <v>2311</v>
      </c>
      <c r="B2673" s="21">
        <v>43671</v>
      </c>
      <c r="C2673" s="74" t="str">
        <f>[16]Отчёт!C20</f>
        <v>ИП Тепукова Зоя Николаевна, глава КФХ</v>
      </c>
      <c r="D2673" s="74" t="str">
        <f>[16]Отчёт!D20</f>
        <v>Шебалинский р-н</v>
      </c>
      <c r="E2673" s="74">
        <f>[16]Отчёт!E20</f>
        <v>0</v>
      </c>
      <c r="F2673" s="74">
        <f>[16]Отчёт!F20</f>
        <v>0</v>
      </c>
      <c r="G2673" s="11" t="str">
        <f>[16]Отчёт!G20</f>
        <v>040500027623</v>
      </c>
      <c r="H2673" s="74" t="str">
        <f>[16]Отчёт!H20</f>
        <v>Финансовая</v>
      </c>
      <c r="I2673" s="74" t="str">
        <f>[16]Отчёт!I20</f>
        <v>Субсидия</v>
      </c>
      <c r="J2673" s="12">
        <f>[16]Отчёт!J20</f>
        <v>38400</v>
      </c>
      <c r="K2673" s="21">
        <v>43678</v>
      </c>
      <c r="L2673" s="74"/>
      <c r="M2673" s="74"/>
      <c r="N2673" s="37" t="s">
        <v>415</v>
      </c>
    </row>
    <row r="2674" spans="1:14" ht="30" x14ac:dyDescent="0.25">
      <c r="A2674" s="74">
        <f>[16]Отчёт!A21</f>
        <v>2312</v>
      </c>
      <c r="B2674" s="21">
        <f>[16]Отчёт!B20</f>
        <v>43671</v>
      </c>
      <c r="C2674" s="74" t="str">
        <f>[16]Отчёт!C21</f>
        <v>КХ Уч-Сумер</v>
      </c>
      <c r="D2674" s="74" t="str">
        <f>[16]Отчёт!D21</f>
        <v>Онгудайский р-н</v>
      </c>
      <c r="E2674" s="74" t="str">
        <f>[16]Отчёт!E21</f>
        <v>Шашикман с</v>
      </c>
      <c r="F2674" s="74" t="str">
        <f>[16]Отчёт!F21</f>
        <v>Победы ул, д. 14а</v>
      </c>
      <c r="G2674" s="11" t="str">
        <f>[16]Отчёт!G21</f>
        <v>0404001472</v>
      </c>
      <c r="H2674" s="74" t="str">
        <f>[16]Отчёт!H21</f>
        <v>Финансовая</v>
      </c>
      <c r="I2674" s="74" t="str">
        <f>[16]Отчёт!I21</f>
        <v>Субсидия</v>
      </c>
      <c r="J2674" s="12">
        <f>[16]Отчёт!J21</f>
        <v>51200</v>
      </c>
      <c r="K2674" s="21">
        <v>43678</v>
      </c>
      <c r="L2674" s="74"/>
      <c r="M2674" s="74"/>
      <c r="N2674" s="37" t="s">
        <v>415</v>
      </c>
    </row>
    <row r="2675" spans="1:14" ht="30" x14ac:dyDescent="0.25">
      <c r="A2675" s="74">
        <f>[16]Отчёт!A22</f>
        <v>2313</v>
      </c>
      <c r="B2675" s="21">
        <f>[16]Отчёт!B21</f>
        <v>43671</v>
      </c>
      <c r="C2675" s="74" t="str">
        <f>[16]Отчёт!C22</f>
        <v>ИП Казанцев Иван Николаевич</v>
      </c>
      <c r="D2675" s="74" t="str">
        <f>[16]Отчёт!D22</f>
        <v>Усть-Канский р-н</v>
      </c>
      <c r="E2675" s="74" t="str">
        <f>[16]Отчёт!E22</f>
        <v>Белый Ануй с</v>
      </c>
      <c r="F2675" s="74" t="str">
        <f>[16]Отчёт!F22</f>
        <v>Заводская ул, д. 7, кв. 2</v>
      </c>
      <c r="G2675" s="11" t="str">
        <f>[16]Отчёт!G22</f>
        <v>040301028005</v>
      </c>
      <c r="H2675" s="74" t="str">
        <f>[16]Отчёт!H22</f>
        <v>Финансовая</v>
      </c>
      <c r="I2675" s="74" t="str">
        <f>[16]Отчёт!I22</f>
        <v>Субсидия</v>
      </c>
      <c r="J2675" s="12">
        <f>[16]Отчёт!J22</f>
        <v>87040</v>
      </c>
      <c r="K2675" s="21">
        <v>43678</v>
      </c>
      <c r="L2675" s="74"/>
      <c r="M2675" s="74"/>
      <c r="N2675" s="37" t="s">
        <v>415</v>
      </c>
    </row>
    <row r="2676" spans="1:14" ht="30" x14ac:dyDescent="0.25">
      <c r="A2676" s="74">
        <f>[16]Отчёт!A23</f>
        <v>2314</v>
      </c>
      <c r="B2676" s="21">
        <f>[16]Отчёт!B22</f>
        <v>43671</v>
      </c>
      <c r="C2676" s="74" t="str">
        <f>[16]Отчёт!C23</f>
        <v>ИП Тижин Николай Андреевич глава КФХ</v>
      </c>
      <c r="D2676" s="74" t="str">
        <f>[16]Отчёт!D23</f>
        <v>Шебалинский р-н</v>
      </c>
      <c r="E2676" s="74" t="str">
        <f>[16]Отчёт!E23</f>
        <v>Шыргайту с</v>
      </c>
      <c r="F2676" s="74" t="str">
        <f>[16]Отчёт!F23</f>
        <v>Победы ул, д. 15</v>
      </c>
      <c r="G2676" s="11" t="str">
        <f>[16]Отчёт!G23</f>
        <v>040501053591</v>
      </c>
      <c r="H2676" s="74" t="str">
        <f>[16]Отчёт!H23</f>
        <v>Финансовая</v>
      </c>
      <c r="I2676" s="74" t="str">
        <f>[16]Отчёт!I23</f>
        <v>Субсидия</v>
      </c>
      <c r="J2676" s="12">
        <f>[16]Отчёт!J23</f>
        <v>38400</v>
      </c>
      <c r="K2676" s="21">
        <v>43678</v>
      </c>
      <c r="L2676" s="74"/>
      <c r="M2676" s="74"/>
      <c r="N2676" s="37" t="s">
        <v>415</v>
      </c>
    </row>
    <row r="2677" spans="1:14" ht="30" x14ac:dyDescent="0.25">
      <c r="A2677" s="74">
        <f>[16]Отчёт!A24</f>
        <v>2315</v>
      </c>
      <c r="B2677" s="21">
        <f>[16]Отчёт!B23</f>
        <v>43671</v>
      </c>
      <c r="C2677" s="74" t="str">
        <f>[16]Отчёт!C24</f>
        <v>ИП Котонова Лидия Полпоковна глава КФХ</v>
      </c>
      <c r="D2677" s="74" t="str">
        <f>[16]Отчёт!D24</f>
        <v>Усть-Канский р-н</v>
      </c>
      <c r="E2677" s="74" t="str">
        <f>[16]Отчёт!E24</f>
        <v>Усть-Мута с</v>
      </c>
      <c r="F2677" s="74" t="str">
        <f>[16]Отчёт!F24</f>
        <v>Центральная ул, д. 19а</v>
      </c>
      <c r="G2677" s="11" t="str">
        <f>[16]Отчёт!G24</f>
        <v>040301117174</v>
      </c>
      <c r="H2677" s="74" t="str">
        <f>[16]Отчёт!H24</f>
        <v>Финансовая</v>
      </c>
      <c r="I2677" s="74" t="str">
        <f>[16]Отчёт!I24</f>
        <v>Субсидия</v>
      </c>
      <c r="J2677" s="12">
        <f>[16]Отчёт!J24</f>
        <v>12800</v>
      </c>
      <c r="K2677" s="21">
        <v>43678</v>
      </c>
      <c r="L2677" s="74"/>
      <c r="M2677" s="74"/>
      <c r="N2677" s="37" t="s">
        <v>415</v>
      </c>
    </row>
    <row r="2678" spans="1:14" ht="30" x14ac:dyDescent="0.25">
      <c r="A2678" s="136">
        <v>2316</v>
      </c>
      <c r="B2678" s="130">
        <v>43671</v>
      </c>
      <c r="C2678" s="131" t="s">
        <v>1877</v>
      </c>
      <c r="D2678" s="132" t="s">
        <v>524</v>
      </c>
      <c r="E2678" s="132" t="s">
        <v>587</v>
      </c>
      <c r="F2678" s="131" t="s">
        <v>1193</v>
      </c>
      <c r="G2678" s="133" t="s">
        <v>252</v>
      </c>
      <c r="H2678" s="134" t="s">
        <v>163</v>
      </c>
      <c r="I2678" s="134" t="s">
        <v>414</v>
      </c>
      <c r="J2678" s="135">
        <v>51200</v>
      </c>
      <c r="K2678" s="130">
        <v>43678</v>
      </c>
      <c r="L2678" s="74"/>
      <c r="M2678" s="74"/>
      <c r="N2678" s="37" t="s">
        <v>415</v>
      </c>
    </row>
    <row r="2679" spans="1:14" ht="30" x14ac:dyDescent="0.25">
      <c r="A2679" s="136">
        <v>2317</v>
      </c>
      <c r="B2679" s="130">
        <v>43671</v>
      </c>
      <c r="C2679" s="131" t="s">
        <v>2985</v>
      </c>
      <c r="D2679" s="132" t="s">
        <v>422</v>
      </c>
      <c r="E2679" s="132" t="s">
        <v>542</v>
      </c>
      <c r="F2679" s="131"/>
      <c r="G2679" s="133" t="s">
        <v>2986</v>
      </c>
      <c r="H2679" s="134" t="s">
        <v>163</v>
      </c>
      <c r="I2679" s="134" t="s">
        <v>414</v>
      </c>
      <c r="J2679" s="135">
        <v>36480</v>
      </c>
      <c r="K2679" s="130">
        <v>43678</v>
      </c>
      <c r="L2679" s="74"/>
      <c r="M2679" s="74"/>
      <c r="N2679" s="37" t="s">
        <v>415</v>
      </c>
    </row>
    <row r="2680" spans="1:14" ht="30" x14ac:dyDescent="0.25">
      <c r="A2680" s="136">
        <v>2318</v>
      </c>
      <c r="B2680" s="130">
        <v>43671</v>
      </c>
      <c r="C2680" s="131" t="s">
        <v>2604</v>
      </c>
      <c r="D2680" s="132" t="s">
        <v>524</v>
      </c>
      <c r="E2680" s="132" t="s">
        <v>719</v>
      </c>
      <c r="F2680" s="131" t="s">
        <v>2019</v>
      </c>
      <c r="G2680" s="133" t="s">
        <v>2605</v>
      </c>
      <c r="H2680" s="134" t="s">
        <v>163</v>
      </c>
      <c r="I2680" s="134" t="s">
        <v>414</v>
      </c>
      <c r="J2680" s="135">
        <v>29440</v>
      </c>
      <c r="K2680" s="130">
        <v>43678</v>
      </c>
      <c r="L2680" s="74"/>
      <c r="M2680" s="74"/>
      <c r="N2680" s="37" t="s">
        <v>415</v>
      </c>
    </row>
    <row r="2681" spans="1:14" ht="30" x14ac:dyDescent="0.25">
      <c r="A2681" s="136">
        <v>2319</v>
      </c>
      <c r="B2681" s="130">
        <v>43671</v>
      </c>
      <c r="C2681" s="131" t="s">
        <v>2062</v>
      </c>
      <c r="D2681" s="132" t="s">
        <v>442</v>
      </c>
      <c r="E2681" s="132" t="s">
        <v>651</v>
      </c>
      <c r="F2681" s="131" t="s">
        <v>2063</v>
      </c>
      <c r="G2681" s="133" t="s">
        <v>2064</v>
      </c>
      <c r="H2681" s="134" t="s">
        <v>163</v>
      </c>
      <c r="I2681" s="134" t="s">
        <v>414</v>
      </c>
      <c r="J2681" s="135">
        <v>12800</v>
      </c>
      <c r="K2681" s="130">
        <v>43678</v>
      </c>
      <c r="L2681" s="74"/>
      <c r="M2681" s="74"/>
      <c r="N2681" s="37" t="s">
        <v>415</v>
      </c>
    </row>
    <row r="2682" spans="1:14" ht="45" x14ac:dyDescent="0.25">
      <c r="A2682" s="136">
        <v>2320</v>
      </c>
      <c r="B2682" s="130">
        <v>43671</v>
      </c>
      <c r="C2682" s="131" t="s">
        <v>2028</v>
      </c>
      <c r="D2682" s="132" t="s">
        <v>410</v>
      </c>
      <c r="E2682" s="132" t="s">
        <v>459</v>
      </c>
      <c r="F2682" s="131" t="s">
        <v>2029</v>
      </c>
      <c r="G2682" s="133" t="s">
        <v>2030</v>
      </c>
      <c r="H2682" s="134" t="s">
        <v>163</v>
      </c>
      <c r="I2682" s="134" t="s">
        <v>414</v>
      </c>
      <c r="J2682" s="135">
        <v>9600</v>
      </c>
      <c r="K2682" s="130">
        <v>43678</v>
      </c>
      <c r="L2682" s="74"/>
      <c r="M2682" s="74"/>
      <c r="N2682" s="37" t="s">
        <v>415</v>
      </c>
    </row>
    <row r="2683" spans="1:14" ht="30" x14ac:dyDescent="0.25">
      <c r="A2683" s="136">
        <v>2321</v>
      </c>
      <c r="B2683" s="130">
        <v>43671</v>
      </c>
      <c r="C2683" s="131" t="s">
        <v>1328</v>
      </c>
      <c r="D2683" s="132" t="s">
        <v>442</v>
      </c>
      <c r="E2683" s="132" t="s">
        <v>665</v>
      </c>
      <c r="F2683" s="131" t="s">
        <v>1329</v>
      </c>
      <c r="G2683" s="133" t="s">
        <v>1330</v>
      </c>
      <c r="H2683" s="134" t="s">
        <v>163</v>
      </c>
      <c r="I2683" s="134" t="s">
        <v>414</v>
      </c>
      <c r="J2683" s="135">
        <v>8320</v>
      </c>
      <c r="K2683" s="130">
        <v>43678</v>
      </c>
      <c r="L2683" s="74"/>
      <c r="M2683" s="74"/>
      <c r="N2683" s="37" t="s">
        <v>415</v>
      </c>
    </row>
    <row r="2684" spans="1:14" ht="30" x14ac:dyDescent="0.25">
      <c r="A2684" s="136">
        <v>2322</v>
      </c>
      <c r="B2684" s="130">
        <v>43671</v>
      </c>
      <c r="C2684" s="131" t="s">
        <v>2263</v>
      </c>
      <c r="D2684" s="132" t="s">
        <v>524</v>
      </c>
      <c r="E2684" s="132" t="s">
        <v>719</v>
      </c>
      <c r="F2684" s="131" t="s">
        <v>2264</v>
      </c>
      <c r="G2684" s="133" t="s">
        <v>2265</v>
      </c>
      <c r="H2684" s="134" t="s">
        <v>163</v>
      </c>
      <c r="I2684" s="134" t="s">
        <v>414</v>
      </c>
      <c r="J2684" s="135">
        <v>12800</v>
      </c>
      <c r="K2684" s="130">
        <v>43678</v>
      </c>
      <c r="L2684" s="74"/>
      <c r="M2684" s="74"/>
      <c r="N2684" s="37" t="s">
        <v>415</v>
      </c>
    </row>
    <row r="2685" spans="1:14" ht="30" x14ac:dyDescent="0.25">
      <c r="A2685" s="136">
        <v>2323</v>
      </c>
      <c r="B2685" s="130">
        <v>43671</v>
      </c>
      <c r="C2685" s="131" t="s">
        <v>922</v>
      </c>
      <c r="D2685" s="132" t="s">
        <v>524</v>
      </c>
      <c r="E2685" s="132" t="s">
        <v>719</v>
      </c>
      <c r="F2685" s="131" t="s">
        <v>923</v>
      </c>
      <c r="G2685" s="133" t="s">
        <v>924</v>
      </c>
      <c r="H2685" s="134" t="s">
        <v>163</v>
      </c>
      <c r="I2685" s="134" t="s">
        <v>414</v>
      </c>
      <c r="J2685" s="135">
        <v>19200</v>
      </c>
      <c r="K2685" s="130">
        <v>43678</v>
      </c>
      <c r="L2685" s="74"/>
      <c r="M2685" s="74"/>
      <c r="N2685" s="37" t="s">
        <v>415</v>
      </c>
    </row>
    <row r="2686" spans="1:14" ht="45" x14ac:dyDescent="0.25">
      <c r="A2686" s="136">
        <v>2324</v>
      </c>
      <c r="B2686" s="130">
        <v>43675</v>
      </c>
      <c r="C2686" s="131" t="s">
        <v>2844</v>
      </c>
      <c r="D2686" s="132" t="s">
        <v>422</v>
      </c>
      <c r="E2686" s="132" t="s">
        <v>661</v>
      </c>
      <c r="F2686" s="131" t="s">
        <v>2845</v>
      </c>
      <c r="G2686" s="133" t="s">
        <v>2846</v>
      </c>
      <c r="H2686" s="134" t="s">
        <v>163</v>
      </c>
      <c r="I2686" s="134" t="s">
        <v>414</v>
      </c>
      <c r="J2686" s="135">
        <v>25600</v>
      </c>
      <c r="K2686" s="130">
        <v>43678</v>
      </c>
      <c r="L2686" s="74"/>
      <c r="M2686" s="74"/>
      <c r="N2686" s="37" t="s">
        <v>415</v>
      </c>
    </row>
    <row r="2687" spans="1:14" ht="30" x14ac:dyDescent="0.25">
      <c r="A2687" s="136">
        <v>2325</v>
      </c>
      <c r="B2687" s="130">
        <v>43671</v>
      </c>
      <c r="C2687" s="131" t="s">
        <v>893</v>
      </c>
      <c r="D2687" s="132" t="s">
        <v>524</v>
      </c>
      <c r="E2687" s="132" t="s">
        <v>719</v>
      </c>
      <c r="F2687" s="131" t="s">
        <v>894</v>
      </c>
      <c r="G2687" s="133" t="s">
        <v>895</v>
      </c>
      <c r="H2687" s="134" t="s">
        <v>163</v>
      </c>
      <c r="I2687" s="134" t="s">
        <v>414</v>
      </c>
      <c r="J2687" s="135">
        <v>28800</v>
      </c>
      <c r="K2687" s="130">
        <v>43678</v>
      </c>
      <c r="L2687" s="74"/>
      <c r="M2687" s="74"/>
      <c r="N2687" s="37" t="s">
        <v>415</v>
      </c>
    </row>
    <row r="2688" spans="1:14" ht="45" x14ac:dyDescent="0.25">
      <c r="A2688" s="136">
        <v>2326</v>
      </c>
      <c r="B2688" s="130">
        <v>43671</v>
      </c>
      <c r="C2688" s="131" t="s">
        <v>2938</v>
      </c>
      <c r="D2688" s="132" t="s">
        <v>422</v>
      </c>
      <c r="E2688" s="132" t="s">
        <v>1185</v>
      </c>
      <c r="F2688" s="131"/>
      <c r="G2688" s="133" t="s">
        <v>2939</v>
      </c>
      <c r="H2688" s="134" t="s">
        <v>163</v>
      </c>
      <c r="I2688" s="134" t="s">
        <v>414</v>
      </c>
      <c r="J2688" s="135">
        <v>32000</v>
      </c>
      <c r="K2688" s="130">
        <v>43678</v>
      </c>
      <c r="L2688" s="74"/>
      <c r="M2688" s="74"/>
      <c r="N2688" s="37" t="s">
        <v>415</v>
      </c>
    </row>
    <row r="2689" spans="1:14" ht="45" x14ac:dyDescent="0.25">
      <c r="A2689" s="136">
        <v>2327</v>
      </c>
      <c r="B2689" s="130">
        <v>43671</v>
      </c>
      <c r="C2689" s="131" t="s">
        <v>1430</v>
      </c>
      <c r="D2689" s="132" t="s">
        <v>524</v>
      </c>
      <c r="E2689" s="132" t="s">
        <v>719</v>
      </c>
      <c r="F2689" s="131" t="s">
        <v>1431</v>
      </c>
      <c r="G2689" s="133" t="s">
        <v>1432</v>
      </c>
      <c r="H2689" s="134" t="s">
        <v>163</v>
      </c>
      <c r="I2689" s="134" t="s">
        <v>414</v>
      </c>
      <c r="J2689" s="135">
        <v>10880</v>
      </c>
      <c r="K2689" s="130">
        <v>43678</v>
      </c>
      <c r="L2689" s="74"/>
      <c r="M2689" s="74"/>
      <c r="N2689" s="37" t="s">
        <v>415</v>
      </c>
    </row>
    <row r="2690" spans="1:14" ht="30" x14ac:dyDescent="0.25">
      <c r="A2690" s="136">
        <v>2328</v>
      </c>
      <c r="B2690" s="130">
        <v>43672</v>
      </c>
      <c r="C2690" s="131" t="s">
        <v>660</v>
      </c>
      <c r="D2690" s="132" t="s">
        <v>422</v>
      </c>
      <c r="E2690" s="132" t="s">
        <v>661</v>
      </c>
      <c r="F2690" s="131" t="s">
        <v>662</v>
      </c>
      <c r="G2690" s="133" t="s">
        <v>663</v>
      </c>
      <c r="H2690" s="134" t="s">
        <v>163</v>
      </c>
      <c r="I2690" s="134" t="s">
        <v>414</v>
      </c>
      <c r="J2690" s="135">
        <v>30852</v>
      </c>
      <c r="K2690" s="130">
        <v>43678</v>
      </c>
      <c r="L2690" s="74"/>
      <c r="M2690" s="74"/>
      <c r="N2690" s="37" t="s">
        <v>415</v>
      </c>
    </row>
    <row r="2691" spans="1:14" ht="30" x14ac:dyDescent="0.25">
      <c r="A2691" s="136">
        <v>2329</v>
      </c>
      <c r="B2691" s="130">
        <v>43675</v>
      </c>
      <c r="C2691" s="131" t="s">
        <v>601</v>
      </c>
      <c r="D2691" s="132" t="s">
        <v>422</v>
      </c>
      <c r="E2691" s="132" t="s">
        <v>423</v>
      </c>
      <c r="F2691" s="131" t="s">
        <v>602</v>
      </c>
      <c r="G2691" s="133" t="s">
        <v>603</v>
      </c>
      <c r="H2691" s="134" t="s">
        <v>163</v>
      </c>
      <c r="I2691" s="134" t="s">
        <v>414</v>
      </c>
      <c r="J2691" s="135">
        <v>582768</v>
      </c>
      <c r="K2691" s="130">
        <v>43678</v>
      </c>
      <c r="L2691" s="74"/>
      <c r="M2691" s="74"/>
      <c r="N2691" s="37" t="s">
        <v>415</v>
      </c>
    </row>
    <row r="2692" spans="1:14" ht="45" x14ac:dyDescent="0.25">
      <c r="A2692" s="136">
        <v>2330</v>
      </c>
      <c r="B2692" s="130">
        <v>43578</v>
      </c>
      <c r="C2692" s="131" t="s">
        <v>409</v>
      </c>
      <c r="D2692" s="132" t="s">
        <v>410</v>
      </c>
      <c r="E2692" s="132" t="s">
        <v>411</v>
      </c>
      <c r="F2692" s="131" t="s">
        <v>412</v>
      </c>
      <c r="G2692" s="133" t="s">
        <v>413</v>
      </c>
      <c r="H2692" s="134" t="s">
        <v>163</v>
      </c>
      <c r="I2692" s="134" t="s">
        <v>414</v>
      </c>
      <c r="J2692" s="135">
        <v>50000</v>
      </c>
      <c r="K2692" s="130">
        <v>43678</v>
      </c>
      <c r="L2692" s="74"/>
      <c r="M2692" s="74"/>
      <c r="N2692" s="37" t="s">
        <v>415</v>
      </c>
    </row>
    <row r="2693" spans="1:14" ht="30" x14ac:dyDescent="0.25">
      <c r="A2693" s="136">
        <v>2331</v>
      </c>
      <c r="B2693" s="130">
        <v>43676</v>
      </c>
      <c r="C2693" s="131" t="s">
        <v>458</v>
      </c>
      <c r="D2693" s="132" t="s">
        <v>410</v>
      </c>
      <c r="E2693" s="132" t="s">
        <v>459</v>
      </c>
      <c r="F2693" s="131" t="s">
        <v>460</v>
      </c>
      <c r="G2693" s="133" t="s">
        <v>461</v>
      </c>
      <c r="H2693" s="134" t="s">
        <v>163</v>
      </c>
      <c r="I2693" s="134" t="s">
        <v>414</v>
      </c>
      <c r="J2693" s="135">
        <v>8044466.6600000001</v>
      </c>
      <c r="K2693" s="130">
        <v>43678</v>
      </c>
      <c r="L2693" s="74"/>
      <c r="M2693" s="74"/>
      <c r="N2693" s="37" t="s">
        <v>415</v>
      </c>
    </row>
    <row r="2694" spans="1:14" ht="30" x14ac:dyDescent="0.25">
      <c r="A2694" s="136">
        <v>2332</v>
      </c>
      <c r="B2694" s="130">
        <v>43676</v>
      </c>
      <c r="C2694" s="131" t="s">
        <v>458</v>
      </c>
      <c r="D2694" s="132" t="s">
        <v>410</v>
      </c>
      <c r="E2694" s="132" t="s">
        <v>459</v>
      </c>
      <c r="F2694" s="131" t="s">
        <v>460</v>
      </c>
      <c r="G2694" s="133" t="s">
        <v>461</v>
      </c>
      <c r="H2694" s="134" t="s">
        <v>163</v>
      </c>
      <c r="I2694" s="134" t="s">
        <v>414</v>
      </c>
      <c r="J2694" s="135">
        <v>300000</v>
      </c>
      <c r="K2694" s="130">
        <v>43678</v>
      </c>
      <c r="L2694" s="74"/>
      <c r="M2694" s="74"/>
      <c r="N2694" s="37" t="s">
        <v>415</v>
      </c>
    </row>
    <row r="2695" spans="1:14" ht="30" x14ac:dyDescent="0.25">
      <c r="A2695" s="136">
        <v>2333</v>
      </c>
      <c r="B2695" s="130">
        <v>43553</v>
      </c>
      <c r="C2695" s="131" t="s">
        <v>1169</v>
      </c>
      <c r="D2695" s="132" t="s">
        <v>524</v>
      </c>
      <c r="E2695" s="132" t="s">
        <v>561</v>
      </c>
      <c r="F2695" s="131" t="s">
        <v>1170</v>
      </c>
      <c r="G2695" s="133" t="s">
        <v>1171</v>
      </c>
      <c r="H2695" s="134" t="s">
        <v>163</v>
      </c>
      <c r="I2695" s="134" t="s">
        <v>414</v>
      </c>
      <c r="J2695" s="135">
        <v>49735</v>
      </c>
      <c r="K2695" s="130">
        <v>43678</v>
      </c>
      <c r="L2695" s="74"/>
      <c r="M2695" s="74"/>
      <c r="N2695" s="37" t="s">
        <v>415</v>
      </c>
    </row>
    <row r="2696" spans="1:14" ht="45" x14ac:dyDescent="0.25">
      <c r="A2696" s="136">
        <v>2334</v>
      </c>
      <c r="B2696" s="130">
        <v>43535</v>
      </c>
      <c r="C2696" s="131" t="s">
        <v>551</v>
      </c>
      <c r="D2696" s="132" t="s">
        <v>548</v>
      </c>
      <c r="E2696" s="132" t="s">
        <v>552</v>
      </c>
      <c r="F2696" s="131" t="s">
        <v>1875</v>
      </c>
      <c r="G2696" s="133" t="s">
        <v>553</v>
      </c>
      <c r="H2696" s="134" t="s">
        <v>163</v>
      </c>
      <c r="I2696" s="134" t="s">
        <v>414</v>
      </c>
      <c r="J2696" s="135">
        <v>486977.05</v>
      </c>
      <c r="K2696" s="130">
        <v>43678</v>
      </c>
      <c r="L2696" s="74"/>
      <c r="M2696" s="74"/>
      <c r="N2696" s="37" t="s">
        <v>415</v>
      </c>
    </row>
    <row r="2697" spans="1:14" ht="30" x14ac:dyDescent="0.25">
      <c r="A2697" s="136">
        <v>2335</v>
      </c>
      <c r="B2697" s="130">
        <v>43552</v>
      </c>
      <c r="C2697" s="131" t="s">
        <v>855</v>
      </c>
      <c r="D2697" s="132" t="s">
        <v>524</v>
      </c>
      <c r="E2697" s="132"/>
      <c r="F2697" s="131"/>
      <c r="G2697" s="133" t="s">
        <v>856</v>
      </c>
      <c r="H2697" s="134" t="s">
        <v>163</v>
      </c>
      <c r="I2697" s="134" t="s">
        <v>414</v>
      </c>
      <c r="J2697" s="135">
        <v>66535</v>
      </c>
      <c r="K2697" s="130">
        <v>43678</v>
      </c>
      <c r="L2697" s="74"/>
      <c r="M2697" s="74"/>
      <c r="N2697" s="37" t="s">
        <v>415</v>
      </c>
    </row>
    <row r="2698" spans="1:14" ht="30" x14ac:dyDescent="0.25">
      <c r="A2698" s="136">
        <v>2336</v>
      </c>
      <c r="B2698" s="130">
        <v>43577</v>
      </c>
      <c r="C2698" s="131" t="s">
        <v>2086</v>
      </c>
      <c r="D2698" s="132" t="s">
        <v>524</v>
      </c>
      <c r="E2698" s="132" t="s">
        <v>572</v>
      </c>
      <c r="F2698" s="131" t="s">
        <v>2087</v>
      </c>
      <c r="G2698" s="133" t="s">
        <v>2088</v>
      </c>
      <c r="H2698" s="134" t="s">
        <v>163</v>
      </c>
      <c r="I2698" s="134" t="s">
        <v>414</v>
      </c>
      <c r="J2698" s="135">
        <v>702915</v>
      </c>
      <c r="K2698" s="130">
        <v>43678</v>
      </c>
      <c r="L2698" s="74"/>
      <c r="M2698" s="74"/>
      <c r="N2698" s="37" t="s">
        <v>415</v>
      </c>
    </row>
    <row r="2699" spans="1:14" ht="30" x14ac:dyDescent="0.25">
      <c r="A2699" s="136">
        <v>2337</v>
      </c>
      <c r="B2699" s="130">
        <v>43572</v>
      </c>
      <c r="C2699" s="131" t="s">
        <v>458</v>
      </c>
      <c r="D2699" s="132" t="s">
        <v>410</v>
      </c>
      <c r="E2699" s="132" t="s">
        <v>459</v>
      </c>
      <c r="F2699" s="131" t="s">
        <v>460</v>
      </c>
      <c r="G2699" s="133" t="s">
        <v>461</v>
      </c>
      <c r="H2699" s="134" t="s">
        <v>163</v>
      </c>
      <c r="I2699" s="134" t="s">
        <v>414</v>
      </c>
      <c r="J2699" s="135">
        <v>598400</v>
      </c>
      <c r="K2699" s="130">
        <v>43678</v>
      </c>
      <c r="L2699" s="74"/>
      <c r="M2699" s="74"/>
      <c r="N2699" s="37" t="s">
        <v>415</v>
      </c>
    </row>
    <row r="2700" spans="1:14" ht="30" x14ac:dyDescent="0.25">
      <c r="A2700" s="136">
        <v>2338</v>
      </c>
      <c r="B2700" s="130">
        <v>43535</v>
      </c>
      <c r="C2700" s="131" t="s">
        <v>554</v>
      </c>
      <c r="D2700" s="132" t="s">
        <v>524</v>
      </c>
      <c r="E2700" s="132" t="s">
        <v>555</v>
      </c>
      <c r="F2700" s="131" t="s">
        <v>556</v>
      </c>
      <c r="G2700" s="133" t="s">
        <v>557</v>
      </c>
      <c r="H2700" s="134" t="s">
        <v>163</v>
      </c>
      <c r="I2700" s="134" t="s">
        <v>414</v>
      </c>
      <c r="J2700" s="135">
        <v>208540</v>
      </c>
      <c r="K2700" s="130">
        <v>43678</v>
      </c>
      <c r="L2700" s="74"/>
      <c r="M2700" s="74"/>
      <c r="N2700" s="37" t="s">
        <v>415</v>
      </c>
    </row>
    <row r="2701" spans="1:14" ht="45" x14ac:dyDescent="0.25">
      <c r="A2701" s="136">
        <v>2339</v>
      </c>
      <c r="B2701" s="130">
        <v>43550</v>
      </c>
      <c r="C2701" s="131" t="s">
        <v>1048</v>
      </c>
      <c r="D2701" s="132" t="s">
        <v>417</v>
      </c>
      <c r="E2701" s="132" t="s">
        <v>529</v>
      </c>
      <c r="F2701" s="131" t="s">
        <v>1049</v>
      </c>
      <c r="G2701" s="133" t="s">
        <v>1050</v>
      </c>
      <c r="H2701" s="134" t="s">
        <v>163</v>
      </c>
      <c r="I2701" s="134" t="s">
        <v>414</v>
      </c>
      <c r="J2701" s="135">
        <v>58688.05</v>
      </c>
      <c r="K2701" s="130">
        <v>43678</v>
      </c>
      <c r="L2701" s="74"/>
      <c r="M2701" s="74"/>
      <c r="N2701" s="37" t="s">
        <v>415</v>
      </c>
    </row>
    <row r="2702" spans="1:14" ht="45" x14ac:dyDescent="0.25">
      <c r="A2702" s="136">
        <v>2340</v>
      </c>
      <c r="B2702" s="130">
        <v>43615</v>
      </c>
      <c r="C2702" s="131" t="s">
        <v>2606</v>
      </c>
      <c r="D2702" s="132" t="s">
        <v>417</v>
      </c>
      <c r="E2702" s="132" t="s">
        <v>536</v>
      </c>
      <c r="F2702" s="131" t="s">
        <v>2607</v>
      </c>
      <c r="G2702" s="133" t="s">
        <v>2608</v>
      </c>
      <c r="H2702" s="134" t="s">
        <v>163</v>
      </c>
      <c r="I2702" s="134" t="s">
        <v>414</v>
      </c>
      <c r="J2702" s="135">
        <v>452627.1</v>
      </c>
      <c r="K2702" s="130">
        <v>43678</v>
      </c>
      <c r="L2702" s="74"/>
      <c r="M2702" s="74"/>
      <c r="N2702" s="37" t="s">
        <v>415</v>
      </c>
    </row>
    <row r="2703" spans="1:14" ht="30" x14ac:dyDescent="0.25">
      <c r="A2703" s="136">
        <v>2341</v>
      </c>
      <c r="B2703" s="130">
        <v>43550</v>
      </c>
      <c r="C2703" s="131" t="s">
        <v>1349</v>
      </c>
      <c r="D2703" s="132" t="s">
        <v>422</v>
      </c>
      <c r="E2703" s="132" t="s">
        <v>542</v>
      </c>
      <c r="F2703" s="131" t="s">
        <v>1350</v>
      </c>
      <c r="G2703" s="133" t="s">
        <v>1351</v>
      </c>
      <c r="H2703" s="134" t="s">
        <v>163</v>
      </c>
      <c r="I2703" s="134" t="s">
        <v>414</v>
      </c>
      <c r="J2703" s="135">
        <v>218000</v>
      </c>
      <c r="K2703" s="130">
        <v>43678</v>
      </c>
      <c r="L2703" s="74"/>
      <c r="M2703" s="74"/>
      <c r="N2703" s="37" t="s">
        <v>415</v>
      </c>
    </row>
    <row r="2704" spans="1:14" ht="30" x14ac:dyDescent="0.25">
      <c r="A2704" s="136">
        <v>2342</v>
      </c>
      <c r="B2704" s="130">
        <v>43675</v>
      </c>
      <c r="C2704" s="131" t="s">
        <v>601</v>
      </c>
      <c r="D2704" s="132" t="s">
        <v>422</v>
      </c>
      <c r="E2704" s="132" t="s">
        <v>423</v>
      </c>
      <c r="F2704" s="131" t="s">
        <v>602</v>
      </c>
      <c r="G2704" s="133" t="s">
        <v>603</v>
      </c>
      <c r="H2704" s="134" t="s">
        <v>163</v>
      </c>
      <c r="I2704" s="134" t="s">
        <v>414</v>
      </c>
      <c r="J2704" s="135">
        <v>223756.1</v>
      </c>
      <c r="K2704" s="130">
        <v>43678</v>
      </c>
      <c r="L2704" s="74"/>
      <c r="M2704" s="74"/>
      <c r="N2704" s="37" t="s">
        <v>415</v>
      </c>
    </row>
    <row r="2705" spans="1:14" ht="45" x14ac:dyDescent="0.25">
      <c r="A2705" s="136">
        <v>2343</v>
      </c>
      <c r="B2705" s="130">
        <v>43677</v>
      </c>
      <c r="C2705" s="131" t="s">
        <v>3017</v>
      </c>
      <c r="D2705" s="132" t="s">
        <v>804</v>
      </c>
      <c r="E2705" s="132" t="s">
        <v>821</v>
      </c>
      <c r="F2705" s="131" t="s">
        <v>3018</v>
      </c>
      <c r="G2705" s="133" t="s">
        <v>3019</v>
      </c>
      <c r="H2705" s="134" t="s">
        <v>163</v>
      </c>
      <c r="I2705" s="134" t="s">
        <v>414</v>
      </c>
      <c r="J2705" s="135">
        <v>44100</v>
      </c>
      <c r="K2705" s="130">
        <v>43679</v>
      </c>
      <c r="L2705" s="74"/>
      <c r="M2705" s="74"/>
      <c r="N2705" s="37" t="s">
        <v>415</v>
      </c>
    </row>
    <row r="2706" spans="1:14" ht="45" x14ac:dyDescent="0.25">
      <c r="A2706" s="136">
        <v>2344</v>
      </c>
      <c r="B2706" s="130">
        <v>43677</v>
      </c>
      <c r="C2706" s="131" t="s">
        <v>979</v>
      </c>
      <c r="D2706" s="132" t="s">
        <v>422</v>
      </c>
      <c r="E2706" s="132" t="s">
        <v>423</v>
      </c>
      <c r="F2706" s="131" t="s">
        <v>980</v>
      </c>
      <c r="G2706" s="133" t="s">
        <v>981</v>
      </c>
      <c r="H2706" s="134" t="s">
        <v>163</v>
      </c>
      <c r="I2706" s="134" t="s">
        <v>414</v>
      </c>
      <c r="J2706" s="135">
        <v>200907</v>
      </c>
      <c r="K2706" s="130">
        <v>43679</v>
      </c>
      <c r="L2706" s="74"/>
      <c r="M2706" s="74"/>
      <c r="N2706" s="37" t="s">
        <v>415</v>
      </c>
    </row>
    <row r="2707" spans="1:14" ht="30" x14ac:dyDescent="0.25">
      <c r="A2707" s="136">
        <v>2345</v>
      </c>
      <c r="B2707" s="130">
        <v>43677</v>
      </c>
      <c r="C2707" s="131" t="s">
        <v>2764</v>
      </c>
      <c r="D2707" s="132" t="s">
        <v>410</v>
      </c>
      <c r="E2707" s="132" t="s">
        <v>2765</v>
      </c>
      <c r="F2707" s="131" t="s">
        <v>2248</v>
      </c>
      <c r="G2707" s="133" t="s">
        <v>2766</v>
      </c>
      <c r="H2707" s="134" t="s">
        <v>163</v>
      </c>
      <c r="I2707" s="134" t="s">
        <v>414</v>
      </c>
      <c r="J2707" s="135">
        <v>600000</v>
      </c>
      <c r="K2707" s="130">
        <v>43679</v>
      </c>
      <c r="L2707" s="74"/>
      <c r="M2707" s="74"/>
      <c r="N2707" s="37" t="s">
        <v>415</v>
      </c>
    </row>
    <row r="2708" spans="1:14" ht="30" x14ac:dyDescent="0.25">
      <c r="A2708" s="136">
        <v>2346</v>
      </c>
      <c r="B2708" s="130">
        <v>43677</v>
      </c>
      <c r="C2708" s="131" t="s">
        <v>523</v>
      </c>
      <c r="D2708" s="132" t="s">
        <v>524</v>
      </c>
      <c r="E2708" s="132" t="s">
        <v>525</v>
      </c>
      <c r="F2708" s="131" t="s">
        <v>526</v>
      </c>
      <c r="G2708" s="133" t="s">
        <v>527</v>
      </c>
      <c r="H2708" s="134" t="s">
        <v>163</v>
      </c>
      <c r="I2708" s="134" t="s">
        <v>414</v>
      </c>
      <c r="J2708" s="135">
        <v>640000</v>
      </c>
      <c r="K2708" s="130">
        <v>43679</v>
      </c>
      <c r="L2708" s="74"/>
      <c r="M2708" s="74"/>
      <c r="N2708" s="37" t="s">
        <v>415</v>
      </c>
    </row>
    <row r="2709" spans="1:14" ht="45" x14ac:dyDescent="0.25">
      <c r="A2709" s="136">
        <v>2347</v>
      </c>
      <c r="B2709" s="130">
        <v>43677</v>
      </c>
      <c r="C2709" s="131" t="s">
        <v>3020</v>
      </c>
      <c r="D2709" s="132" t="s">
        <v>804</v>
      </c>
      <c r="E2709" s="132" t="s">
        <v>821</v>
      </c>
      <c r="F2709" s="131" t="s">
        <v>3021</v>
      </c>
      <c r="G2709" s="133" t="s">
        <v>3022</v>
      </c>
      <c r="H2709" s="134" t="s">
        <v>163</v>
      </c>
      <c r="I2709" s="134" t="s">
        <v>414</v>
      </c>
      <c r="J2709" s="135">
        <v>3360</v>
      </c>
      <c r="K2709" s="130">
        <v>43682</v>
      </c>
      <c r="L2709" s="74"/>
      <c r="M2709" s="74"/>
      <c r="N2709" s="37" t="s">
        <v>415</v>
      </c>
    </row>
    <row r="2710" spans="1:14" ht="30" x14ac:dyDescent="0.25">
      <c r="A2710" s="136">
        <v>2348</v>
      </c>
      <c r="B2710" s="130">
        <v>43677</v>
      </c>
      <c r="C2710" s="131" t="s">
        <v>3023</v>
      </c>
      <c r="D2710" s="132" t="s">
        <v>422</v>
      </c>
      <c r="E2710" s="132" t="s">
        <v>598</v>
      </c>
      <c r="F2710" s="131" t="s">
        <v>3024</v>
      </c>
      <c r="G2710" s="133" t="s">
        <v>3025</v>
      </c>
      <c r="H2710" s="134" t="s">
        <v>163</v>
      </c>
      <c r="I2710" s="134" t="s">
        <v>414</v>
      </c>
      <c r="J2710" s="135">
        <v>31200</v>
      </c>
      <c r="K2710" s="130">
        <v>43682</v>
      </c>
      <c r="L2710" s="74"/>
      <c r="M2710" s="74"/>
      <c r="N2710" s="37" t="s">
        <v>415</v>
      </c>
    </row>
    <row r="2711" spans="1:14" ht="45" x14ac:dyDescent="0.25">
      <c r="A2711" s="136">
        <v>2349</v>
      </c>
      <c r="B2711" s="130">
        <v>43677</v>
      </c>
      <c r="C2711" s="131" t="s">
        <v>3020</v>
      </c>
      <c r="D2711" s="132" t="s">
        <v>804</v>
      </c>
      <c r="E2711" s="132" t="s">
        <v>821</v>
      </c>
      <c r="F2711" s="131" t="s">
        <v>3021</v>
      </c>
      <c r="G2711" s="133" t="s">
        <v>3022</v>
      </c>
      <c r="H2711" s="134" t="s">
        <v>163</v>
      </c>
      <c r="I2711" s="134" t="s">
        <v>414</v>
      </c>
      <c r="J2711" s="135">
        <v>54720</v>
      </c>
      <c r="K2711" s="130">
        <v>43682</v>
      </c>
      <c r="L2711" s="74"/>
      <c r="M2711" s="74"/>
      <c r="N2711" s="37" t="s">
        <v>415</v>
      </c>
    </row>
    <row r="2712" spans="1:14" ht="30" x14ac:dyDescent="0.25">
      <c r="A2712" s="136">
        <v>2350</v>
      </c>
      <c r="B2712" s="130">
        <v>43677</v>
      </c>
      <c r="C2712" s="131" t="s">
        <v>3023</v>
      </c>
      <c r="D2712" s="132" t="s">
        <v>422</v>
      </c>
      <c r="E2712" s="132" t="s">
        <v>598</v>
      </c>
      <c r="F2712" s="131" t="s">
        <v>3024</v>
      </c>
      <c r="G2712" s="133" t="s">
        <v>3025</v>
      </c>
      <c r="H2712" s="134" t="s">
        <v>163</v>
      </c>
      <c r="I2712" s="134" t="s">
        <v>414</v>
      </c>
      <c r="J2712" s="135">
        <v>30150</v>
      </c>
      <c r="K2712" s="130">
        <v>43682</v>
      </c>
      <c r="L2712" s="74"/>
      <c r="M2712" s="74"/>
      <c r="N2712" s="37" t="s">
        <v>415</v>
      </c>
    </row>
    <row r="2713" spans="1:14" ht="45" x14ac:dyDescent="0.25">
      <c r="A2713" s="136">
        <v>2351</v>
      </c>
      <c r="B2713" s="130">
        <v>43677</v>
      </c>
      <c r="C2713" s="131" t="s">
        <v>3026</v>
      </c>
      <c r="D2713" s="132" t="s">
        <v>804</v>
      </c>
      <c r="E2713" s="132" t="s">
        <v>821</v>
      </c>
      <c r="F2713" s="131" t="s">
        <v>3027</v>
      </c>
      <c r="G2713" s="133" t="s">
        <v>3028</v>
      </c>
      <c r="H2713" s="134" t="s">
        <v>163</v>
      </c>
      <c r="I2713" s="134" t="s">
        <v>414</v>
      </c>
      <c r="J2713" s="135">
        <v>25007.4</v>
      </c>
      <c r="K2713" s="130">
        <v>43682</v>
      </c>
      <c r="L2713" s="74"/>
      <c r="M2713" s="74"/>
      <c r="N2713" s="37" t="s">
        <v>415</v>
      </c>
    </row>
    <row r="2714" spans="1:14" ht="45" x14ac:dyDescent="0.25">
      <c r="A2714" s="136">
        <v>2352</v>
      </c>
      <c r="B2714" s="130">
        <v>43677</v>
      </c>
      <c r="C2714" s="131" t="s">
        <v>820</v>
      </c>
      <c r="D2714" s="132" t="s">
        <v>804</v>
      </c>
      <c r="E2714" s="132" t="s">
        <v>821</v>
      </c>
      <c r="F2714" s="131" t="s">
        <v>822</v>
      </c>
      <c r="G2714" s="133" t="s">
        <v>823</v>
      </c>
      <c r="H2714" s="134" t="s">
        <v>163</v>
      </c>
      <c r="I2714" s="134" t="s">
        <v>414</v>
      </c>
      <c r="J2714" s="135">
        <v>50014.8</v>
      </c>
      <c r="K2714" s="130">
        <v>43682</v>
      </c>
      <c r="L2714" s="74"/>
      <c r="M2714" s="74"/>
      <c r="N2714" s="37" t="s">
        <v>415</v>
      </c>
    </row>
    <row r="2715" spans="1:14" ht="30" x14ac:dyDescent="0.25">
      <c r="A2715" s="136">
        <v>2353</v>
      </c>
      <c r="B2715" s="130">
        <v>43677</v>
      </c>
      <c r="C2715" s="131" t="s">
        <v>2609</v>
      </c>
      <c r="D2715" s="132" t="s">
        <v>524</v>
      </c>
      <c r="E2715" s="132" t="s">
        <v>572</v>
      </c>
      <c r="F2715" s="131" t="s">
        <v>2610</v>
      </c>
      <c r="G2715" s="133" t="s">
        <v>2611</v>
      </c>
      <c r="H2715" s="134" t="s">
        <v>163</v>
      </c>
      <c r="I2715" s="134" t="s">
        <v>414</v>
      </c>
      <c r="J2715" s="135">
        <v>621594.4</v>
      </c>
      <c r="K2715" s="130">
        <v>43682</v>
      </c>
      <c r="L2715" s="74"/>
      <c r="M2715" s="74"/>
      <c r="N2715" s="37" t="s">
        <v>415</v>
      </c>
    </row>
    <row r="2716" spans="1:14" ht="30" x14ac:dyDescent="0.25">
      <c r="A2716" s="136">
        <v>2354</v>
      </c>
      <c r="B2716" s="130">
        <v>43677</v>
      </c>
      <c r="C2716" s="131" t="s">
        <v>458</v>
      </c>
      <c r="D2716" s="132" t="s">
        <v>410</v>
      </c>
      <c r="E2716" s="132" t="s">
        <v>459</v>
      </c>
      <c r="F2716" s="131" t="s">
        <v>460</v>
      </c>
      <c r="G2716" s="133" t="s">
        <v>461</v>
      </c>
      <c r="H2716" s="134" t="s">
        <v>163</v>
      </c>
      <c r="I2716" s="134" t="s">
        <v>414</v>
      </c>
      <c r="J2716" s="135">
        <v>119220.66</v>
      </c>
      <c r="K2716" s="130">
        <v>43683</v>
      </c>
      <c r="L2716" s="74"/>
      <c r="M2716" s="74"/>
      <c r="N2716" s="37" t="s">
        <v>415</v>
      </c>
    </row>
    <row r="2717" spans="1:14" ht="30" x14ac:dyDescent="0.25">
      <c r="A2717" s="136">
        <v>2355</v>
      </c>
      <c r="B2717" s="130">
        <v>43663</v>
      </c>
      <c r="C2717" s="131" t="s">
        <v>1198</v>
      </c>
      <c r="D2717" s="132" t="s">
        <v>1199</v>
      </c>
      <c r="E2717" s="132" t="s">
        <v>1199</v>
      </c>
      <c r="F2717" s="131" t="s">
        <v>1200</v>
      </c>
      <c r="G2717" s="133" t="s">
        <v>1201</v>
      </c>
      <c r="H2717" s="134" t="s">
        <v>163</v>
      </c>
      <c r="I2717" s="134" t="s">
        <v>414</v>
      </c>
      <c r="J2717" s="135">
        <v>23613</v>
      </c>
      <c r="K2717" s="130">
        <v>43683</v>
      </c>
      <c r="L2717" s="74"/>
      <c r="M2717" s="74"/>
      <c r="N2717" s="37" t="s">
        <v>415</v>
      </c>
    </row>
    <row r="2718" spans="1:14" ht="30" x14ac:dyDescent="0.25">
      <c r="A2718" s="136">
        <v>2356</v>
      </c>
      <c r="B2718" s="130">
        <v>43677</v>
      </c>
      <c r="C2718" s="131" t="s">
        <v>564</v>
      </c>
      <c r="D2718" s="132" t="s">
        <v>524</v>
      </c>
      <c r="E2718" s="132" t="s">
        <v>565</v>
      </c>
      <c r="F2718" s="131" t="s">
        <v>566</v>
      </c>
      <c r="G2718" s="133" t="s">
        <v>567</v>
      </c>
      <c r="H2718" s="134" t="s">
        <v>163</v>
      </c>
      <c r="I2718" s="134" t="s">
        <v>414</v>
      </c>
      <c r="J2718" s="135">
        <v>129060</v>
      </c>
      <c r="K2718" s="130">
        <v>43683</v>
      </c>
      <c r="L2718" s="74"/>
      <c r="M2718" s="74"/>
      <c r="N2718" s="37" t="s">
        <v>415</v>
      </c>
    </row>
    <row r="2719" spans="1:14" ht="30" x14ac:dyDescent="0.25">
      <c r="A2719" s="136">
        <v>2357</v>
      </c>
      <c r="B2719" s="130">
        <v>43677</v>
      </c>
      <c r="C2719" s="131" t="s">
        <v>817</v>
      </c>
      <c r="D2719" s="132" t="s">
        <v>422</v>
      </c>
      <c r="E2719" s="132" t="s">
        <v>672</v>
      </c>
      <c r="F2719" s="131" t="s">
        <v>818</v>
      </c>
      <c r="G2719" s="133" t="s">
        <v>819</v>
      </c>
      <c r="H2719" s="134" t="s">
        <v>163</v>
      </c>
      <c r="I2719" s="134" t="s">
        <v>414</v>
      </c>
      <c r="J2719" s="135">
        <v>66330</v>
      </c>
      <c r="K2719" s="130">
        <v>43683</v>
      </c>
      <c r="L2719" s="74"/>
      <c r="M2719" s="74"/>
      <c r="N2719" s="37" t="s">
        <v>415</v>
      </c>
    </row>
    <row r="2720" spans="1:14" ht="30" x14ac:dyDescent="0.25">
      <c r="A2720" s="136">
        <v>2358</v>
      </c>
      <c r="B2720" s="130">
        <v>43676</v>
      </c>
      <c r="C2720" s="131" t="s">
        <v>678</v>
      </c>
      <c r="D2720" s="132" t="s">
        <v>422</v>
      </c>
      <c r="E2720" s="132" t="s">
        <v>427</v>
      </c>
      <c r="F2720" s="131" t="s">
        <v>3029</v>
      </c>
      <c r="G2720" s="133" t="s">
        <v>679</v>
      </c>
      <c r="H2720" s="134" t="s">
        <v>163</v>
      </c>
      <c r="I2720" s="134" t="s">
        <v>414</v>
      </c>
      <c r="J2720" s="135">
        <v>57375</v>
      </c>
      <c r="K2720" s="130">
        <v>43683</v>
      </c>
      <c r="L2720" s="74"/>
      <c r="M2720" s="74"/>
      <c r="N2720" s="37" t="s">
        <v>415</v>
      </c>
    </row>
    <row r="2721" spans="1:14" ht="30" x14ac:dyDescent="0.25">
      <c r="A2721" s="136">
        <v>2359</v>
      </c>
      <c r="B2721" s="130">
        <v>43535</v>
      </c>
      <c r="C2721" s="131" t="s">
        <v>547</v>
      </c>
      <c r="D2721" s="132" t="s">
        <v>548</v>
      </c>
      <c r="E2721" s="132" t="s">
        <v>549</v>
      </c>
      <c r="F2721" s="131" t="s">
        <v>828</v>
      </c>
      <c r="G2721" s="133" t="s">
        <v>550</v>
      </c>
      <c r="H2721" s="134" t="s">
        <v>163</v>
      </c>
      <c r="I2721" s="134" t="s">
        <v>414</v>
      </c>
      <c r="J2721" s="135">
        <v>189057.75</v>
      </c>
      <c r="K2721" s="130">
        <v>43683</v>
      </c>
      <c r="L2721" s="74"/>
      <c r="M2721" s="74"/>
      <c r="N2721" s="37" t="s">
        <v>415</v>
      </c>
    </row>
    <row r="2722" spans="1:14" ht="30" x14ac:dyDescent="0.25">
      <c r="A2722" s="136">
        <v>2360</v>
      </c>
      <c r="B2722" s="130">
        <v>43672</v>
      </c>
      <c r="C2722" s="131" t="s">
        <v>3030</v>
      </c>
      <c r="D2722" s="132" t="s">
        <v>804</v>
      </c>
      <c r="E2722" s="132" t="s">
        <v>821</v>
      </c>
      <c r="F2722" s="131" t="s">
        <v>3031</v>
      </c>
      <c r="G2722" s="133" t="s">
        <v>3032</v>
      </c>
      <c r="H2722" s="134" t="s">
        <v>163</v>
      </c>
      <c r="I2722" s="134" t="s">
        <v>414</v>
      </c>
      <c r="J2722" s="135">
        <v>508400</v>
      </c>
      <c r="K2722" s="130">
        <v>43684</v>
      </c>
      <c r="L2722" s="74"/>
      <c r="M2722" s="74"/>
      <c r="N2722" s="37" t="s">
        <v>415</v>
      </c>
    </row>
    <row r="2723" spans="1:14" ht="30" x14ac:dyDescent="0.25">
      <c r="A2723" s="136">
        <v>2361</v>
      </c>
      <c r="B2723" s="130">
        <v>43672</v>
      </c>
      <c r="C2723" s="131" t="s">
        <v>1354</v>
      </c>
      <c r="D2723" s="132" t="s">
        <v>700</v>
      </c>
      <c r="E2723" s="132" t="s">
        <v>1149</v>
      </c>
      <c r="F2723" s="131" t="s">
        <v>1072</v>
      </c>
      <c r="G2723" s="133" t="s">
        <v>1355</v>
      </c>
      <c r="H2723" s="134" t="s">
        <v>163</v>
      </c>
      <c r="I2723" s="134" t="s">
        <v>414</v>
      </c>
      <c r="J2723" s="135">
        <v>64800</v>
      </c>
      <c r="K2723" s="130">
        <v>43684</v>
      </c>
      <c r="L2723" s="74"/>
      <c r="M2723" s="74"/>
      <c r="N2723" s="37" t="s">
        <v>415</v>
      </c>
    </row>
    <row r="2724" spans="1:14" ht="30" x14ac:dyDescent="0.25">
      <c r="A2724" s="136">
        <v>2362</v>
      </c>
      <c r="B2724" s="130">
        <v>43672</v>
      </c>
      <c r="C2724" s="131" t="s">
        <v>1295</v>
      </c>
      <c r="D2724" s="132" t="s">
        <v>804</v>
      </c>
      <c r="E2724" s="132" t="s">
        <v>821</v>
      </c>
      <c r="F2724" s="131" t="s">
        <v>1296</v>
      </c>
      <c r="G2724" s="133" t="s">
        <v>1297</v>
      </c>
      <c r="H2724" s="134" t="s">
        <v>163</v>
      </c>
      <c r="I2724" s="134" t="s">
        <v>414</v>
      </c>
      <c r="J2724" s="135">
        <v>102060</v>
      </c>
      <c r="K2724" s="130">
        <v>43684</v>
      </c>
      <c r="L2724" s="74"/>
      <c r="M2724" s="74"/>
      <c r="N2724" s="37" t="s">
        <v>415</v>
      </c>
    </row>
    <row r="2725" spans="1:14" ht="45" x14ac:dyDescent="0.25">
      <c r="A2725" s="136">
        <v>2363</v>
      </c>
      <c r="B2725" s="130">
        <v>43672</v>
      </c>
      <c r="C2725" s="131" t="s">
        <v>820</v>
      </c>
      <c r="D2725" s="132" t="s">
        <v>804</v>
      </c>
      <c r="E2725" s="132" t="s">
        <v>821</v>
      </c>
      <c r="F2725" s="131" t="s">
        <v>822</v>
      </c>
      <c r="G2725" s="133" t="s">
        <v>823</v>
      </c>
      <c r="H2725" s="134" t="s">
        <v>163</v>
      </c>
      <c r="I2725" s="134" t="s">
        <v>414</v>
      </c>
      <c r="J2725" s="135">
        <v>50400</v>
      </c>
      <c r="K2725" s="130">
        <v>43684</v>
      </c>
      <c r="L2725" s="74"/>
      <c r="M2725" s="74"/>
      <c r="N2725" s="37" t="s">
        <v>415</v>
      </c>
    </row>
    <row r="2726" spans="1:14" ht="30" x14ac:dyDescent="0.25">
      <c r="A2726" s="136">
        <v>2364</v>
      </c>
      <c r="B2726" s="130">
        <v>43672</v>
      </c>
      <c r="C2726" s="131" t="s">
        <v>1650</v>
      </c>
      <c r="D2726" s="132" t="s">
        <v>700</v>
      </c>
      <c r="E2726" s="132" t="s">
        <v>1126</v>
      </c>
      <c r="F2726" s="131" t="s">
        <v>1651</v>
      </c>
      <c r="G2726" s="133" t="s">
        <v>1652</v>
      </c>
      <c r="H2726" s="134" t="s">
        <v>163</v>
      </c>
      <c r="I2726" s="134" t="s">
        <v>414</v>
      </c>
      <c r="J2726" s="135">
        <v>14400</v>
      </c>
      <c r="K2726" s="130">
        <v>43684</v>
      </c>
      <c r="L2726" s="74"/>
      <c r="M2726" s="74"/>
      <c r="N2726" s="37" t="s">
        <v>415</v>
      </c>
    </row>
    <row r="2727" spans="1:14" ht="30" x14ac:dyDescent="0.25">
      <c r="A2727" s="136">
        <v>2365</v>
      </c>
      <c r="B2727" s="130">
        <v>43672</v>
      </c>
      <c r="C2727" s="131" t="s">
        <v>2163</v>
      </c>
      <c r="D2727" s="132" t="s">
        <v>700</v>
      </c>
      <c r="E2727" s="132" t="s">
        <v>1149</v>
      </c>
      <c r="F2727" s="131" t="s">
        <v>1494</v>
      </c>
      <c r="G2727" s="133" t="s">
        <v>2164</v>
      </c>
      <c r="H2727" s="134" t="s">
        <v>163</v>
      </c>
      <c r="I2727" s="134" t="s">
        <v>414</v>
      </c>
      <c r="J2727" s="135">
        <v>36000</v>
      </c>
      <c r="K2727" s="130">
        <v>43684</v>
      </c>
      <c r="L2727" s="74"/>
      <c r="M2727" s="74"/>
      <c r="N2727" s="37" t="s">
        <v>415</v>
      </c>
    </row>
    <row r="2728" spans="1:14" ht="30" x14ac:dyDescent="0.25">
      <c r="A2728" s="136">
        <v>2366</v>
      </c>
      <c r="B2728" s="130">
        <v>43672</v>
      </c>
      <c r="C2728" s="131" t="s">
        <v>2165</v>
      </c>
      <c r="D2728" s="132" t="s">
        <v>700</v>
      </c>
      <c r="E2728" s="132" t="s">
        <v>1149</v>
      </c>
      <c r="F2728" s="131" t="s">
        <v>2166</v>
      </c>
      <c r="G2728" s="133" t="s">
        <v>2167</v>
      </c>
      <c r="H2728" s="134" t="s">
        <v>163</v>
      </c>
      <c r="I2728" s="134" t="s">
        <v>414</v>
      </c>
      <c r="J2728" s="135">
        <v>-57600</v>
      </c>
      <c r="K2728" s="130">
        <v>43684</v>
      </c>
      <c r="L2728" s="74"/>
      <c r="M2728" s="74"/>
      <c r="N2728" s="37" t="s">
        <v>415</v>
      </c>
    </row>
    <row r="2729" spans="1:14" ht="45" x14ac:dyDescent="0.25">
      <c r="A2729" s="136">
        <v>2367</v>
      </c>
      <c r="B2729" s="130">
        <v>43677</v>
      </c>
      <c r="C2729" s="131" t="s">
        <v>3020</v>
      </c>
      <c r="D2729" s="132" t="s">
        <v>804</v>
      </c>
      <c r="E2729" s="132" t="s">
        <v>821</v>
      </c>
      <c r="F2729" s="131" t="s">
        <v>3021</v>
      </c>
      <c r="G2729" s="133" t="s">
        <v>3022</v>
      </c>
      <c r="H2729" s="134" t="s">
        <v>163</v>
      </c>
      <c r="I2729" s="134" t="s">
        <v>414</v>
      </c>
      <c r="J2729" s="135">
        <v>-3360</v>
      </c>
      <c r="K2729" s="130">
        <v>43683</v>
      </c>
      <c r="L2729" s="74"/>
      <c r="M2729" s="74"/>
      <c r="N2729" s="37" t="s">
        <v>415</v>
      </c>
    </row>
    <row r="2730" spans="1:14" ht="45" x14ac:dyDescent="0.25">
      <c r="A2730" s="136">
        <v>2368</v>
      </c>
      <c r="B2730" s="130">
        <v>43677</v>
      </c>
      <c r="C2730" s="131" t="s">
        <v>3020</v>
      </c>
      <c r="D2730" s="132" t="s">
        <v>804</v>
      </c>
      <c r="E2730" s="132" t="s">
        <v>821</v>
      </c>
      <c r="F2730" s="131" t="s">
        <v>3021</v>
      </c>
      <c r="G2730" s="133" t="s">
        <v>3022</v>
      </c>
      <c r="H2730" s="134" t="s">
        <v>163</v>
      </c>
      <c r="I2730" s="134" t="s">
        <v>414</v>
      </c>
      <c r="J2730" s="135">
        <v>-54720</v>
      </c>
      <c r="K2730" s="130">
        <v>43683</v>
      </c>
      <c r="L2730" s="74"/>
      <c r="M2730" s="74"/>
      <c r="N2730" s="37" t="s">
        <v>415</v>
      </c>
    </row>
    <row r="2731" spans="1:14" ht="30" x14ac:dyDescent="0.25">
      <c r="A2731" s="136">
        <v>2369</v>
      </c>
      <c r="B2731" s="130">
        <v>43682</v>
      </c>
      <c r="C2731" s="131" t="s">
        <v>884</v>
      </c>
      <c r="D2731" s="132" t="s">
        <v>442</v>
      </c>
      <c r="E2731" s="132" t="s">
        <v>676</v>
      </c>
      <c r="F2731" s="131" t="s">
        <v>885</v>
      </c>
      <c r="G2731" s="133" t="s">
        <v>886</v>
      </c>
      <c r="H2731" s="134" t="s">
        <v>163</v>
      </c>
      <c r="I2731" s="134" t="s">
        <v>414</v>
      </c>
      <c r="J2731" s="135">
        <v>327366.40000000002</v>
      </c>
      <c r="K2731" s="130">
        <v>43686</v>
      </c>
      <c r="L2731" s="74"/>
      <c r="M2731" s="74"/>
      <c r="N2731" s="37" t="s">
        <v>415</v>
      </c>
    </row>
    <row r="2732" spans="1:14" ht="45" x14ac:dyDescent="0.25">
      <c r="A2732" s="136">
        <v>2370</v>
      </c>
      <c r="B2732" s="130">
        <v>43677</v>
      </c>
      <c r="C2732" s="131" t="s">
        <v>1003</v>
      </c>
      <c r="D2732" s="132" t="s">
        <v>422</v>
      </c>
      <c r="E2732" s="132" t="s">
        <v>423</v>
      </c>
      <c r="F2732" s="131" t="s">
        <v>1004</v>
      </c>
      <c r="G2732" s="133" t="s">
        <v>1005</v>
      </c>
      <c r="H2732" s="134" t="s">
        <v>163</v>
      </c>
      <c r="I2732" s="134" t="s">
        <v>414</v>
      </c>
      <c r="J2732" s="135">
        <v>206824.8</v>
      </c>
      <c r="K2732" s="130">
        <v>43689</v>
      </c>
      <c r="L2732" s="74"/>
      <c r="M2732" s="74"/>
      <c r="N2732" s="37" t="s">
        <v>415</v>
      </c>
    </row>
    <row r="2733" spans="1:14" ht="30" x14ac:dyDescent="0.25">
      <c r="A2733" s="136">
        <v>2371</v>
      </c>
      <c r="B2733" s="130">
        <v>43677</v>
      </c>
      <c r="C2733" s="131" t="s">
        <v>1325</v>
      </c>
      <c r="D2733" s="132" t="s">
        <v>422</v>
      </c>
      <c r="E2733" s="132" t="s">
        <v>423</v>
      </c>
      <c r="F2733" s="131" t="s">
        <v>1326</v>
      </c>
      <c r="G2733" s="133" t="s">
        <v>1327</v>
      </c>
      <c r="H2733" s="134" t="s">
        <v>163</v>
      </c>
      <c r="I2733" s="134" t="s">
        <v>414</v>
      </c>
      <c r="J2733" s="135">
        <v>144835.6</v>
      </c>
      <c r="K2733" s="130">
        <v>43689</v>
      </c>
      <c r="L2733" s="74"/>
      <c r="M2733" s="74"/>
      <c r="N2733" s="37" t="s">
        <v>415</v>
      </c>
    </row>
    <row r="2734" spans="1:14" ht="45" x14ac:dyDescent="0.25">
      <c r="A2734" s="136">
        <v>2372</v>
      </c>
      <c r="B2734" s="130">
        <v>43685</v>
      </c>
      <c r="C2734" s="131" t="s">
        <v>1974</v>
      </c>
      <c r="D2734" s="132" t="s">
        <v>422</v>
      </c>
      <c r="E2734" s="132" t="s">
        <v>423</v>
      </c>
      <c r="F2734" s="131" t="s">
        <v>1975</v>
      </c>
      <c r="G2734" s="133" t="s">
        <v>1976</v>
      </c>
      <c r="H2734" s="134" t="s">
        <v>163</v>
      </c>
      <c r="I2734" s="134" t="s">
        <v>414</v>
      </c>
      <c r="J2734" s="135">
        <v>60480</v>
      </c>
      <c r="K2734" s="130">
        <v>43689</v>
      </c>
      <c r="L2734" s="74"/>
      <c r="M2734" s="74"/>
      <c r="N2734" s="37" t="s">
        <v>415</v>
      </c>
    </row>
    <row r="2735" spans="1:14" ht="30" x14ac:dyDescent="0.25">
      <c r="A2735" s="136">
        <v>2373</v>
      </c>
      <c r="B2735" s="130">
        <v>43685</v>
      </c>
      <c r="C2735" s="131" t="s">
        <v>1086</v>
      </c>
      <c r="D2735" s="132" t="s">
        <v>804</v>
      </c>
      <c r="E2735" s="132" t="s">
        <v>964</v>
      </c>
      <c r="F2735" s="131" t="s">
        <v>1087</v>
      </c>
      <c r="G2735" s="133" t="s">
        <v>1088</v>
      </c>
      <c r="H2735" s="134" t="s">
        <v>163</v>
      </c>
      <c r="I2735" s="134" t="s">
        <v>414</v>
      </c>
      <c r="J2735" s="135">
        <v>16671.599999999999</v>
      </c>
      <c r="K2735" s="130">
        <v>43689</v>
      </c>
      <c r="L2735" s="74"/>
      <c r="M2735" s="74"/>
      <c r="N2735" s="37" t="s">
        <v>415</v>
      </c>
    </row>
    <row r="2736" spans="1:14" ht="30" x14ac:dyDescent="0.25">
      <c r="A2736" s="136">
        <v>2374</v>
      </c>
      <c r="B2736" s="130">
        <v>43685</v>
      </c>
      <c r="C2736" s="131" t="s">
        <v>456</v>
      </c>
      <c r="D2736" s="132" t="s">
        <v>410</v>
      </c>
      <c r="E2736" s="132" t="s">
        <v>509</v>
      </c>
      <c r="F2736" s="131" t="s">
        <v>1691</v>
      </c>
      <c r="G2736" s="133" t="s">
        <v>457</v>
      </c>
      <c r="H2736" s="134" t="s">
        <v>163</v>
      </c>
      <c r="I2736" s="134" t="s">
        <v>414</v>
      </c>
      <c r="J2736" s="135">
        <v>8015</v>
      </c>
      <c r="K2736" s="130">
        <v>43689</v>
      </c>
      <c r="L2736" s="74"/>
      <c r="M2736" s="74"/>
      <c r="N2736" s="37" t="s">
        <v>415</v>
      </c>
    </row>
    <row r="2737" spans="1:14" ht="30" x14ac:dyDescent="0.25">
      <c r="A2737" s="136">
        <v>2375</v>
      </c>
      <c r="B2737" s="130">
        <v>43685</v>
      </c>
      <c r="C2737" s="131" t="s">
        <v>2609</v>
      </c>
      <c r="D2737" s="132" t="s">
        <v>524</v>
      </c>
      <c r="E2737" s="132" t="s">
        <v>572</v>
      </c>
      <c r="F2737" s="131" t="s">
        <v>2610</v>
      </c>
      <c r="G2737" s="133" t="s">
        <v>2611</v>
      </c>
      <c r="H2737" s="134" t="s">
        <v>163</v>
      </c>
      <c r="I2737" s="134" t="s">
        <v>414</v>
      </c>
      <c r="J2737" s="135">
        <v>266850</v>
      </c>
      <c r="K2737" s="130">
        <v>43689</v>
      </c>
      <c r="L2737" s="74"/>
      <c r="M2737" s="74"/>
      <c r="N2737" s="37" t="s">
        <v>415</v>
      </c>
    </row>
    <row r="2738" spans="1:14" ht="30" x14ac:dyDescent="0.25">
      <c r="A2738" s="136">
        <v>2376</v>
      </c>
      <c r="B2738" s="130">
        <v>43685</v>
      </c>
      <c r="C2738" s="131" t="s">
        <v>1394</v>
      </c>
      <c r="D2738" s="132" t="s">
        <v>524</v>
      </c>
      <c r="E2738" s="132" t="s">
        <v>719</v>
      </c>
      <c r="F2738" s="131" t="s">
        <v>1395</v>
      </c>
      <c r="G2738" s="133" t="s">
        <v>1396</v>
      </c>
      <c r="H2738" s="134" t="s">
        <v>163</v>
      </c>
      <c r="I2738" s="134" t="s">
        <v>414</v>
      </c>
      <c r="J2738" s="135">
        <v>82720</v>
      </c>
      <c r="K2738" s="130">
        <v>43690</v>
      </c>
      <c r="L2738" s="74"/>
      <c r="M2738" s="74"/>
      <c r="N2738" s="37" t="s">
        <v>415</v>
      </c>
    </row>
    <row r="2739" spans="1:14" ht="30" x14ac:dyDescent="0.25">
      <c r="A2739" s="136">
        <v>2377</v>
      </c>
      <c r="B2739" s="130">
        <v>43685</v>
      </c>
      <c r="C2739" s="131" t="s">
        <v>795</v>
      </c>
      <c r="D2739" s="132" t="s">
        <v>524</v>
      </c>
      <c r="E2739" s="132" t="s">
        <v>719</v>
      </c>
      <c r="F2739" s="131" t="s">
        <v>474</v>
      </c>
      <c r="G2739" s="133" t="s">
        <v>796</v>
      </c>
      <c r="H2739" s="134" t="s">
        <v>163</v>
      </c>
      <c r="I2739" s="134" t="s">
        <v>414</v>
      </c>
      <c r="J2739" s="135">
        <v>100723.2</v>
      </c>
      <c r="K2739" s="130">
        <v>43690</v>
      </c>
      <c r="L2739" s="74"/>
      <c r="M2739" s="74"/>
      <c r="N2739" s="37" t="s">
        <v>415</v>
      </c>
    </row>
    <row r="2740" spans="1:14" ht="30" x14ac:dyDescent="0.25">
      <c r="A2740" s="136">
        <v>2378</v>
      </c>
      <c r="B2740" s="130">
        <v>43686</v>
      </c>
      <c r="C2740" s="131" t="s">
        <v>3033</v>
      </c>
      <c r="D2740" s="132" t="s">
        <v>422</v>
      </c>
      <c r="E2740" s="132" t="s">
        <v>427</v>
      </c>
      <c r="F2740" s="131" t="s">
        <v>488</v>
      </c>
      <c r="G2740" s="133" t="s">
        <v>489</v>
      </c>
      <c r="H2740" s="134" t="s">
        <v>163</v>
      </c>
      <c r="I2740" s="134" t="s">
        <v>414</v>
      </c>
      <c r="J2740" s="135">
        <v>604000</v>
      </c>
      <c r="K2740" s="130">
        <v>43691</v>
      </c>
      <c r="L2740" s="74"/>
      <c r="M2740" s="74"/>
      <c r="N2740" s="37" t="s">
        <v>415</v>
      </c>
    </row>
    <row r="2741" spans="1:14" ht="30" x14ac:dyDescent="0.25">
      <c r="A2741" s="136">
        <v>2379</v>
      </c>
      <c r="B2741" s="130">
        <v>43535</v>
      </c>
      <c r="C2741" s="131" t="s">
        <v>523</v>
      </c>
      <c r="D2741" s="132" t="s">
        <v>524</v>
      </c>
      <c r="E2741" s="132" t="s">
        <v>525</v>
      </c>
      <c r="F2741" s="131" t="s">
        <v>526</v>
      </c>
      <c r="G2741" s="133" t="s">
        <v>527</v>
      </c>
      <c r="H2741" s="134" t="s">
        <v>163</v>
      </c>
      <c r="I2741" s="134" t="s">
        <v>414</v>
      </c>
      <c r="J2741" s="135">
        <v>195315</v>
      </c>
      <c r="K2741" s="130">
        <v>43691</v>
      </c>
      <c r="L2741" s="74"/>
      <c r="M2741" s="74"/>
      <c r="N2741" s="37" t="s">
        <v>415</v>
      </c>
    </row>
    <row r="2742" spans="1:14" ht="30" x14ac:dyDescent="0.25">
      <c r="A2742" s="136">
        <v>2380</v>
      </c>
      <c r="B2742" s="130">
        <v>43535</v>
      </c>
      <c r="C2742" s="131" t="s">
        <v>528</v>
      </c>
      <c r="D2742" s="132" t="s">
        <v>417</v>
      </c>
      <c r="E2742" s="132" t="s">
        <v>529</v>
      </c>
      <c r="F2742" s="131" t="s">
        <v>530</v>
      </c>
      <c r="G2742" s="133" t="s">
        <v>531</v>
      </c>
      <c r="H2742" s="134" t="s">
        <v>163</v>
      </c>
      <c r="I2742" s="134" t="s">
        <v>414</v>
      </c>
      <c r="J2742" s="135">
        <v>409270.3</v>
      </c>
      <c r="K2742" s="130">
        <v>43691</v>
      </c>
      <c r="L2742" s="74"/>
      <c r="M2742" s="74"/>
      <c r="N2742" s="37" t="s">
        <v>415</v>
      </c>
    </row>
    <row r="2743" spans="1:14" ht="30" x14ac:dyDescent="0.25">
      <c r="A2743" s="136">
        <v>2381</v>
      </c>
      <c r="B2743" s="130">
        <v>43541</v>
      </c>
      <c r="C2743" s="131" t="s">
        <v>1878</v>
      </c>
      <c r="D2743" s="132" t="s">
        <v>548</v>
      </c>
      <c r="E2743" s="132" t="s">
        <v>549</v>
      </c>
      <c r="F2743" s="131" t="s">
        <v>1879</v>
      </c>
      <c r="G2743" s="133" t="s">
        <v>1880</v>
      </c>
      <c r="H2743" s="134" t="s">
        <v>163</v>
      </c>
      <c r="I2743" s="134" t="s">
        <v>414</v>
      </c>
      <c r="J2743" s="135">
        <v>737584.95</v>
      </c>
      <c r="K2743" s="130">
        <v>43691</v>
      </c>
      <c r="L2743" s="74"/>
      <c r="M2743" s="74"/>
      <c r="N2743" s="37" t="s">
        <v>415</v>
      </c>
    </row>
    <row r="2744" spans="1:14" ht="30" x14ac:dyDescent="0.25">
      <c r="A2744" s="136">
        <v>2382</v>
      </c>
      <c r="B2744" s="130">
        <v>43535</v>
      </c>
      <c r="C2744" s="131" t="s">
        <v>547</v>
      </c>
      <c r="D2744" s="132" t="s">
        <v>548</v>
      </c>
      <c r="E2744" s="132" t="s">
        <v>549</v>
      </c>
      <c r="F2744" s="131" t="s">
        <v>828</v>
      </c>
      <c r="G2744" s="133" t="s">
        <v>550</v>
      </c>
      <c r="H2744" s="134" t="s">
        <v>163</v>
      </c>
      <c r="I2744" s="134" t="s">
        <v>414</v>
      </c>
      <c r="J2744" s="135">
        <v>176746.6</v>
      </c>
      <c r="K2744" s="130">
        <v>43691</v>
      </c>
      <c r="L2744" s="74"/>
      <c r="M2744" s="74"/>
      <c r="N2744" s="37" t="s">
        <v>415</v>
      </c>
    </row>
    <row r="2745" spans="1:14" ht="30" x14ac:dyDescent="0.25">
      <c r="A2745" s="136">
        <v>2383</v>
      </c>
      <c r="B2745" s="130">
        <v>43550</v>
      </c>
      <c r="C2745" s="131" t="s">
        <v>1044</v>
      </c>
      <c r="D2745" s="132" t="s">
        <v>417</v>
      </c>
      <c r="E2745" s="132" t="s">
        <v>1045</v>
      </c>
      <c r="F2745" s="131" t="s">
        <v>1046</v>
      </c>
      <c r="G2745" s="133" t="s">
        <v>1047</v>
      </c>
      <c r="H2745" s="134" t="s">
        <v>163</v>
      </c>
      <c r="I2745" s="134" t="s">
        <v>414</v>
      </c>
      <c r="J2745" s="135">
        <v>187060</v>
      </c>
      <c r="K2745" s="130">
        <v>43691</v>
      </c>
      <c r="L2745" s="74"/>
      <c r="M2745" s="74"/>
      <c r="N2745" s="37" t="s">
        <v>415</v>
      </c>
    </row>
    <row r="2746" spans="1:14" ht="30" x14ac:dyDescent="0.25">
      <c r="A2746" s="136">
        <v>2384</v>
      </c>
      <c r="B2746" s="130">
        <v>43523</v>
      </c>
      <c r="C2746" s="131" t="s">
        <v>446</v>
      </c>
      <c r="D2746" s="132" t="s">
        <v>410</v>
      </c>
      <c r="E2746" s="132" t="s">
        <v>447</v>
      </c>
      <c r="F2746" s="131" t="s">
        <v>1876</v>
      </c>
      <c r="G2746" s="133" t="s">
        <v>448</v>
      </c>
      <c r="H2746" s="134" t="s">
        <v>163</v>
      </c>
      <c r="I2746" s="134" t="s">
        <v>414</v>
      </c>
      <c r="J2746" s="135">
        <v>1000020</v>
      </c>
      <c r="K2746" s="130">
        <v>43691</v>
      </c>
      <c r="L2746" s="74"/>
      <c r="M2746" s="74"/>
      <c r="N2746" s="37" t="s">
        <v>415</v>
      </c>
    </row>
    <row r="2747" spans="1:14" ht="30" x14ac:dyDescent="0.25">
      <c r="A2747" s="136">
        <v>2385</v>
      </c>
      <c r="B2747" s="130">
        <v>43535</v>
      </c>
      <c r="C2747" s="131" t="s">
        <v>554</v>
      </c>
      <c r="D2747" s="132" t="s">
        <v>524</v>
      </c>
      <c r="E2747" s="132" t="s">
        <v>555</v>
      </c>
      <c r="F2747" s="131" t="s">
        <v>556</v>
      </c>
      <c r="G2747" s="133" t="s">
        <v>557</v>
      </c>
      <c r="H2747" s="134" t="s">
        <v>163</v>
      </c>
      <c r="I2747" s="134" t="s">
        <v>414</v>
      </c>
      <c r="J2747" s="135">
        <v>213800</v>
      </c>
      <c r="K2747" s="130">
        <v>43691</v>
      </c>
      <c r="L2747" s="74"/>
      <c r="M2747" s="74"/>
      <c r="N2747" s="37" t="s">
        <v>415</v>
      </c>
    </row>
    <row r="2748" spans="1:14" ht="30" x14ac:dyDescent="0.25">
      <c r="A2748" s="136">
        <v>2386</v>
      </c>
      <c r="B2748" s="130">
        <v>43550</v>
      </c>
      <c r="C2748" s="131" t="s">
        <v>1349</v>
      </c>
      <c r="D2748" s="132" t="s">
        <v>422</v>
      </c>
      <c r="E2748" s="132" t="s">
        <v>542</v>
      </c>
      <c r="F2748" s="131" t="s">
        <v>1350</v>
      </c>
      <c r="G2748" s="133" t="s">
        <v>1351</v>
      </c>
      <c r="H2748" s="134" t="s">
        <v>163</v>
      </c>
      <c r="I2748" s="134" t="s">
        <v>414</v>
      </c>
      <c r="J2748" s="135">
        <v>252800</v>
      </c>
      <c r="K2748" s="130">
        <v>43691</v>
      </c>
      <c r="L2748" s="74"/>
      <c r="M2748" s="74"/>
      <c r="N2748" s="37" t="s">
        <v>415</v>
      </c>
    </row>
    <row r="2749" spans="1:14" ht="30" x14ac:dyDescent="0.25">
      <c r="A2749" s="136">
        <v>2387</v>
      </c>
      <c r="B2749" s="130">
        <v>43690</v>
      </c>
      <c r="C2749" s="131" t="s">
        <v>1965</v>
      </c>
      <c r="D2749" s="132" t="s">
        <v>422</v>
      </c>
      <c r="E2749" s="132" t="s">
        <v>741</v>
      </c>
      <c r="F2749" s="131"/>
      <c r="G2749" s="133" t="s">
        <v>1966</v>
      </c>
      <c r="H2749" s="134" t="s">
        <v>163</v>
      </c>
      <c r="I2749" s="134" t="s">
        <v>414</v>
      </c>
      <c r="J2749" s="135">
        <v>54500</v>
      </c>
      <c r="K2749" s="130">
        <v>43693</v>
      </c>
      <c r="L2749" s="74"/>
      <c r="M2749" s="74"/>
      <c r="N2749" s="37" t="s">
        <v>415</v>
      </c>
    </row>
    <row r="2750" spans="1:14" ht="30" x14ac:dyDescent="0.25">
      <c r="A2750" s="136">
        <v>2388</v>
      </c>
      <c r="B2750" s="130">
        <v>43690</v>
      </c>
      <c r="C2750" s="131" t="s">
        <v>2498</v>
      </c>
      <c r="D2750" s="132" t="s">
        <v>422</v>
      </c>
      <c r="E2750" s="132" t="s">
        <v>672</v>
      </c>
      <c r="F2750" s="131" t="s">
        <v>2499</v>
      </c>
      <c r="G2750" s="133" t="s">
        <v>2500</v>
      </c>
      <c r="H2750" s="134" t="s">
        <v>163</v>
      </c>
      <c r="I2750" s="134" t="s">
        <v>414</v>
      </c>
      <c r="J2750" s="135">
        <v>105000</v>
      </c>
      <c r="K2750" s="130">
        <v>43693</v>
      </c>
      <c r="L2750" s="74"/>
      <c r="M2750" s="74"/>
      <c r="N2750" s="37" t="s">
        <v>415</v>
      </c>
    </row>
    <row r="2751" spans="1:14" ht="30" x14ac:dyDescent="0.25">
      <c r="A2751" s="136">
        <v>2389</v>
      </c>
      <c r="B2751" s="130">
        <v>43640</v>
      </c>
      <c r="C2751" s="131" t="s">
        <v>2784</v>
      </c>
      <c r="D2751" s="132" t="s">
        <v>804</v>
      </c>
      <c r="E2751" s="132" t="s">
        <v>821</v>
      </c>
      <c r="F2751" s="131" t="s">
        <v>2785</v>
      </c>
      <c r="G2751" s="133" t="s">
        <v>2786</v>
      </c>
      <c r="H2751" s="134" t="s">
        <v>163</v>
      </c>
      <c r="I2751" s="134" t="s">
        <v>414</v>
      </c>
      <c r="J2751" s="135">
        <v>88080</v>
      </c>
      <c r="K2751" s="130">
        <v>43693</v>
      </c>
      <c r="L2751" s="74"/>
      <c r="M2751" s="74"/>
      <c r="N2751" s="37" t="s">
        <v>415</v>
      </c>
    </row>
    <row r="2752" spans="1:14" ht="30" x14ac:dyDescent="0.25">
      <c r="A2752" s="136">
        <v>2390</v>
      </c>
      <c r="B2752" s="130">
        <v>43693</v>
      </c>
      <c r="C2752" s="131" t="s">
        <v>547</v>
      </c>
      <c r="D2752" s="132" t="s">
        <v>548</v>
      </c>
      <c r="E2752" s="132" t="s">
        <v>549</v>
      </c>
      <c r="F2752" s="131" t="s">
        <v>828</v>
      </c>
      <c r="G2752" s="133" t="s">
        <v>550</v>
      </c>
      <c r="H2752" s="134" t="s">
        <v>163</v>
      </c>
      <c r="I2752" s="134" t="s">
        <v>414</v>
      </c>
      <c r="J2752" s="135">
        <v>278770.09999999998</v>
      </c>
      <c r="K2752" s="130">
        <v>43698</v>
      </c>
      <c r="L2752" s="74"/>
      <c r="M2752" s="74"/>
      <c r="N2752" s="37" t="s">
        <v>415</v>
      </c>
    </row>
    <row r="2753" spans="1:14" ht="45" x14ac:dyDescent="0.25">
      <c r="A2753" s="136">
        <v>2391</v>
      </c>
      <c r="B2753" s="130">
        <v>43535</v>
      </c>
      <c r="C2753" s="131" t="s">
        <v>532</v>
      </c>
      <c r="D2753" s="132" t="s">
        <v>524</v>
      </c>
      <c r="E2753" s="132" t="s">
        <v>533</v>
      </c>
      <c r="F2753" s="131"/>
      <c r="G2753" s="133" t="s">
        <v>534</v>
      </c>
      <c r="H2753" s="134" t="s">
        <v>163</v>
      </c>
      <c r="I2753" s="134" t="s">
        <v>414</v>
      </c>
      <c r="J2753" s="135">
        <v>163725</v>
      </c>
      <c r="K2753" s="130">
        <v>43698</v>
      </c>
      <c r="L2753" s="74"/>
      <c r="M2753" s="74"/>
      <c r="N2753" s="37" t="s">
        <v>415</v>
      </c>
    </row>
    <row r="2754" spans="1:14" ht="30" x14ac:dyDescent="0.25">
      <c r="A2754" s="136">
        <v>2392</v>
      </c>
      <c r="B2754" s="130">
        <v>43553</v>
      </c>
      <c r="C2754" s="131" t="s">
        <v>1169</v>
      </c>
      <c r="D2754" s="132" t="s">
        <v>524</v>
      </c>
      <c r="E2754" s="132" t="s">
        <v>561</v>
      </c>
      <c r="F2754" s="131" t="s">
        <v>1170</v>
      </c>
      <c r="G2754" s="133" t="s">
        <v>1171</v>
      </c>
      <c r="H2754" s="134" t="s">
        <v>163</v>
      </c>
      <c r="I2754" s="134" t="s">
        <v>414</v>
      </c>
      <c r="J2754" s="135">
        <v>46448</v>
      </c>
      <c r="K2754" s="130">
        <v>43698</v>
      </c>
      <c r="L2754" s="74"/>
      <c r="M2754" s="74"/>
      <c r="N2754" s="37" t="s">
        <v>415</v>
      </c>
    </row>
    <row r="2755" spans="1:14" ht="30" x14ac:dyDescent="0.25">
      <c r="A2755" s="136">
        <v>2393</v>
      </c>
      <c r="B2755" s="130">
        <v>43693</v>
      </c>
      <c r="C2755" s="131" t="s">
        <v>3034</v>
      </c>
      <c r="D2755" s="132" t="s">
        <v>422</v>
      </c>
      <c r="E2755" s="132" t="s">
        <v>598</v>
      </c>
      <c r="F2755" s="131" t="s">
        <v>3035</v>
      </c>
      <c r="G2755" s="133" t="s">
        <v>3036</v>
      </c>
      <c r="H2755" s="134" t="s">
        <v>163</v>
      </c>
      <c r="I2755" s="134" t="s">
        <v>414</v>
      </c>
      <c r="J2755" s="135">
        <v>49800</v>
      </c>
      <c r="K2755" s="130">
        <v>43700</v>
      </c>
      <c r="L2755" s="74"/>
      <c r="M2755" s="74"/>
      <c r="N2755" s="37" t="s">
        <v>415</v>
      </c>
    </row>
    <row r="2756" spans="1:14" ht="30" x14ac:dyDescent="0.25">
      <c r="A2756" s="136">
        <v>2394</v>
      </c>
      <c r="B2756" s="130">
        <v>43693</v>
      </c>
      <c r="C2756" s="131" t="s">
        <v>3034</v>
      </c>
      <c r="D2756" s="132" t="s">
        <v>422</v>
      </c>
      <c r="E2756" s="132" t="s">
        <v>598</v>
      </c>
      <c r="F2756" s="131" t="s">
        <v>3035</v>
      </c>
      <c r="G2756" s="133" t="s">
        <v>3036</v>
      </c>
      <c r="H2756" s="134" t="s">
        <v>163</v>
      </c>
      <c r="I2756" s="134" t="s">
        <v>414</v>
      </c>
      <c r="J2756" s="135">
        <v>36850</v>
      </c>
      <c r="K2756" s="130">
        <v>43700</v>
      </c>
      <c r="L2756" s="74"/>
      <c r="M2756" s="74"/>
      <c r="N2756" s="37" t="s">
        <v>415</v>
      </c>
    </row>
    <row r="2757" spans="1:14" ht="30" x14ac:dyDescent="0.25">
      <c r="A2757" s="136">
        <v>2395</v>
      </c>
      <c r="B2757" s="137"/>
      <c r="C2757" s="131" t="s">
        <v>2620</v>
      </c>
      <c r="D2757" s="132" t="s">
        <v>442</v>
      </c>
      <c r="E2757" s="132" t="s">
        <v>1209</v>
      </c>
      <c r="F2757" s="131" t="s">
        <v>2621</v>
      </c>
      <c r="G2757" s="133" t="s">
        <v>2622</v>
      </c>
      <c r="H2757" s="134" t="s">
        <v>163</v>
      </c>
      <c r="I2757" s="134" t="s">
        <v>414</v>
      </c>
      <c r="J2757" s="135">
        <v>626149.19999999995</v>
      </c>
      <c r="K2757" s="130">
        <v>43703</v>
      </c>
      <c r="L2757" s="74"/>
      <c r="M2757" s="74"/>
      <c r="N2757" s="37" t="s">
        <v>415</v>
      </c>
    </row>
    <row r="2758" spans="1:14" ht="30" x14ac:dyDescent="0.25">
      <c r="A2758" s="136">
        <v>2396</v>
      </c>
      <c r="B2758" s="130">
        <v>43698</v>
      </c>
      <c r="C2758" s="131" t="s">
        <v>3037</v>
      </c>
      <c r="D2758" s="132" t="s">
        <v>524</v>
      </c>
      <c r="E2758" s="132" t="s">
        <v>533</v>
      </c>
      <c r="F2758" s="131" t="s">
        <v>3038</v>
      </c>
      <c r="G2758" s="133" t="s">
        <v>3039</v>
      </c>
      <c r="H2758" s="134" t="s">
        <v>163</v>
      </c>
      <c r="I2758" s="134" t="s">
        <v>414</v>
      </c>
      <c r="J2758" s="135">
        <v>555561.23</v>
      </c>
      <c r="K2758" s="130">
        <v>43703</v>
      </c>
      <c r="L2758" s="74"/>
      <c r="M2758" s="74"/>
      <c r="N2758" s="37" t="s">
        <v>415</v>
      </c>
    </row>
    <row r="2759" spans="1:14" ht="45" x14ac:dyDescent="0.25">
      <c r="A2759" s="136">
        <v>2397</v>
      </c>
      <c r="B2759" s="137"/>
      <c r="C2759" s="131" t="s">
        <v>3020</v>
      </c>
      <c r="D2759" s="132" t="s">
        <v>804</v>
      </c>
      <c r="E2759" s="132" t="s">
        <v>821</v>
      </c>
      <c r="F2759" s="131" t="s">
        <v>3021</v>
      </c>
      <c r="G2759" s="133" t="s">
        <v>3022</v>
      </c>
      <c r="H2759" s="134" t="s">
        <v>163</v>
      </c>
      <c r="I2759" s="134" t="s">
        <v>414</v>
      </c>
      <c r="J2759" s="135">
        <v>3360</v>
      </c>
      <c r="K2759" s="130">
        <v>43704</v>
      </c>
      <c r="L2759" s="74"/>
      <c r="M2759" s="74"/>
      <c r="N2759" s="37" t="s">
        <v>415</v>
      </c>
    </row>
    <row r="2760" spans="1:14" ht="30" x14ac:dyDescent="0.25">
      <c r="A2760" s="136">
        <v>2398</v>
      </c>
      <c r="B2760" s="130">
        <v>43672</v>
      </c>
      <c r="C2760" s="131" t="s">
        <v>2165</v>
      </c>
      <c r="D2760" s="132" t="s">
        <v>700</v>
      </c>
      <c r="E2760" s="132" t="s">
        <v>1149</v>
      </c>
      <c r="F2760" s="131" t="s">
        <v>2166</v>
      </c>
      <c r="G2760" s="133" t="s">
        <v>2167</v>
      </c>
      <c r="H2760" s="134" t="s">
        <v>163</v>
      </c>
      <c r="I2760" s="134" t="s">
        <v>414</v>
      </c>
      <c r="J2760" s="135">
        <v>57600</v>
      </c>
      <c r="K2760" s="130">
        <v>43704</v>
      </c>
      <c r="L2760" s="74"/>
      <c r="M2760" s="74"/>
      <c r="N2760" s="37" t="s">
        <v>415</v>
      </c>
    </row>
    <row r="2761" spans="1:14" ht="45" x14ac:dyDescent="0.25">
      <c r="A2761" s="136">
        <v>2399</v>
      </c>
      <c r="B2761" s="130">
        <v>43677</v>
      </c>
      <c r="C2761" s="131" t="s">
        <v>3020</v>
      </c>
      <c r="D2761" s="132" t="s">
        <v>804</v>
      </c>
      <c r="E2761" s="132" t="s">
        <v>821</v>
      </c>
      <c r="F2761" s="131" t="s">
        <v>3021</v>
      </c>
      <c r="G2761" s="133" t="s">
        <v>3022</v>
      </c>
      <c r="H2761" s="134" t="s">
        <v>163</v>
      </c>
      <c r="I2761" s="134" t="s">
        <v>414</v>
      </c>
      <c r="J2761" s="135">
        <v>54720</v>
      </c>
      <c r="K2761" s="130">
        <v>43704</v>
      </c>
      <c r="L2761" s="74"/>
      <c r="M2761" s="74"/>
      <c r="N2761" s="37" t="s">
        <v>415</v>
      </c>
    </row>
    <row r="2762" spans="1:14" ht="45" x14ac:dyDescent="0.25">
      <c r="A2762" s="136">
        <v>2400</v>
      </c>
      <c r="B2762" s="137"/>
      <c r="C2762" s="131" t="s">
        <v>3020</v>
      </c>
      <c r="D2762" s="132" t="s">
        <v>804</v>
      </c>
      <c r="E2762" s="132" t="s">
        <v>821</v>
      </c>
      <c r="F2762" s="131" t="s">
        <v>3021</v>
      </c>
      <c r="G2762" s="133" t="s">
        <v>3022</v>
      </c>
      <c r="H2762" s="134" t="s">
        <v>163</v>
      </c>
      <c r="I2762" s="134" t="s">
        <v>414</v>
      </c>
      <c r="J2762" s="135">
        <v>-3360</v>
      </c>
      <c r="K2762" s="130">
        <v>43705</v>
      </c>
      <c r="L2762" s="74"/>
      <c r="M2762" s="74"/>
      <c r="N2762" s="37" t="s">
        <v>415</v>
      </c>
    </row>
    <row r="2763" spans="1:14" ht="45" x14ac:dyDescent="0.25">
      <c r="A2763" s="136">
        <v>2401</v>
      </c>
      <c r="B2763" s="130">
        <v>43677</v>
      </c>
      <c r="C2763" s="131" t="s">
        <v>3020</v>
      </c>
      <c r="D2763" s="132" t="s">
        <v>804</v>
      </c>
      <c r="E2763" s="132" t="s">
        <v>821</v>
      </c>
      <c r="F2763" s="131" t="s">
        <v>3021</v>
      </c>
      <c r="G2763" s="133" t="s">
        <v>3022</v>
      </c>
      <c r="H2763" s="134" t="s">
        <v>163</v>
      </c>
      <c r="I2763" s="134" t="s">
        <v>414</v>
      </c>
      <c r="J2763" s="135">
        <v>-54720</v>
      </c>
      <c r="K2763" s="130">
        <v>43705</v>
      </c>
      <c r="L2763" s="74"/>
      <c r="M2763" s="74"/>
      <c r="N2763" s="37" t="s">
        <v>415</v>
      </c>
    </row>
    <row r="2764" spans="1:14" ht="30" x14ac:dyDescent="0.25">
      <c r="A2764" s="136">
        <v>2402</v>
      </c>
      <c r="B2764" s="137"/>
      <c r="C2764" s="131" t="s">
        <v>855</v>
      </c>
      <c r="D2764" s="132" t="s">
        <v>524</v>
      </c>
      <c r="E2764" s="132"/>
      <c r="F2764" s="131"/>
      <c r="G2764" s="133" t="s">
        <v>856</v>
      </c>
      <c r="H2764" s="134" t="s">
        <v>163</v>
      </c>
      <c r="I2764" s="134" t="s">
        <v>414</v>
      </c>
      <c r="J2764" s="135">
        <v>79415</v>
      </c>
      <c r="K2764" s="130">
        <v>43706</v>
      </c>
      <c r="L2764" s="74"/>
      <c r="M2764" s="74"/>
      <c r="N2764" s="37" t="s">
        <v>415</v>
      </c>
    </row>
    <row r="2765" spans="1:14" ht="30" x14ac:dyDescent="0.25">
      <c r="A2765" s="136">
        <v>2403</v>
      </c>
      <c r="B2765" s="137"/>
      <c r="C2765" s="131" t="s">
        <v>2095</v>
      </c>
      <c r="D2765" s="132" t="s">
        <v>422</v>
      </c>
      <c r="E2765" s="132" t="s">
        <v>661</v>
      </c>
      <c r="F2765" s="131" t="s">
        <v>2096</v>
      </c>
      <c r="G2765" s="133" t="s">
        <v>2097</v>
      </c>
      <c r="H2765" s="134" t="s">
        <v>163</v>
      </c>
      <c r="I2765" s="134" t="s">
        <v>414</v>
      </c>
      <c r="J2765" s="135">
        <v>22442</v>
      </c>
      <c r="K2765" s="130">
        <v>43706</v>
      </c>
      <c r="L2765" s="74"/>
      <c r="M2765" s="74"/>
      <c r="N2765" s="37" t="s">
        <v>415</v>
      </c>
    </row>
    <row r="2766" spans="1:14" ht="30" x14ac:dyDescent="0.25">
      <c r="A2766" s="136">
        <v>2404</v>
      </c>
      <c r="B2766" s="137"/>
      <c r="C2766" s="131" t="s">
        <v>2761</v>
      </c>
      <c r="D2766" s="132" t="s">
        <v>410</v>
      </c>
      <c r="E2766" s="132" t="s">
        <v>411</v>
      </c>
      <c r="F2766" s="131" t="s">
        <v>2762</v>
      </c>
      <c r="G2766" s="133" t="s">
        <v>2763</v>
      </c>
      <c r="H2766" s="134" t="s">
        <v>163</v>
      </c>
      <c r="I2766" s="134" t="s">
        <v>414</v>
      </c>
      <c r="J2766" s="135">
        <v>27000</v>
      </c>
      <c r="K2766" s="130">
        <v>43706</v>
      </c>
      <c r="L2766" s="74"/>
      <c r="M2766" s="74"/>
      <c r="N2766" s="37" t="s">
        <v>415</v>
      </c>
    </row>
    <row r="2767" spans="1:14" ht="30" x14ac:dyDescent="0.25">
      <c r="A2767" s="136">
        <v>2405</v>
      </c>
      <c r="B2767" s="137"/>
      <c r="C2767" s="131" t="s">
        <v>3040</v>
      </c>
      <c r="D2767" s="132" t="s">
        <v>442</v>
      </c>
      <c r="E2767" s="132" t="s">
        <v>751</v>
      </c>
      <c r="F2767" s="131" t="s">
        <v>3041</v>
      </c>
      <c r="G2767" s="133" t="s">
        <v>3042</v>
      </c>
      <c r="H2767" s="134" t="s">
        <v>163</v>
      </c>
      <c r="I2767" s="134" t="s">
        <v>414</v>
      </c>
      <c r="J2767" s="135">
        <v>23410</v>
      </c>
      <c r="K2767" s="130">
        <v>43706</v>
      </c>
      <c r="L2767" s="74"/>
      <c r="M2767" s="74"/>
      <c r="N2767" s="37" t="s">
        <v>415</v>
      </c>
    </row>
    <row r="2768" spans="1:14" ht="30" x14ac:dyDescent="0.25">
      <c r="A2768" s="136">
        <v>2406</v>
      </c>
      <c r="B2768" s="137"/>
      <c r="C2768" s="131" t="s">
        <v>931</v>
      </c>
      <c r="D2768" s="132" t="s">
        <v>442</v>
      </c>
      <c r="E2768" s="132" t="s">
        <v>651</v>
      </c>
      <c r="F2768" s="131" t="s">
        <v>932</v>
      </c>
      <c r="G2768" s="133" t="s">
        <v>933</v>
      </c>
      <c r="H2768" s="134" t="s">
        <v>163</v>
      </c>
      <c r="I2768" s="134" t="s">
        <v>414</v>
      </c>
      <c r="J2768" s="135">
        <v>512900</v>
      </c>
      <c r="K2768" s="130">
        <v>43707</v>
      </c>
      <c r="L2768" s="74"/>
      <c r="M2768" s="74"/>
      <c r="N2768" s="37" t="s">
        <v>415</v>
      </c>
    </row>
    <row r="2769" spans="1:14" ht="30" x14ac:dyDescent="0.25">
      <c r="A2769" s="136">
        <v>2407</v>
      </c>
      <c r="B2769" s="137"/>
      <c r="C2769" s="131" t="s">
        <v>2098</v>
      </c>
      <c r="D2769" s="132" t="s">
        <v>804</v>
      </c>
      <c r="E2769" s="132" t="s">
        <v>821</v>
      </c>
      <c r="F2769" s="131" t="s">
        <v>2099</v>
      </c>
      <c r="G2769" s="133" t="s">
        <v>2100</v>
      </c>
      <c r="H2769" s="134" t="s">
        <v>163</v>
      </c>
      <c r="I2769" s="134" t="s">
        <v>414</v>
      </c>
      <c r="J2769" s="135">
        <v>17500</v>
      </c>
      <c r="K2769" s="130">
        <v>43707</v>
      </c>
      <c r="L2769" s="74"/>
      <c r="M2769" s="74"/>
      <c r="N2769" s="37" t="s">
        <v>415</v>
      </c>
    </row>
    <row r="2770" spans="1:14" x14ac:dyDescent="0.25">
      <c r="A2770" s="136">
        <v>2408</v>
      </c>
      <c r="B2770" s="137"/>
      <c r="C2770" s="131" t="s">
        <v>3043</v>
      </c>
      <c r="D2770" s="132" t="s">
        <v>417</v>
      </c>
      <c r="E2770" s="132" t="s">
        <v>1639</v>
      </c>
      <c r="F2770" s="131" t="s">
        <v>3044</v>
      </c>
      <c r="G2770" s="133" t="s">
        <v>3045</v>
      </c>
      <c r="H2770" s="134" t="s">
        <v>163</v>
      </c>
      <c r="I2770" s="134" t="s">
        <v>414</v>
      </c>
      <c r="J2770" s="135">
        <v>120000</v>
      </c>
      <c r="K2770" s="130">
        <v>43707</v>
      </c>
      <c r="L2770" s="74"/>
      <c r="M2770" s="74"/>
      <c r="N2770" s="37" t="s">
        <v>415</v>
      </c>
    </row>
    <row r="2771" spans="1:14" ht="30" x14ac:dyDescent="0.25">
      <c r="A2771" s="136">
        <v>2409</v>
      </c>
      <c r="B2771" s="137"/>
      <c r="C2771" s="131" t="s">
        <v>3046</v>
      </c>
      <c r="D2771" s="132" t="s">
        <v>410</v>
      </c>
      <c r="E2771" s="132" t="s">
        <v>1852</v>
      </c>
      <c r="F2771" s="131" t="s">
        <v>3047</v>
      </c>
      <c r="G2771" s="133" t="s">
        <v>3048</v>
      </c>
      <c r="H2771" s="134" t="s">
        <v>163</v>
      </c>
      <c r="I2771" s="134" t="s">
        <v>414</v>
      </c>
      <c r="J2771" s="135">
        <v>75000</v>
      </c>
      <c r="K2771" s="130">
        <v>43707</v>
      </c>
      <c r="L2771" s="74"/>
      <c r="M2771" s="74"/>
      <c r="N2771" s="37" t="s">
        <v>415</v>
      </c>
    </row>
    <row r="2772" spans="1:14" x14ac:dyDescent="0.25">
      <c r="A2772" s="136">
        <v>2410</v>
      </c>
      <c r="B2772" s="137"/>
      <c r="C2772" s="131" t="s">
        <v>3043</v>
      </c>
      <c r="D2772" s="132" t="s">
        <v>417</v>
      </c>
      <c r="E2772" s="132" t="s">
        <v>1639</v>
      </c>
      <c r="F2772" s="131" t="s">
        <v>3044</v>
      </c>
      <c r="G2772" s="133" t="s">
        <v>3045</v>
      </c>
      <c r="H2772" s="134" t="s">
        <v>163</v>
      </c>
      <c r="I2772" s="134" t="s">
        <v>414</v>
      </c>
      <c r="J2772" s="135">
        <v>87455</v>
      </c>
      <c r="K2772" s="130">
        <v>43707</v>
      </c>
      <c r="L2772" s="74"/>
      <c r="M2772" s="74"/>
      <c r="N2772" s="37" t="s">
        <v>415</v>
      </c>
    </row>
    <row r="2773" spans="1:14" ht="30" x14ac:dyDescent="0.25">
      <c r="A2773" s="136">
        <v>2411</v>
      </c>
      <c r="B2773" s="137"/>
      <c r="C2773" s="131" t="s">
        <v>528</v>
      </c>
      <c r="D2773" s="132" t="s">
        <v>417</v>
      </c>
      <c r="E2773" s="132" t="s">
        <v>529</v>
      </c>
      <c r="F2773" s="131" t="s">
        <v>530</v>
      </c>
      <c r="G2773" s="133" t="s">
        <v>531</v>
      </c>
      <c r="H2773" s="134" t="s">
        <v>163</v>
      </c>
      <c r="I2773" s="134" t="s">
        <v>414</v>
      </c>
      <c r="J2773" s="135">
        <v>85842.39</v>
      </c>
      <c r="K2773" s="130">
        <v>43707</v>
      </c>
      <c r="L2773" s="74"/>
      <c r="M2773" s="74"/>
      <c r="N2773" s="37" t="s">
        <v>415</v>
      </c>
    </row>
    <row r="2774" spans="1:14" ht="60" x14ac:dyDescent="0.25">
      <c r="A2774" s="136">
        <v>2412</v>
      </c>
      <c r="B2774" s="137"/>
      <c r="C2774" s="131" t="s">
        <v>3049</v>
      </c>
      <c r="D2774" s="132" t="s">
        <v>524</v>
      </c>
      <c r="E2774" s="132" t="s">
        <v>572</v>
      </c>
      <c r="F2774" s="131" t="s">
        <v>3050</v>
      </c>
      <c r="G2774" s="133" t="s">
        <v>3051</v>
      </c>
      <c r="H2774" s="134" t="s">
        <v>163</v>
      </c>
      <c r="I2774" s="134" t="s">
        <v>414</v>
      </c>
      <c r="J2774" s="135">
        <v>506410.4</v>
      </c>
      <c r="K2774" s="130">
        <v>43707</v>
      </c>
      <c r="L2774" s="74"/>
      <c r="M2774" s="74"/>
      <c r="N2774" s="37" t="s">
        <v>415</v>
      </c>
    </row>
    <row r="2775" spans="1:14" ht="30" x14ac:dyDescent="0.25">
      <c r="A2775" s="74">
        <v>2413</v>
      </c>
      <c r="B2775" s="74" t="str">
        <f>[17]Отчёт!B9</f>
        <v>30.08.2019</v>
      </c>
      <c r="C2775" s="74" t="str">
        <f>[17]Отчёт!C9</f>
        <v>СПК ПКЗ "Амурский"</v>
      </c>
      <c r="D2775" s="74" t="str">
        <f>[17]Отчёт!D9</f>
        <v>Усть-Коксинский р-н</v>
      </c>
      <c r="E2775" s="74" t="str">
        <f>[17]Отчёт!E9</f>
        <v>Амур с</v>
      </c>
      <c r="F2775" s="74" t="str">
        <f>[17]Отчёт!F9</f>
        <v>Советская ул, д. 39</v>
      </c>
      <c r="G2775" s="11" t="str">
        <f>[17]Отчёт!G9</f>
        <v>0406000241</v>
      </c>
      <c r="H2775" s="74" t="str">
        <f>[17]Отчёт!H9</f>
        <v>Финансовая</v>
      </c>
      <c r="I2775" s="74" t="str">
        <f>[17]Отчёт!I9</f>
        <v>Субсидия</v>
      </c>
      <c r="J2775" s="12">
        <f>[17]Отчёт!J9</f>
        <v>700000</v>
      </c>
      <c r="K2775" s="21">
        <v>43712</v>
      </c>
      <c r="L2775" s="74"/>
      <c r="M2775" s="74"/>
      <c r="N2775" s="37" t="str">
        <f t="shared" ref="N2775:N2804" si="47">$N$2763</f>
        <v>МИНИСТЕРСТВО СЕЛЬСКОГО ХОЗЯЙСТВА РЕСПУБЛИКИ АЛТАЙ</v>
      </c>
    </row>
    <row r="2776" spans="1:14" ht="30" x14ac:dyDescent="0.25">
      <c r="A2776" s="74">
        <f>[17]Отчёт!A10</f>
        <v>2414</v>
      </c>
      <c r="B2776" s="74" t="str">
        <f>[17]Отчёт!B10</f>
        <v>30.08.2019</v>
      </c>
      <c r="C2776" s="74" t="str">
        <f>[17]Отчёт!C10</f>
        <v>ИП Пильтин Михаил Николаевич, глава КФХ</v>
      </c>
      <c r="D2776" s="74" t="str">
        <f>[17]Отчёт!D10</f>
        <v>Усть-Канский р-н</v>
      </c>
      <c r="E2776" s="74" t="str">
        <f>[17]Отчёт!E10</f>
        <v>Ябоган с</v>
      </c>
      <c r="F2776" s="74" t="str">
        <f>[17]Отчёт!F10</f>
        <v>Заречная ул, д. 67</v>
      </c>
      <c r="G2776" s="11" t="str">
        <f>[17]Отчёт!G10</f>
        <v>041102029454</v>
      </c>
      <c r="H2776" s="74" t="str">
        <f>[17]Отчёт!H10</f>
        <v>Финансовая</v>
      </c>
      <c r="I2776" s="74" t="str">
        <f>[17]Отчёт!I10</f>
        <v>Субсидия</v>
      </c>
      <c r="J2776" s="12">
        <f>[17]Отчёт!J10</f>
        <v>100000</v>
      </c>
      <c r="K2776" s="21">
        <f>[17]Отчёт!K10</f>
        <v>43712</v>
      </c>
      <c r="L2776" s="74"/>
      <c r="M2776" s="74"/>
      <c r="N2776" s="37" t="str">
        <f t="shared" si="47"/>
        <v>МИНИСТЕРСТВО СЕЛЬСКОГО ХОЗЯЙСТВА РЕСПУБЛИКИ АЛТАЙ</v>
      </c>
    </row>
    <row r="2777" spans="1:14" ht="30" x14ac:dyDescent="0.25">
      <c r="A2777" s="74">
        <f>[17]Отчёт!A11</f>
        <v>2415</v>
      </c>
      <c r="B2777" s="74" t="str">
        <f>[17]Отчёт!B11</f>
        <v>30.08.2019</v>
      </c>
      <c r="C2777" s="74" t="str">
        <f>[17]Отчёт!C11</f>
        <v>ООО "Русь"</v>
      </c>
      <c r="D2777" s="74" t="str">
        <f>[17]Отчёт!D11</f>
        <v>Усть-Коксинский р-н</v>
      </c>
      <c r="E2777" s="74" t="str">
        <f>[17]Отчёт!E11</f>
        <v>Чендек с</v>
      </c>
      <c r="F2777" s="74" t="str">
        <f>[17]Отчёт!F11</f>
        <v>Совхозный пер, д. 1</v>
      </c>
      <c r="G2777" s="11" t="str">
        <f>[17]Отчёт!G11</f>
        <v>0406000996</v>
      </c>
      <c r="H2777" s="74" t="str">
        <f>[17]Отчёт!H11</f>
        <v>Финансовая</v>
      </c>
      <c r="I2777" s="74" t="str">
        <f>[17]Отчёт!I11</f>
        <v>Субсидия</v>
      </c>
      <c r="J2777" s="12">
        <f>[17]Отчёт!J11</f>
        <v>80000</v>
      </c>
      <c r="K2777" s="21">
        <f>[17]Отчёт!K11</f>
        <v>43712</v>
      </c>
      <c r="L2777" s="74"/>
      <c r="M2777" s="74"/>
      <c r="N2777" s="37" t="str">
        <f t="shared" si="47"/>
        <v>МИНИСТЕРСТВО СЕЛЬСКОГО ХОЗЯЙСТВА РЕСПУБЛИКИ АЛТАЙ</v>
      </c>
    </row>
    <row r="2778" spans="1:14" ht="30" x14ac:dyDescent="0.25">
      <c r="A2778" s="74">
        <f>[17]Отчёт!A12</f>
        <v>2416</v>
      </c>
      <c r="B2778" s="74" t="str">
        <f>[17]Отчёт!B12</f>
        <v>22.08.2019</v>
      </c>
      <c r="C2778" s="74" t="str">
        <f>[17]Отчёт!C12</f>
        <v>СПоК "Ойрот"</v>
      </c>
      <c r="D2778" s="74" t="str">
        <f>[17]Отчёт!D12</f>
        <v>Онгудайский р-н</v>
      </c>
      <c r="E2778" s="74" t="str">
        <f>[17]Отчёт!E12</f>
        <v>Иодро с</v>
      </c>
      <c r="F2778" s="74" t="str">
        <f>[17]Отчёт!F12</f>
        <v>Чуйская ул, д. 10</v>
      </c>
      <c r="G2778" s="11" t="str">
        <f>[17]Отчёт!G12</f>
        <v>0404006914</v>
      </c>
      <c r="H2778" s="74" t="str">
        <f>[17]Отчёт!H12</f>
        <v>Финансовая</v>
      </c>
      <c r="I2778" s="74" t="str">
        <f>[17]Отчёт!I12</f>
        <v>Субсидия</v>
      </c>
      <c r="J2778" s="12">
        <f>[17]Отчёт!J12</f>
        <v>1300000</v>
      </c>
      <c r="K2778" s="21">
        <f>[17]Отчёт!K12</f>
        <v>43713</v>
      </c>
      <c r="L2778" s="74"/>
      <c r="M2778" s="74"/>
      <c r="N2778" s="37" t="str">
        <f t="shared" si="47"/>
        <v>МИНИСТЕРСТВО СЕЛЬСКОГО ХОЗЯЙСТВА РЕСПУБЛИКИ АЛТАЙ</v>
      </c>
    </row>
    <row r="2779" spans="1:14" ht="30" x14ac:dyDescent="0.25">
      <c r="A2779" s="74">
        <f>[17]Отчёт!A13</f>
        <v>2417</v>
      </c>
      <c r="B2779" s="74" t="str">
        <f>[17]Отчёт!B13</f>
        <v>22.08.2019</v>
      </c>
      <c r="C2779" s="74" t="str">
        <f>[17]Отчёт!C13</f>
        <v>СПоК "Ойрот"</v>
      </c>
      <c r="D2779" s="74" t="str">
        <f>[17]Отчёт!D13</f>
        <v>Онгудайский р-н</v>
      </c>
      <c r="E2779" s="74" t="str">
        <f>[17]Отчёт!E13</f>
        <v>Иодро с</v>
      </c>
      <c r="F2779" s="74" t="str">
        <f>[17]Отчёт!F13</f>
        <v>Чуйская ул, д. 10</v>
      </c>
      <c r="G2779" s="11" t="str">
        <f>[17]Отчёт!G13</f>
        <v>0404006914</v>
      </c>
      <c r="H2779" s="74" t="str">
        <f>[17]Отчёт!H13</f>
        <v>Финансовая</v>
      </c>
      <c r="I2779" s="74" t="str">
        <f>[17]Отчёт!I13</f>
        <v>Субсидия</v>
      </c>
      <c r="J2779" s="12">
        <f>[17]Отчёт!J13</f>
        <v>3900000</v>
      </c>
      <c r="K2779" s="21">
        <f>[17]Отчёт!K13</f>
        <v>43714</v>
      </c>
      <c r="L2779" s="74"/>
      <c r="M2779" s="74"/>
      <c r="N2779" s="37" t="str">
        <f t="shared" si="47"/>
        <v>МИНИСТЕРСТВО СЕЛЬСКОГО ХОЗЯЙСТВА РЕСПУБЛИКИ АЛТАЙ</v>
      </c>
    </row>
    <row r="2780" spans="1:14" ht="30" x14ac:dyDescent="0.25">
      <c r="A2780" s="74">
        <f>[17]Отчёт!A14</f>
        <v>2418</v>
      </c>
      <c r="B2780" s="74" t="str">
        <f>[17]Отчёт!B14</f>
        <v>22.04.2019</v>
      </c>
      <c r="C2780" s="74" t="str">
        <f>[17]Отчёт!C14</f>
        <v>ИП Залогина Наталья Евгеньевна глава КФХ</v>
      </c>
      <c r="D2780" s="74" t="str">
        <f>[17]Отчёт!D14</f>
        <v>Чойский р-н</v>
      </c>
      <c r="E2780" s="74" t="str">
        <f>[17]Отчёт!E14</f>
        <v>Ынырга с</v>
      </c>
      <c r="F2780" s="74" t="str">
        <f>[17]Отчёт!F14</f>
        <v>Береговая ул, д. 8</v>
      </c>
      <c r="G2780" s="11" t="str">
        <f>[17]Отчёт!G14</f>
        <v>040900569973</v>
      </c>
      <c r="H2780" s="74" t="str">
        <f>[17]Отчёт!H14</f>
        <v>Финансовая</v>
      </c>
      <c r="I2780" s="74" t="str">
        <f>[17]Отчёт!I14</f>
        <v>Субсидия</v>
      </c>
      <c r="J2780" s="12">
        <f>[17]Отчёт!J14</f>
        <v>800000</v>
      </c>
      <c r="K2780" s="21">
        <f>[17]Отчёт!K14</f>
        <v>43717</v>
      </c>
      <c r="L2780" s="74"/>
      <c r="M2780" s="74"/>
      <c r="N2780" s="37" t="str">
        <f t="shared" si="47"/>
        <v>МИНИСТЕРСТВО СЕЛЬСКОГО ХОЗЯЙСТВА РЕСПУБЛИКИ АЛТАЙ</v>
      </c>
    </row>
    <row r="2781" spans="1:14" ht="30" x14ac:dyDescent="0.25">
      <c r="A2781" s="74">
        <f>[17]Отчёт!A15</f>
        <v>2419</v>
      </c>
      <c r="B2781" s="74" t="str">
        <f>[17]Отчёт!B15</f>
        <v>03.09.2019</v>
      </c>
      <c r="C2781" s="74" t="str">
        <f>[17]Отчёт!C15</f>
        <v>ООО Меркит</v>
      </c>
      <c r="D2781" s="74" t="str">
        <f>[17]Отчёт!D15</f>
        <v>Усть-Канский р-н</v>
      </c>
      <c r="E2781" s="74" t="str">
        <f>[17]Отчёт!E15</f>
        <v>Яконур с</v>
      </c>
      <c r="F2781" s="74" t="str">
        <f>[17]Отчёт!F15</f>
        <v>Улагашева ул, д. 13</v>
      </c>
      <c r="G2781" s="11" t="str">
        <f>[17]Отчёт!G15</f>
        <v>0403002956</v>
      </c>
      <c r="H2781" s="74" t="str">
        <f>[17]Отчёт!H15</f>
        <v>Финансовая</v>
      </c>
      <c r="I2781" s="74" t="str">
        <f>[17]Отчёт!I15</f>
        <v>Субсидия</v>
      </c>
      <c r="J2781" s="12">
        <f>[17]Отчёт!J15</f>
        <v>476264.68</v>
      </c>
      <c r="K2781" s="21">
        <f>[17]Отчёт!K15</f>
        <v>43717</v>
      </c>
      <c r="L2781" s="74"/>
      <c r="M2781" s="74"/>
      <c r="N2781" s="37" t="str">
        <f t="shared" si="47"/>
        <v>МИНИСТЕРСТВО СЕЛЬСКОГО ХОЗЯЙСТВА РЕСПУБЛИКИ АЛТАЙ</v>
      </c>
    </row>
    <row r="2782" spans="1:14" ht="30" x14ac:dyDescent="0.25">
      <c r="A2782" s="74">
        <f>[17]Отчёт!A16</f>
        <v>2420</v>
      </c>
      <c r="B2782" s="74" t="str">
        <f>[17]Отчёт!B16</f>
        <v>26.03.2019</v>
      </c>
      <c r="C2782" s="74" t="str">
        <f>[17]Отчёт!C16</f>
        <v>ИП Мерюшев Кулер Валерьевич, глава КФХ</v>
      </c>
      <c r="D2782" s="74" t="str">
        <f>[17]Отчёт!D16</f>
        <v>Усть-Канский р-н</v>
      </c>
      <c r="E2782" s="74" t="str">
        <f>[17]Отчёт!E16</f>
        <v>Кырлык с</v>
      </c>
      <c r="F2782" s="74" t="str">
        <f>[17]Отчёт!F16</f>
        <v>М.Клешева ул, д. 88а</v>
      </c>
      <c r="G2782" s="11" t="str">
        <f>[17]Отчёт!G16</f>
        <v>040300568336</v>
      </c>
      <c r="H2782" s="74" t="str">
        <f>[17]Отчёт!H16</f>
        <v>Финансовая</v>
      </c>
      <c r="I2782" s="74" t="str">
        <f>[17]Отчёт!I16</f>
        <v>Субсидия</v>
      </c>
      <c r="J2782" s="12">
        <f>[17]Отчёт!J16</f>
        <v>253600</v>
      </c>
      <c r="K2782" s="21">
        <f>[17]Отчёт!K16</f>
        <v>43720</v>
      </c>
      <c r="L2782" s="74"/>
      <c r="M2782" s="74"/>
      <c r="N2782" s="37" t="str">
        <f t="shared" si="47"/>
        <v>МИНИСТЕРСТВО СЕЛЬСКОГО ХОЗЯЙСТВА РЕСПУБЛИКИ АЛТАЙ</v>
      </c>
    </row>
    <row r="2783" spans="1:14" ht="30" x14ac:dyDescent="0.25">
      <c r="A2783" s="74">
        <f>[17]Отчёт!A17</f>
        <v>2421</v>
      </c>
      <c r="B2783" s="74" t="str">
        <f>[17]Отчёт!B17</f>
        <v>21.08.2019</v>
      </c>
      <c r="C2783" s="74" t="str">
        <f>[17]Отчёт!C17</f>
        <v>СПСК "Чергинский"</v>
      </c>
      <c r="D2783" s="74" t="str">
        <f>[17]Отчёт!D17</f>
        <v>Шебалинский р-н</v>
      </c>
      <c r="E2783" s="74" t="str">
        <f>[17]Отчёт!E17</f>
        <v>Черга с</v>
      </c>
      <c r="F2783" s="74" t="str">
        <f>[17]Отчёт!F17</f>
        <v>Горького ул, д. 30</v>
      </c>
      <c r="G2783" s="11" t="str">
        <f>[17]Отчёт!G17</f>
        <v>0400007000</v>
      </c>
      <c r="H2783" s="74" t="str">
        <f>[17]Отчёт!H17</f>
        <v>Финансовая</v>
      </c>
      <c r="I2783" s="74" t="str">
        <f>[17]Отчёт!I17</f>
        <v>Субсидия</v>
      </c>
      <c r="J2783" s="12">
        <f>[17]Отчёт!J17</f>
        <v>253822.11</v>
      </c>
      <c r="K2783" s="21">
        <f>[17]Отчёт!K17</f>
        <v>43720</v>
      </c>
      <c r="L2783" s="74"/>
      <c r="M2783" s="74"/>
      <c r="N2783" s="37" t="str">
        <f t="shared" si="47"/>
        <v>МИНИСТЕРСТВО СЕЛЬСКОГО ХОЗЯЙСТВА РЕСПУБЛИКИ АЛТАЙ</v>
      </c>
    </row>
    <row r="2784" spans="1:14" ht="30" x14ac:dyDescent="0.25">
      <c r="A2784" s="74">
        <f>[17]Отчёт!A18</f>
        <v>2422</v>
      </c>
      <c r="B2784" s="74" t="str">
        <f>[17]Отчёт!B18</f>
        <v>29.07.2019</v>
      </c>
      <c r="C2784" s="74" t="str">
        <f>[17]Отчёт!C18</f>
        <v>ООО Меркит</v>
      </c>
      <c r="D2784" s="74" t="str">
        <f>[17]Отчёт!D18</f>
        <v>Усть-Канский р-н</v>
      </c>
      <c r="E2784" s="74" t="str">
        <f>[17]Отчёт!E18</f>
        <v>Яконур с</v>
      </c>
      <c r="F2784" s="74" t="str">
        <f>[17]Отчёт!F18</f>
        <v>Улагашева ул, д. 13</v>
      </c>
      <c r="G2784" s="11" t="str">
        <f>[17]Отчёт!G18</f>
        <v>0403002956</v>
      </c>
      <c r="H2784" s="74" t="str">
        <f>[17]Отчёт!H18</f>
        <v>Финансовая</v>
      </c>
      <c r="I2784" s="74" t="str">
        <f>[17]Отчёт!I18</f>
        <v>Субсидия</v>
      </c>
      <c r="J2784" s="12">
        <f>[17]Отчёт!J18</f>
        <v>40000</v>
      </c>
      <c r="K2784" s="21">
        <f>[17]Отчёт!K18</f>
        <v>43720</v>
      </c>
      <c r="L2784" s="74"/>
      <c r="M2784" s="74"/>
      <c r="N2784" s="37" t="str">
        <f t="shared" si="47"/>
        <v>МИНИСТЕРСТВО СЕЛЬСКОГО ХОЗЯЙСТВА РЕСПУБЛИКИ АЛТАЙ</v>
      </c>
    </row>
    <row r="2785" spans="1:14" ht="45" x14ac:dyDescent="0.25">
      <c r="A2785" s="74">
        <f>[17]Отчёт!A19</f>
        <v>2423</v>
      </c>
      <c r="B2785" s="21">
        <f>[17]Отчёт!B19</f>
        <v>43677</v>
      </c>
      <c r="C2785" s="21" t="str">
        <f>[17]Отчёт!C19</f>
        <v>ИП Оспанов Динмухаммед Краевич Глава КФХ</v>
      </c>
      <c r="D2785" s="21" t="str">
        <f>[17]Отчёт!D19</f>
        <v>Кош-Агачский р-н</v>
      </c>
      <c r="E2785" s="21" t="str">
        <f>[17]Отчёт!E19</f>
        <v>Кош-Агач с</v>
      </c>
      <c r="F2785" s="21" t="str">
        <f>[17]Отчёт!F19</f>
        <v>60 лет Победы ул, д. 42</v>
      </c>
      <c r="G2785" s="21" t="str">
        <f>[17]Отчёт!G19</f>
        <v>040100868477</v>
      </c>
      <c r="H2785" s="21" t="str">
        <f>[17]Отчёт!H19</f>
        <v>Финансовая</v>
      </c>
      <c r="I2785" s="21" t="str">
        <f>[17]Отчёт!I19</f>
        <v>Субсидия</v>
      </c>
      <c r="J2785" s="12">
        <f>[17]Отчёт!J19</f>
        <v>54720</v>
      </c>
      <c r="K2785" s="21">
        <f>[17]Отчёт!K19</f>
        <v>43721</v>
      </c>
      <c r="L2785" s="74"/>
      <c r="M2785" s="74"/>
      <c r="N2785" s="37" t="str">
        <f t="shared" si="47"/>
        <v>МИНИСТЕРСТВО СЕЛЬСКОГО ХОЗЯЙСТВА РЕСПУБЛИКИ АЛТАЙ</v>
      </c>
    </row>
    <row r="2786" spans="1:14" ht="45" x14ac:dyDescent="0.25">
      <c r="A2786" s="74">
        <f>[17]Отчёт!A20</f>
        <v>2424</v>
      </c>
      <c r="B2786" s="21" t="str">
        <f>[17]Отчёт!B20</f>
        <v>31.07.2019</v>
      </c>
      <c r="C2786" s="21" t="str">
        <f>[17]Отчёт!C20</f>
        <v>ИП Оспанов Динмухаммед Краевич Глава КФХ</v>
      </c>
      <c r="D2786" s="21" t="str">
        <f>[17]Отчёт!D20</f>
        <v>Кош-Агачский р-н</v>
      </c>
      <c r="E2786" s="21" t="str">
        <f>[17]Отчёт!E20</f>
        <v>Кош-Агач с</v>
      </c>
      <c r="F2786" s="21" t="str">
        <f>[17]Отчёт!F20</f>
        <v>60 лет Победы ул, д. 42</v>
      </c>
      <c r="G2786" s="21" t="str">
        <f>[17]Отчёт!G20</f>
        <v>040100868477</v>
      </c>
      <c r="H2786" s="21" t="str">
        <f>[17]Отчёт!H20</f>
        <v>Финансовая</v>
      </c>
      <c r="I2786" s="21" t="str">
        <f>[17]Отчёт!I20</f>
        <v>Субсидия</v>
      </c>
      <c r="J2786" s="12">
        <f>[17]Отчёт!J20</f>
        <v>3360</v>
      </c>
      <c r="K2786" s="21">
        <f>[17]Отчёт!K20</f>
        <v>43721</v>
      </c>
      <c r="L2786" s="74"/>
      <c r="M2786" s="74"/>
      <c r="N2786" s="37" t="str">
        <f t="shared" si="47"/>
        <v>МИНИСТЕРСТВО СЕЛЬСКОГО ХОЗЯЙСТВА РЕСПУБЛИКИ АЛТАЙ</v>
      </c>
    </row>
    <row r="2787" spans="1:14" ht="30" x14ac:dyDescent="0.25">
      <c r="A2787" s="74">
        <f>[17]Отчёт!A21</f>
        <v>2425</v>
      </c>
      <c r="B2787" s="21" t="str">
        <f>[17]Отчёт!B21</f>
        <v>19.09.2019</v>
      </c>
      <c r="C2787" s="21" t="str">
        <f>[17]Отчёт!C21</f>
        <v>ФГБУ "ОС "Горно-Алтайское"</v>
      </c>
      <c r="D2787" s="21" t="str">
        <f>[17]Отчёт!D21</f>
        <v>Горно-Алтайск г</v>
      </c>
      <c r="E2787" s="21" t="str">
        <f>[17]Отчёт!E21</f>
        <v>Горно-Алтайск г</v>
      </c>
      <c r="F2787" s="21" t="str">
        <f>[17]Отчёт!F21</f>
        <v>Плодовоягодная ул, д. 47</v>
      </c>
      <c r="G2787" s="21" t="str">
        <f>[17]Отчёт!G21</f>
        <v>0400009174</v>
      </c>
      <c r="H2787" s="21" t="str">
        <f>[17]Отчёт!H21</f>
        <v>Финансовая</v>
      </c>
      <c r="I2787" s="21" t="str">
        <f>[17]Отчёт!I21</f>
        <v>Субсидия</v>
      </c>
      <c r="J2787" s="12">
        <f>[17]Отчёт!J21</f>
        <v>5000000</v>
      </c>
      <c r="K2787" s="21">
        <f>[17]Отчёт!K21</f>
        <v>43731</v>
      </c>
      <c r="L2787" s="74"/>
      <c r="M2787" s="74"/>
      <c r="N2787" s="37" t="str">
        <f t="shared" si="47"/>
        <v>МИНИСТЕРСТВО СЕЛЬСКОГО ХОЗЯЙСТВА РЕСПУБЛИКИ АЛТАЙ</v>
      </c>
    </row>
    <row r="2788" spans="1:14" ht="60" x14ac:dyDescent="0.25">
      <c r="A2788" s="74">
        <f>[17]Отчёт!A22</f>
        <v>2426</v>
      </c>
      <c r="B2788" s="21" t="str">
        <f>[17]Отчёт!B22</f>
        <v>19.09.2019</v>
      </c>
      <c r="C2788" s="21" t="str">
        <f>[17]Отчёт!C22</f>
        <v>ФГБУ "Опытная станция"Алтайское экспериментальное сельское хозяйство"</v>
      </c>
      <c r="D2788" s="21" t="str">
        <f>[17]Отчёт!D22</f>
        <v>Шебалинский р-н</v>
      </c>
      <c r="E2788" s="21" t="str">
        <f>[17]Отчёт!E22</f>
        <v>Черга с</v>
      </c>
      <c r="F2788" s="21" t="str">
        <f>[17]Отчёт!F22</f>
        <v>Свиридова ул, д. 17</v>
      </c>
      <c r="G2788" s="21" t="str">
        <f>[17]Отчёт!G22</f>
        <v>0400009248</v>
      </c>
      <c r="H2788" s="21" t="str">
        <f>[17]Отчёт!H22</f>
        <v>Финансовая</v>
      </c>
      <c r="I2788" s="21" t="str">
        <f>[17]Отчёт!I22</f>
        <v>Субсидия</v>
      </c>
      <c r="J2788" s="12">
        <f>[17]Отчёт!J22</f>
        <v>5000000</v>
      </c>
      <c r="K2788" s="21">
        <f>[17]Отчёт!K22</f>
        <v>43731</v>
      </c>
      <c r="L2788" s="74"/>
      <c r="M2788" s="74"/>
      <c r="N2788" s="37" t="str">
        <f t="shared" si="47"/>
        <v>МИНИСТЕРСТВО СЕЛЬСКОГО ХОЗЯЙСТВА РЕСПУБЛИКИ АЛТАЙ</v>
      </c>
    </row>
    <row r="2789" spans="1:14" ht="30" x14ac:dyDescent="0.25">
      <c r="A2789" s="74">
        <f>[17]Отчёт!A23</f>
        <v>2427</v>
      </c>
      <c r="B2789" s="21" t="str">
        <f>[17]Отчёт!B23</f>
        <v>11.03.2019</v>
      </c>
      <c r="C2789" s="21" t="str">
        <f>[17]Отчёт!C23</f>
        <v>ООО Алтынту</v>
      </c>
      <c r="D2789" s="21" t="str">
        <f>[17]Отчёт!D23</f>
        <v>Майминский р-н</v>
      </c>
      <c r="E2789" s="21" t="str">
        <f>[17]Отчёт!E23</f>
        <v>Бирюля с</v>
      </c>
      <c r="F2789" s="21" t="str">
        <f>[17]Отчёт!F23</f>
        <v>Центральная ул, д. 27</v>
      </c>
      <c r="G2789" s="21" t="str">
        <f>[17]Отчёт!G23</f>
        <v>0411166919</v>
      </c>
      <c r="H2789" s="21" t="str">
        <f>[17]Отчёт!H23</f>
        <v>Финансовая</v>
      </c>
      <c r="I2789" s="21" t="str">
        <f>[17]Отчёт!I23</f>
        <v>Субсидия</v>
      </c>
      <c r="J2789" s="12">
        <f>[17]Отчёт!J23</f>
        <v>390268.55</v>
      </c>
      <c r="K2789" s="21">
        <f>[17]Отчёт!K23</f>
        <v>43732</v>
      </c>
      <c r="L2789" s="74"/>
      <c r="M2789" s="74"/>
      <c r="N2789" s="37" t="str">
        <f t="shared" si="47"/>
        <v>МИНИСТЕРСТВО СЕЛЬСКОГО ХОЗЯЙСТВА РЕСПУБЛИКИ АЛТАЙ</v>
      </c>
    </row>
    <row r="2790" spans="1:14" ht="30" x14ac:dyDescent="0.25">
      <c r="A2790" s="74">
        <f>[17]Отчёт!A24</f>
        <v>2428</v>
      </c>
      <c r="B2790" s="21" t="str">
        <f>[17]Отчёт!B24</f>
        <v>11.03.2019</v>
      </c>
      <c r="C2790" s="21" t="str">
        <f>[17]Отчёт!C24</f>
        <v>ИП Мехов Андрей Захарович глава КФХ</v>
      </c>
      <c r="D2790" s="21" t="str">
        <f>[17]Отчёт!D24</f>
        <v>Шебалинский р-н</v>
      </c>
      <c r="E2790" s="21" t="str">
        <f>[17]Отчёт!E24</f>
        <v>Камлак с</v>
      </c>
      <c r="F2790" s="21" t="str">
        <f>[17]Отчёт!F24</f>
        <v>Партизанская ул, д. 3, кв. 1</v>
      </c>
      <c r="G2790" s="21" t="str">
        <f>[17]Отчёт!G24</f>
        <v>040500674317</v>
      </c>
      <c r="H2790" s="21" t="str">
        <f>[17]Отчёт!H24</f>
        <v>Финансовая</v>
      </c>
      <c r="I2790" s="21" t="str">
        <f>[17]Отчёт!I24</f>
        <v>Субсидия</v>
      </c>
      <c r="J2790" s="12">
        <f>[17]Отчёт!J24</f>
        <v>220595</v>
      </c>
      <c r="K2790" s="21">
        <f>[17]Отчёт!K24</f>
        <v>43732</v>
      </c>
      <c r="L2790" s="74"/>
      <c r="M2790" s="74"/>
      <c r="N2790" s="37" t="str">
        <f t="shared" si="47"/>
        <v>МИНИСТЕРСТВО СЕЛЬСКОГО ХОЗЯЙСТВА РЕСПУБЛИКИ АЛТАЙ</v>
      </c>
    </row>
    <row r="2791" spans="1:14" ht="30" x14ac:dyDescent="0.25">
      <c r="A2791" s="74">
        <f>[17]Отчёт!A25</f>
        <v>2429</v>
      </c>
      <c r="B2791" s="21" t="str">
        <f>[17]Отчёт!B25</f>
        <v>28.03.2019</v>
      </c>
      <c r="C2791" s="21" t="str">
        <f>[17]Отчёт!C25</f>
        <v>ИП Тепукова Зоя Николаевна, глава КФХ</v>
      </c>
      <c r="D2791" s="21" t="str">
        <f>[17]Отчёт!D25</f>
        <v>Шебалинский р-н</v>
      </c>
      <c r="E2791" s="21">
        <f>[17]Отчёт!E25</f>
        <v>0</v>
      </c>
      <c r="F2791" s="21">
        <f>[17]Отчёт!F25</f>
        <v>0</v>
      </c>
      <c r="G2791" s="21" t="str">
        <f>[17]Отчёт!G25</f>
        <v>040500027623</v>
      </c>
      <c r="H2791" s="21" t="str">
        <f>[17]Отчёт!H25</f>
        <v>Финансовая</v>
      </c>
      <c r="I2791" s="21" t="str">
        <f>[17]Отчёт!I25</f>
        <v>Субсидия</v>
      </c>
      <c r="J2791" s="12">
        <f>[17]Отчёт!J25</f>
        <v>72535</v>
      </c>
      <c r="K2791" s="21">
        <f>[17]Отчёт!K25</f>
        <v>43732</v>
      </c>
      <c r="L2791" s="74"/>
      <c r="M2791" s="74"/>
      <c r="N2791" s="37" t="str">
        <f t="shared" si="47"/>
        <v>МИНИСТЕРСТВО СЕЛЬСКОГО ХОЗЯЙСТВА РЕСПУБЛИКИ АЛТАЙ</v>
      </c>
    </row>
    <row r="2792" spans="1:14" ht="45" x14ac:dyDescent="0.25">
      <c r="A2792" s="74">
        <f>[17]Отчёт!A26</f>
        <v>2430</v>
      </c>
      <c r="B2792" s="21" t="str">
        <f>[17]Отчёт!B26</f>
        <v>24.09.2019</v>
      </c>
      <c r="C2792" s="21" t="str">
        <f>[17]Отчёт!C26</f>
        <v>ИП Ядрушкин Юрий Дмитриевич  глава КФХ</v>
      </c>
      <c r="D2792" s="21" t="str">
        <f>[17]Отчёт!D26</f>
        <v>Усть-Канский р-н</v>
      </c>
      <c r="E2792" s="21" t="str">
        <f>[17]Отчёт!E26</f>
        <v>Черный Ануй с</v>
      </c>
      <c r="F2792" s="21">
        <f>[17]Отчёт!F26</f>
        <v>0</v>
      </c>
      <c r="G2792" s="21" t="str">
        <f>[17]Отчёт!G26</f>
        <v>040300024907</v>
      </c>
      <c r="H2792" s="21" t="str">
        <f>[17]Отчёт!H26</f>
        <v>Финансовая</v>
      </c>
      <c r="I2792" s="21" t="str">
        <f>[17]Отчёт!I26</f>
        <v>Субсидия</v>
      </c>
      <c r="J2792" s="12">
        <f>[17]Отчёт!J26</f>
        <v>92400</v>
      </c>
      <c r="K2792" s="21">
        <f>[17]Отчёт!K26</f>
        <v>43733</v>
      </c>
      <c r="L2792" s="74"/>
      <c r="M2792" s="74"/>
      <c r="N2792" s="37" t="str">
        <f t="shared" si="47"/>
        <v>МИНИСТЕРСТВО СЕЛЬСКОГО ХОЗЯЙСТВА РЕСПУБЛИКИ АЛТАЙ</v>
      </c>
    </row>
    <row r="2793" spans="1:14" ht="30" x14ac:dyDescent="0.25">
      <c r="A2793" s="74">
        <f>[17]Отчёт!A27</f>
        <v>2431</v>
      </c>
      <c r="B2793" s="21" t="str">
        <f>[17]Отчёт!B27</f>
        <v>22.04.2019</v>
      </c>
      <c r="C2793" s="21" t="str">
        <f>[17]Отчёт!C27</f>
        <v>СПК ПКЗ "Амурский"</v>
      </c>
      <c r="D2793" s="21" t="str">
        <f>[17]Отчёт!D27</f>
        <v>Усть-Коксинский р-н</v>
      </c>
      <c r="E2793" s="21" t="str">
        <f>[17]Отчёт!E27</f>
        <v>Амур с</v>
      </c>
      <c r="F2793" s="21" t="str">
        <f>[17]Отчёт!F27</f>
        <v>Советская ул, д. 39</v>
      </c>
      <c r="G2793" s="21" t="str">
        <f>[17]Отчёт!G27</f>
        <v>0406000241</v>
      </c>
      <c r="H2793" s="21" t="str">
        <f>[17]Отчёт!H27</f>
        <v>Финансовая</v>
      </c>
      <c r="I2793" s="21" t="str">
        <f>[17]Отчёт!I27</f>
        <v>Субсидия</v>
      </c>
      <c r="J2793" s="12">
        <f>[17]Отчёт!J27</f>
        <v>1090200</v>
      </c>
      <c r="K2793" s="21">
        <f>[17]Отчёт!K27</f>
        <v>43734</v>
      </c>
      <c r="L2793" s="74"/>
      <c r="M2793" s="74"/>
      <c r="N2793" s="37" t="str">
        <f t="shared" si="47"/>
        <v>МИНИСТЕРСТВО СЕЛЬСКОГО ХОЗЯЙСТВА РЕСПУБЛИКИ АЛТАЙ</v>
      </c>
    </row>
    <row r="2794" spans="1:14" ht="30" x14ac:dyDescent="0.25">
      <c r="A2794" s="74">
        <f>[17]Отчёт!A28</f>
        <v>2432</v>
      </c>
      <c r="B2794" s="21" t="str">
        <f>[17]Отчёт!B28</f>
        <v>22.04.2019</v>
      </c>
      <c r="C2794" s="21" t="str">
        <f>[17]Отчёт!C28</f>
        <v>СПК Племенной завод Теньгинский</v>
      </c>
      <c r="D2794" s="21" t="str">
        <f>[17]Отчёт!D28</f>
        <v>Онгудайский р-н</v>
      </c>
      <c r="E2794" s="21" t="str">
        <f>[17]Отчёт!E28</f>
        <v>Теньга с</v>
      </c>
      <c r="F2794" s="21" t="str">
        <f>[17]Отчёт!F28</f>
        <v>Центральная ул, д. 44</v>
      </c>
      <c r="G2794" s="21" t="str">
        <f>[17]Отчёт!G28</f>
        <v>0404006008</v>
      </c>
      <c r="H2794" s="21" t="str">
        <f>[17]Отчёт!H28</f>
        <v>Финансовая</v>
      </c>
      <c r="I2794" s="21" t="str">
        <f>[17]Отчёт!I28</f>
        <v>Субсидия</v>
      </c>
      <c r="J2794" s="12">
        <f>[17]Отчёт!J28</f>
        <v>558987</v>
      </c>
      <c r="K2794" s="21">
        <f>[17]Отчёт!K28</f>
        <v>43734</v>
      </c>
      <c r="L2794" s="74"/>
      <c r="M2794" s="74"/>
      <c r="N2794" s="37" t="str">
        <f t="shared" si="47"/>
        <v>МИНИСТЕРСТВО СЕЛЬСКОГО ХОЗЯЙСТВА РЕСПУБЛИКИ АЛТАЙ</v>
      </c>
    </row>
    <row r="2795" spans="1:14" x14ac:dyDescent="0.25">
      <c r="A2795" s="74">
        <f>[17]Отчёт!A29</f>
        <v>2433</v>
      </c>
      <c r="B2795" s="74" t="str">
        <f>[17]Отчёт!B29</f>
        <v>21.05.2019</v>
      </c>
      <c r="C2795" s="74" t="str">
        <f>[17]Отчёт!C29</f>
        <v>СПК Талица</v>
      </c>
      <c r="D2795" s="74" t="str">
        <f>[17]Отчёт!D29</f>
        <v>Усть-Канский р-н</v>
      </c>
      <c r="E2795" s="74" t="str">
        <f>[17]Отчёт!E29</f>
        <v>Усть-Кумир с</v>
      </c>
      <c r="F2795" s="74" t="str">
        <f>[17]Отчёт!F29</f>
        <v>Зеленая ул, д. 40</v>
      </c>
      <c r="G2795" s="11" t="str">
        <f>[17]Отчёт!G29</f>
        <v>0403000204</v>
      </c>
      <c r="H2795" s="74" t="str">
        <f>[17]Отчёт!H29</f>
        <v>Финансовая</v>
      </c>
      <c r="I2795" s="74" t="str">
        <f>[17]Отчёт!I29</f>
        <v>Субсидия</v>
      </c>
      <c r="J2795" s="12">
        <f>[17]Отчёт!J29</f>
        <v>1811160</v>
      </c>
      <c r="K2795" s="21">
        <f>[18]Отчёт!K29</f>
        <v>43734</v>
      </c>
      <c r="L2795" s="74"/>
      <c r="M2795" s="74"/>
      <c r="N2795" s="37" t="str">
        <f t="shared" si="47"/>
        <v>МИНИСТЕРСТВО СЕЛЬСКОГО ХОЗЯЙСТВА РЕСПУБЛИКИ АЛТАЙ</v>
      </c>
    </row>
    <row r="2796" spans="1:14" ht="30" x14ac:dyDescent="0.25">
      <c r="A2796" s="74">
        <f>[17]Отчёт!A30</f>
        <v>2434</v>
      </c>
      <c r="B2796" s="74" t="str">
        <f>[17]Отчёт!B30</f>
        <v>25.09.2019</v>
      </c>
      <c r="C2796" s="74" t="str">
        <f>[17]Отчёт!C30</f>
        <v>ИП Телесова Ольга Яшбаевна, глава КФХ</v>
      </c>
      <c r="D2796" s="74" t="str">
        <f>[17]Отчёт!D30</f>
        <v>Кош-Агачский р-н</v>
      </c>
      <c r="E2796" s="74" t="str">
        <f>[17]Отчёт!E30</f>
        <v>Чаган-Узун с</v>
      </c>
      <c r="F2796" s="74">
        <f>[17]Отчёт!F30</f>
        <v>0</v>
      </c>
      <c r="G2796" s="11" t="str">
        <f>[17]Отчёт!G30</f>
        <v>040101054199</v>
      </c>
      <c r="H2796" s="74" t="str">
        <f>[17]Отчёт!H30</f>
        <v>Финансовая</v>
      </c>
      <c r="I2796" s="74" t="str">
        <f>[17]Отчёт!I30</f>
        <v>Субсидия</v>
      </c>
      <c r="J2796" s="12">
        <f>[17]Отчёт!J30</f>
        <v>35000</v>
      </c>
      <c r="K2796" s="21">
        <f>[18]Отчёт!K30</f>
        <v>43734</v>
      </c>
      <c r="L2796" s="74"/>
      <c r="M2796" s="74"/>
      <c r="N2796" s="37" t="str">
        <f t="shared" si="47"/>
        <v>МИНИСТЕРСТВО СЕЛЬСКОГО ХОЗЯЙСТВА РЕСПУБЛИКИ АЛТАЙ</v>
      </c>
    </row>
    <row r="2797" spans="1:14" ht="30" x14ac:dyDescent="0.25">
      <c r="A2797" s="74">
        <f>[17]Отчёт!A31</f>
        <v>2435</v>
      </c>
      <c r="B2797" s="74" t="str">
        <f>[17]Отчёт!B31</f>
        <v>11.03.2019</v>
      </c>
      <c r="C2797" s="74" t="str">
        <f>[17]Отчёт!C31</f>
        <v>ИП Идубалина Лариса Егоровна глава КФХ</v>
      </c>
      <c r="D2797" s="74" t="str">
        <f>[17]Отчёт!D31</f>
        <v>Шебалинский р-н</v>
      </c>
      <c r="E2797" s="74" t="str">
        <f>[17]Отчёт!E31</f>
        <v>Кумалыр с</v>
      </c>
      <c r="F2797" s="74" t="str">
        <f>[17]Отчёт!F31</f>
        <v>Центральная ул, д. 4</v>
      </c>
      <c r="G2797" s="11" t="str">
        <f>[17]Отчёт!G31</f>
        <v>040500488303</v>
      </c>
      <c r="H2797" s="74" t="str">
        <f>[17]Отчёт!H31</f>
        <v>Финансовая</v>
      </c>
      <c r="I2797" s="74" t="str">
        <f>[17]Отчёт!I31</f>
        <v>Субсидия</v>
      </c>
      <c r="J2797" s="12">
        <f>[17]Отчёт!J31</f>
        <v>177910</v>
      </c>
      <c r="K2797" s="21">
        <f>[18]Отчёт!K31</f>
        <v>43734</v>
      </c>
      <c r="L2797" s="74"/>
      <c r="M2797" s="74"/>
      <c r="N2797" s="37" t="str">
        <f t="shared" si="47"/>
        <v>МИНИСТЕРСТВО СЕЛЬСКОГО ХОЗЯЙСТВА РЕСПУБЛИКИ АЛТАЙ</v>
      </c>
    </row>
    <row r="2798" spans="1:14" ht="30" x14ac:dyDescent="0.25">
      <c r="A2798" s="74">
        <f>[17]Отчёт!A32</f>
        <v>2436</v>
      </c>
      <c r="B2798" s="74" t="str">
        <f>[17]Отчёт!B32</f>
        <v>11.03.2019</v>
      </c>
      <c r="C2798" s="74" t="str">
        <f>[17]Отчёт!C32</f>
        <v>ИП Новиков Сергей Кузьмич ,глава КФХ</v>
      </c>
      <c r="D2798" s="74" t="str">
        <f>[17]Отчёт!D32</f>
        <v>Чойский р-н</v>
      </c>
      <c r="E2798" s="74" t="str">
        <f>[17]Отчёт!E32</f>
        <v>Ускуч с</v>
      </c>
      <c r="F2798" s="74" t="str">
        <f>[17]Отчёт!F32</f>
        <v>Центральная ул, д. 6</v>
      </c>
      <c r="G2798" s="11" t="str">
        <f>[17]Отчёт!G32</f>
        <v>040900403230</v>
      </c>
      <c r="H2798" s="74" t="str">
        <f>[17]Отчёт!H32</f>
        <v>Финансовая</v>
      </c>
      <c r="I2798" s="74" t="str">
        <f>[17]Отчёт!I32</f>
        <v>Субсидия</v>
      </c>
      <c r="J2798" s="12">
        <f>[17]Отчёт!J32</f>
        <v>161044.70000000001</v>
      </c>
      <c r="K2798" s="21">
        <f>[18]Отчёт!K32</f>
        <v>43734</v>
      </c>
      <c r="L2798" s="74"/>
      <c r="M2798" s="74"/>
      <c r="N2798" s="37" t="str">
        <f t="shared" si="47"/>
        <v>МИНИСТЕРСТВО СЕЛЬСКОГО ХОЗЯЙСТВА РЕСПУБЛИКИ АЛТАЙ</v>
      </c>
    </row>
    <row r="2799" spans="1:14" ht="30" x14ac:dyDescent="0.25">
      <c r="A2799" s="74">
        <f>[17]Отчёт!A33</f>
        <v>2437</v>
      </c>
      <c r="B2799" s="74" t="str">
        <f>[17]Отчёт!B33</f>
        <v>22.04.2019</v>
      </c>
      <c r="C2799" s="74" t="str">
        <f>[17]Отчёт!C33</f>
        <v>ООО Семинский</v>
      </c>
      <c r="D2799" s="74" t="str">
        <f>[17]Отчёт!D33</f>
        <v>Шебалинский р-н</v>
      </c>
      <c r="E2799" s="74" t="str">
        <f>[17]Отчёт!E33</f>
        <v>Шебалино с</v>
      </c>
      <c r="F2799" s="74" t="str">
        <f>[17]Отчёт!F33</f>
        <v>Трактовая ул, д. 1</v>
      </c>
      <c r="G2799" s="11" t="str">
        <f>[17]Отчёт!G33</f>
        <v>0405000859</v>
      </c>
      <c r="H2799" s="74" t="str">
        <f>[17]Отчёт!H33</f>
        <v>Финансовая</v>
      </c>
      <c r="I2799" s="74" t="str">
        <f>[17]Отчёт!I33</f>
        <v>Субсидия</v>
      </c>
      <c r="J2799" s="12">
        <f>[17]Отчёт!J33</f>
        <v>375390</v>
      </c>
      <c r="K2799" s="21">
        <f>[18]Отчёт!K33</f>
        <v>43734</v>
      </c>
      <c r="L2799" s="74"/>
      <c r="M2799" s="74"/>
      <c r="N2799" s="37" t="str">
        <f t="shared" si="47"/>
        <v>МИНИСТЕРСТВО СЕЛЬСКОГО ХОЗЯЙСТВА РЕСПУБЛИКИ АЛТАЙ</v>
      </c>
    </row>
    <row r="2800" spans="1:14" x14ac:dyDescent="0.25">
      <c r="A2800" s="74">
        <f>[17]Отчёт!A34</f>
        <v>2438</v>
      </c>
      <c r="B2800" s="74" t="str">
        <f>[17]Отчёт!B34</f>
        <v>25.09.2019</v>
      </c>
      <c r="C2800" s="74" t="str">
        <f>[17]Отчёт!C34</f>
        <v>ООО Шагым</v>
      </c>
      <c r="D2800" s="74" t="str">
        <f>[17]Отчёт!D34</f>
        <v>Онгудайский р-н</v>
      </c>
      <c r="E2800" s="74">
        <f>[17]Отчёт!E34</f>
        <v>0</v>
      </c>
      <c r="F2800" s="74">
        <f>[17]Отчёт!F34</f>
        <v>0</v>
      </c>
      <c r="G2800" s="11" t="str">
        <f>[17]Отчёт!G34</f>
        <v>0404000479</v>
      </c>
      <c r="H2800" s="74" t="str">
        <f>[17]Отчёт!H34</f>
        <v>Финансовая</v>
      </c>
      <c r="I2800" s="74" t="str">
        <f>[17]Отчёт!I34</f>
        <v>Субсидия</v>
      </c>
      <c r="J2800" s="12">
        <f>[17]Отчёт!J34</f>
        <v>858000</v>
      </c>
      <c r="K2800" s="21">
        <f>[18]Отчёт!K34</f>
        <v>43735</v>
      </c>
      <c r="L2800" s="74"/>
      <c r="M2800" s="74"/>
      <c r="N2800" s="37" t="str">
        <f t="shared" si="47"/>
        <v>МИНИСТЕРСТВО СЕЛЬСКОГО ХОЗЯЙСТВА РЕСПУБЛИКИ АЛТАЙ</v>
      </c>
    </row>
    <row r="2801" spans="1:14" ht="30" x14ac:dyDescent="0.25">
      <c r="A2801" s="74">
        <f>[17]Отчёт!A35</f>
        <v>2439</v>
      </c>
      <c r="B2801" s="74" t="str">
        <f>[17]Отчёт!B35</f>
        <v>25.09.2019</v>
      </c>
      <c r="C2801" s="74" t="str">
        <f>[17]Отчёт!C35</f>
        <v>ИП Каменова Байансу Мергеновна глава КФХ</v>
      </c>
      <c r="D2801" s="74" t="str">
        <f>[17]Отчёт!D35</f>
        <v>Онгудайский р-н</v>
      </c>
      <c r="E2801" s="74" t="str">
        <f>[17]Отчёт!E35</f>
        <v>Курота с</v>
      </c>
      <c r="F2801" s="74" t="str">
        <f>[17]Отчёт!F35</f>
        <v>Трактовая ул, д. 34/1</v>
      </c>
      <c r="G2801" s="11" t="str">
        <f>[17]Отчёт!G35</f>
        <v>040401677973</v>
      </c>
      <c r="H2801" s="74" t="str">
        <f>[17]Отчёт!H35</f>
        <v>Финансовая</v>
      </c>
      <c r="I2801" s="74" t="str">
        <f>[17]Отчёт!I35</f>
        <v>Субсидия</v>
      </c>
      <c r="J2801" s="12">
        <f>[17]Отчёт!J35</f>
        <v>71744</v>
      </c>
      <c r="K2801" s="21">
        <f>[18]Отчёт!K35</f>
        <v>43735</v>
      </c>
      <c r="L2801" s="74"/>
      <c r="M2801" s="74"/>
      <c r="N2801" s="37" t="str">
        <f t="shared" si="47"/>
        <v>МИНИСТЕРСТВО СЕЛЬСКОГО ХОЗЯЙСТВА РЕСПУБЛИКИ АЛТАЙ</v>
      </c>
    </row>
    <row r="2802" spans="1:14" ht="30" x14ac:dyDescent="0.25">
      <c r="A2802" s="74">
        <f>[17]Отчёт!A36</f>
        <v>2440</v>
      </c>
      <c r="B2802" s="74" t="str">
        <f>[17]Отчёт!B36</f>
        <v>17.04.2019</v>
      </c>
      <c r="C2802" s="74" t="str">
        <f>[17]Отчёт!C36</f>
        <v>ООО Дружба</v>
      </c>
      <c r="D2802" s="74" t="str">
        <f>[17]Отчёт!D36</f>
        <v>Шебалинский р-н</v>
      </c>
      <c r="E2802" s="74" t="str">
        <f>[17]Отчёт!E36</f>
        <v>Дъектиек с</v>
      </c>
      <c r="F2802" s="74" t="str">
        <f>[17]Отчёт!F36</f>
        <v>Школьная ул, д. 1</v>
      </c>
      <c r="G2802" s="11" t="str">
        <f>[17]Отчёт!G36</f>
        <v>0411162840</v>
      </c>
      <c r="H2802" s="74" t="str">
        <f>[17]Отчёт!H36</f>
        <v>Финансовая</v>
      </c>
      <c r="I2802" s="74" t="str">
        <f>[17]Отчёт!I36</f>
        <v>Субсидия</v>
      </c>
      <c r="J2802" s="12">
        <f>[17]Отчёт!J36</f>
        <v>857818.9</v>
      </c>
      <c r="K2802" s="21">
        <f>[18]Отчёт!K36</f>
        <v>43735</v>
      </c>
      <c r="L2802" s="74"/>
      <c r="M2802" s="74"/>
      <c r="N2802" s="37" t="str">
        <f t="shared" si="47"/>
        <v>МИНИСТЕРСТВО СЕЛЬСКОГО ХОЗЯЙСТВА РЕСПУБЛИКИ АЛТАЙ</v>
      </c>
    </row>
    <row r="2803" spans="1:14" x14ac:dyDescent="0.25">
      <c r="A2803" s="74">
        <f>[17]Отчёт!A37</f>
        <v>2441</v>
      </c>
      <c r="B2803" s="74" t="str">
        <f>[17]Отчёт!B37</f>
        <v>26.09.2019</v>
      </c>
      <c r="C2803" s="74" t="str">
        <f>[17]Отчёт!C37</f>
        <v>ООО Мораум -2</v>
      </c>
      <c r="D2803" s="74" t="str">
        <f>[17]Отчёт!D37</f>
        <v>Усть-Коксинский р-н</v>
      </c>
      <c r="E2803" s="74" t="str">
        <f>[17]Отчёт!E37</f>
        <v>Тюгурюк п</v>
      </c>
      <c r="F2803" s="74" t="str">
        <f>[17]Отчёт!F37</f>
        <v>Лесная ул, д. 6</v>
      </c>
      <c r="G2803" s="11" t="str">
        <f>[17]Отчёт!G37</f>
        <v>0406005592</v>
      </c>
      <c r="H2803" s="74" t="str">
        <f>[17]Отчёт!H37</f>
        <v>Финансовая</v>
      </c>
      <c r="I2803" s="74" t="str">
        <f>[17]Отчёт!I37</f>
        <v>Субсидия</v>
      </c>
      <c r="J2803" s="12">
        <f>[17]Отчёт!J37</f>
        <v>1506720</v>
      </c>
      <c r="K2803" s="21">
        <f>[18]Отчёт!K37</f>
        <v>43738</v>
      </c>
      <c r="L2803" s="74"/>
      <c r="M2803" s="74"/>
      <c r="N2803" s="37" t="str">
        <f t="shared" si="47"/>
        <v>МИНИСТЕРСТВО СЕЛЬСКОГО ХОЗЯЙСТВА РЕСПУБЛИКИ АЛТАЙ</v>
      </c>
    </row>
    <row r="2804" spans="1:14" ht="30" x14ac:dyDescent="0.25">
      <c r="A2804" s="74">
        <f>[17]Отчёт!A38</f>
        <v>2442</v>
      </c>
      <c r="B2804" s="74" t="str">
        <f>[17]Отчёт!B38</f>
        <v>26.09.2019</v>
      </c>
      <c r="C2804" s="74" t="str">
        <f>[17]Отчёт!C38</f>
        <v>ООО Стрелец</v>
      </c>
      <c r="D2804" s="74" t="str">
        <f>[17]Отчёт!D38</f>
        <v>Шебалинский р-н</v>
      </c>
      <c r="E2804" s="74" t="str">
        <f>[17]Отчёт!E38</f>
        <v>Дъектиек с</v>
      </c>
      <c r="F2804" s="74" t="str">
        <f>[17]Отчёт!F38</f>
        <v>Советская ул, д. 8</v>
      </c>
      <c r="G2804" s="11" t="str">
        <f>[17]Отчёт!G38</f>
        <v>0411158435</v>
      </c>
      <c r="H2804" s="74" t="str">
        <f>[17]Отчёт!H38</f>
        <v>Финансовая</v>
      </c>
      <c r="I2804" s="74" t="str">
        <f>[17]Отчёт!I38</f>
        <v>Субсидия</v>
      </c>
      <c r="J2804" s="12">
        <f>[17]Отчёт!J38</f>
        <v>453100</v>
      </c>
      <c r="K2804" s="21">
        <f>[18]Отчёт!K38</f>
        <v>43738</v>
      </c>
      <c r="L2804" s="74"/>
      <c r="M2804" s="74"/>
      <c r="N2804" s="37" t="str">
        <f t="shared" si="47"/>
        <v>МИНИСТЕРСТВО СЕЛЬСКОГО ХОЗЯЙСТВА РЕСПУБЛИКИ АЛТАЙ</v>
      </c>
    </row>
    <row r="2805" spans="1:14" ht="30" x14ac:dyDescent="0.25">
      <c r="A2805" s="74">
        <v>2443</v>
      </c>
      <c r="B2805" s="74" t="str">
        <f>[19]Отчёт!B9</f>
        <v>26.03.2019</v>
      </c>
      <c r="C2805" s="74" t="str">
        <f>[19]Отчёт!C9</f>
        <v>КХ Фокин</v>
      </c>
      <c r="D2805" s="74" t="str">
        <f>[19]Отчёт!D9</f>
        <v>Майминский р-н</v>
      </c>
      <c r="E2805" s="74" t="str">
        <f>[19]Отчёт!E9</f>
        <v>Алферово п</v>
      </c>
      <c r="F2805" s="74" t="str">
        <f>[19]Отчёт!F9</f>
        <v>Центральная ул, д. 13</v>
      </c>
      <c r="G2805" s="11" t="str">
        <f>[19]Отчёт!G9</f>
        <v>0408002357</v>
      </c>
      <c r="H2805" s="74" t="str">
        <f>[19]Отчёт!H9</f>
        <v>Финансовая</v>
      </c>
      <c r="I2805" s="74" t="str">
        <f>[19]Отчёт!I9</f>
        <v>Субсидия</v>
      </c>
      <c r="J2805" s="12">
        <f>[19]Отчёт!J9</f>
        <v>168275</v>
      </c>
      <c r="K2805" s="21">
        <f>[19]Отчёт!K9</f>
        <v>43746</v>
      </c>
      <c r="L2805" s="74"/>
      <c r="M2805" s="74"/>
      <c r="N2805" s="37" t="str">
        <f>[19]Отчёт!N9</f>
        <v>МИНИСТЕРСТВО СЕЛЬСКОГО ХОЗЯЙСТВА РЕСПУБЛИКИ АЛТАЙ</v>
      </c>
    </row>
    <row r="2806" spans="1:14" ht="30" x14ac:dyDescent="0.25">
      <c r="A2806" s="74">
        <v>2444</v>
      </c>
      <c r="B2806" s="74" t="str">
        <f>[19]Отчёт!B10</f>
        <v>29.03.2019</v>
      </c>
      <c r="C2806" s="74" t="str">
        <f>[19]Отчёт!C10</f>
        <v>ИП Таркрашева Лилия Ильинична глава КФХ</v>
      </c>
      <c r="D2806" s="74" t="str">
        <f>[19]Отчёт!D10</f>
        <v>Шебалинский р-н</v>
      </c>
      <c r="E2806" s="74" t="str">
        <f>[19]Отчёт!E10</f>
        <v>Шыргайту с</v>
      </c>
      <c r="F2806" s="74" t="str">
        <f>[19]Отчёт!F10</f>
        <v>Чанкыр ул, д. 20</v>
      </c>
      <c r="G2806" s="11" t="str">
        <f>[19]Отчёт!G10</f>
        <v>040500166137</v>
      </c>
      <c r="H2806" s="74" t="str">
        <f>[19]Отчёт!H10</f>
        <v>Финансовая</v>
      </c>
      <c r="I2806" s="74" t="str">
        <f>[19]Отчёт!I10</f>
        <v>Субсидия</v>
      </c>
      <c r="J2806" s="12">
        <f>[19]Отчёт!J10</f>
        <v>51475</v>
      </c>
      <c r="K2806" s="21">
        <f>[19]Отчёт!K10</f>
        <v>43746</v>
      </c>
      <c r="L2806" s="74"/>
      <c r="M2806" s="74"/>
      <c r="N2806" s="37" t="str">
        <f>[19]Отчёт!N10</f>
        <v>МИНИСТЕРСТВО СЕЛЬСКОГО ХОЗЯЙСТВА РЕСПУБЛИКИ АЛТАЙ</v>
      </c>
    </row>
    <row r="2807" spans="1:14" ht="45" x14ac:dyDescent="0.25">
      <c r="A2807" s="74">
        <v>2445</v>
      </c>
      <c r="B2807" s="74" t="str">
        <f>[19]Отчёт!B11</f>
        <v>11.03.2019</v>
      </c>
      <c r="C2807" s="74" t="str">
        <f>[19]Отчёт!C11</f>
        <v>ИП Гуренков Алексей Владимирович глава КФХ</v>
      </c>
      <c r="D2807" s="74" t="str">
        <f>[19]Отчёт!D11</f>
        <v>Шебалинский р-н</v>
      </c>
      <c r="E2807" s="74" t="str">
        <f>[19]Отчёт!E11</f>
        <v>Черга с</v>
      </c>
      <c r="F2807" s="74"/>
      <c r="G2807" s="11" t="str">
        <f>[19]Отчёт!G11</f>
        <v>041105730587</v>
      </c>
      <c r="H2807" s="74" t="str">
        <f>[19]Отчёт!H11</f>
        <v>Финансовая</v>
      </c>
      <c r="I2807" s="74" t="str">
        <f>[19]Отчёт!I11</f>
        <v>Субсидия</v>
      </c>
      <c r="J2807" s="12">
        <f>[19]Отчёт!J11</f>
        <v>155030</v>
      </c>
      <c r="K2807" s="21">
        <f>[19]Отчёт!K11</f>
        <v>43746</v>
      </c>
      <c r="L2807" s="74"/>
      <c r="M2807" s="74"/>
      <c r="N2807" s="37" t="str">
        <f>[19]Отчёт!N11</f>
        <v>МИНИСТЕРСТВО СЕЛЬСКОГО ХОЗЯЙСТВА РЕСПУБЛИКИ АЛТАЙ</v>
      </c>
    </row>
    <row r="2808" spans="1:14" ht="30" x14ac:dyDescent="0.25">
      <c r="A2808" s="74">
        <v>2446</v>
      </c>
      <c r="B2808" s="74" t="str">
        <f>[19]Отчёт!B12</f>
        <v>30.07.2019</v>
      </c>
      <c r="C2808" s="74" t="str">
        <f>[19]Отчёт!C12</f>
        <v>СПК Абайский</v>
      </c>
      <c r="D2808" s="74" t="str">
        <f>[19]Отчёт!D12</f>
        <v>Усть-Коксинский р-н</v>
      </c>
      <c r="E2808" s="74" t="str">
        <f>[19]Отчёт!E12</f>
        <v>Талда с</v>
      </c>
      <c r="F2808" s="74" t="str">
        <f>[19]Отчёт!F12</f>
        <v>Центральная ул, д. 40</v>
      </c>
      <c r="G2808" s="11" t="str">
        <f>[19]Отчёт!G12</f>
        <v>0406000234</v>
      </c>
      <c r="H2808" s="74" t="str">
        <f>[19]Отчёт!H12</f>
        <v>Финансовая</v>
      </c>
      <c r="I2808" s="74" t="str">
        <f>[19]Отчёт!I12</f>
        <v>Субсидия</v>
      </c>
      <c r="J2808" s="12">
        <f>[19]Отчёт!J12</f>
        <v>3800000</v>
      </c>
      <c r="K2808" s="21">
        <f>[19]Отчёт!K12</f>
        <v>43753</v>
      </c>
      <c r="L2808" s="74"/>
      <c r="M2808" s="74"/>
      <c r="N2808" s="37" t="str">
        <f>[19]Отчёт!N12</f>
        <v>МИНИСТЕРСТВО СЕЛЬСКОГО ХОЗЯЙСТВА РЕСПУБЛИКИ АЛТАЙ</v>
      </c>
    </row>
    <row r="2809" spans="1:14" ht="30" x14ac:dyDescent="0.25">
      <c r="A2809" s="74">
        <v>2447</v>
      </c>
      <c r="B2809" s="74" t="str">
        <f>[19]Отчёт!B13</f>
        <v>30.09.2019</v>
      </c>
      <c r="C2809" s="74" t="str">
        <f>[19]Отчёт!C13</f>
        <v>ИП Комаров Виталий Владимирович</v>
      </c>
      <c r="D2809" s="74" t="str">
        <f>[19]Отчёт!D13</f>
        <v>Усть-Коксинский р-н</v>
      </c>
      <c r="E2809" s="74" t="str">
        <f>[19]Отчёт!E13</f>
        <v>Амур с</v>
      </c>
      <c r="F2809" s="74" t="str">
        <f>[19]Отчёт!F13</f>
        <v>Школьный пер, д. 2</v>
      </c>
      <c r="G2809" s="11" t="str">
        <f>[19]Отчёт!G13</f>
        <v>040601080380</v>
      </c>
      <c r="H2809" s="74" t="str">
        <f>[19]Отчёт!H13</f>
        <v>Финансовая</v>
      </c>
      <c r="I2809" s="74" t="str">
        <f>[19]Отчёт!I13</f>
        <v>Субсидия</v>
      </c>
      <c r="J2809" s="12">
        <f>[19]Отчёт!J13</f>
        <v>140000</v>
      </c>
      <c r="K2809" s="21">
        <f>[19]Отчёт!K13</f>
        <v>43753</v>
      </c>
      <c r="L2809" s="74"/>
      <c r="M2809" s="74"/>
      <c r="N2809" s="37" t="str">
        <f>[19]Отчёт!N13</f>
        <v>МИНИСТЕРСТВО СЕЛЬСКОГО ХОЗЯЙСТВА РЕСПУБЛИКИ АЛТАЙ</v>
      </c>
    </row>
    <row r="2810" spans="1:14" ht="45" x14ac:dyDescent="0.25">
      <c r="A2810" s="74">
        <v>2448</v>
      </c>
      <c r="B2810" s="74" t="str">
        <f>[19]Отчёт!B14</f>
        <v>30.09.2019</v>
      </c>
      <c r="C2810" s="74" t="str">
        <f>[19]Отчёт!C14</f>
        <v>ИП Берелова Мария Анатольевна глава КФХ</v>
      </c>
      <c r="D2810" s="74" t="str">
        <f>[19]Отчёт!D14</f>
        <v>Чемальский р-н</v>
      </c>
      <c r="E2810" s="74" t="str">
        <f>[19]Отчёт!E14</f>
        <v>Чемал с</v>
      </c>
      <c r="F2810" s="74" t="str">
        <f>[19]Отчёт!F14</f>
        <v>Садовая ул, д. 27</v>
      </c>
      <c r="G2810" s="11" t="str">
        <f>[19]Отчёт!G14</f>
        <v>041106204770</v>
      </c>
      <c r="H2810" s="74" t="str">
        <f>[19]Отчёт!H14</f>
        <v>Финансовая</v>
      </c>
      <c r="I2810" s="74" t="str">
        <f>[19]Отчёт!I14</f>
        <v>Субсидия</v>
      </c>
      <c r="J2810" s="12">
        <f>[19]Отчёт!J14</f>
        <v>57500</v>
      </c>
      <c r="K2810" s="21">
        <f>[19]Отчёт!K14</f>
        <v>43753</v>
      </c>
      <c r="L2810" s="74"/>
      <c r="M2810" s="74"/>
      <c r="N2810" s="37" t="str">
        <f>[19]Отчёт!N14</f>
        <v>МИНИСТЕРСТВО СЕЛЬСКОГО ХОЗЯЙСТВА РЕСПУБЛИКИ АЛТАЙ</v>
      </c>
    </row>
    <row r="2811" spans="1:14" ht="30" x14ac:dyDescent="0.25">
      <c r="A2811" s="74">
        <f>[19]Отчёт!A15</f>
        <v>2449</v>
      </c>
      <c r="B2811" s="74" t="str">
        <f>[19]Отчёт!B15</f>
        <v>30.07.2019</v>
      </c>
      <c r="C2811" s="74" t="str">
        <f>[19]Отчёт!C15</f>
        <v>СПК Абайский</v>
      </c>
      <c r="D2811" s="74" t="str">
        <f>[19]Отчёт!D15</f>
        <v>Усть-Коксинский р-н</v>
      </c>
      <c r="E2811" s="74" t="str">
        <f>[19]Отчёт!E15</f>
        <v>Талда с</v>
      </c>
      <c r="F2811" s="74" t="str">
        <f>[19]Отчёт!F15</f>
        <v>Центральная ул, д. 40</v>
      </c>
      <c r="G2811" s="11" t="str">
        <f>[19]Отчёт!G15</f>
        <v>0406000234</v>
      </c>
      <c r="H2811" s="74" t="str">
        <f>[19]Отчёт!H15</f>
        <v>Финансовая</v>
      </c>
      <c r="I2811" s="74" t="str">
        <f>[19]Отчёт!I15</f>
        <v>Субсидия</v>
      </c>
      <c r="J2811" s="12">
        <f>[19]Отчёт!J15</f>
        <v>8998230.1199999992</v>
      </c>
      <c r="K2811" s="21">
        <f>[19]Отчёт!K15</f>
        <v>43746</v>
      </c>
      <c r="L2811" s="74"/>
      <c r="M2811" s="74"/>
      <c r="N2811" s="37" t="str">
        <f>[19]Отчёт!N15</f>
        <v>МИНИСТЕРСТВО СЕЛЬСКОГО ХОЗЯЙСТВА РЕСПУБЛИКИ АЛТАЙ</v>
      </c>
    </row>
    <row r="2812" spans="1:14" ht="30" x14ac:dyDescent="0.25">
      <c r="A2812" s="74">
        <f>[19]Отчёт!A16</f>
        <v>2450</v>
      </c>
      <c r="B2812" s="74" t="str">
        <f>[19]Отчёт!B16</f>
        <v>03.09.2019</v>
      </c>
      <c r="C2812" s="74" t="str">
        <f>[19]Отчёт!C16</f>
        <v>ООО Меркит</v>
      </c>
      <c r="D2812" s="74" t="str">
        <f>[19]Отчёт!D16</f>
        <v>Усть-Канский р-н</v>
      </c>
      <c r="E2812" s="74" t="str">
        <f>[19]Отчёт!E16</f>
        <v>Яконур с</v>
      </c>
      <c r="F2812" s="74" t="str">
        <f>[19]Отчёт!F16</f>
        <v>Улагашева ул, д. 13</v>
      </c>
      <c r="G2812" s="11" t="str">
        <f>[19]Отчёт!G16</f>
        <v>0403002956</v>
      </c>
      <c r="H2812" s="74" t="str">
        <f>[19]Отчёт!H16</f>
        <v>Финансовая</v>
      </c>
      <c r="I2812" s="74" t="str">
        <f>[19]Отчёт!I16</f>
        <v>Субсидия</v>
      </c>
      <c r="J2812" s="12">
        <f>[19]Отчёт!J16</f>
        <v>333735.32</v>
      </c>
      <c r="K2812" s="21">
        <f>[19]Отчёт!K16</f>
        <v>43754</v>
      </c>
      <c r="L2812" s="74"/>
      <c r="M2812" s="74"/>
      <c r="N2812" s="37" t="str">
        <f>[19]Отчёт!N16</f>
        <v>МИНИСТЕРСТВО СЕЛЬСКОГО ХОЗЯЙСТВА РЕСПУБЛИКИ АЛТАЙ</v>
      </c>
    </row>
    <row r="2813" spans="1:14" ht="30" x14ac:dyDescent="0.25">
      <c r="A2813" s="74">
        <f>[19]Отчёт!A17</f>
        <v>2451</v>
      </c>
      <c r="B2813" s="74" t="str">
        <f>[19]Отчёт!B17</f>
        <v>03.09.2019</v>
      </c>
      <c r="C2813" s="74" t="str">
        <f>[19]Отчёт!C17</f>
        <v>СПК Ябоган</v>
      </c>
      <c r="D2813" s="74" t="str">
        <f>[19]Отчёт!D17</f>
        <v>Усть-Канский р-н</v>
      </c>
      <c r="E2813" s="74" t="str">
        <f>[19]Отчёт!E17</f>
        <v>Ябоган с</v>
      </c>
      <c r="F2813" s="74" t="str">
        <f>[19]Отчёт!F17</f>
        <v>Ленинская ул, д. 28</v>
      </c>
      <c r="G2813" s="11" t="str">
        <f>[19]Отчёт!G17</f>
        <v>0403000885</v>
      </c>
      <c r="H2813" s="74" t="str">
        <f>[19]Отчёт!H17</f>
        <v>Финансовая</v>
      </c>
      <c r="I2813" s="74" t="str">
        <f>[19]Отчёт!I17</f>
        <v>Субсидия</v>
      </c>
      <c r="J2813" s="12">
        <f>[19]Отчёт!J17</f>
        <v>800000</v>
      </c>
      <c r="K2813" s="21">
        <f>[19]Отчёт!K17</f>
        <v>43754</v>
      </c>
      <c r="L2813" s="74"/>
      <c r="M2813" s="74"/>
      <c r="N2813" s="37" t="str">
        <f>[19]Отчёт!N17</f>
        <v>МИНИСТЕРСТВО СЕЛЬСКОГО ХОЗЯЙСТВА РЕСПУБЛИКИ АЛТАЙ</v>
      </c>
    </row>
    <row r="2814" spans="1:14" ht="30" x14ac:dyDescent="0.25">
      <c r="A2814" s="74">
        <f>[19]Отчёт!A18</f>
        <v>2452</v>
      </c>
      <c r="B2814" s="74" t="str">
        <f>[19]Отчёт!B18</f>
        <v>30.09.2019</v>
      </c>
      <c r="C2814" s="74" t="str">
        <f>[19]Отчёт!C18</f>
        <v>ИП Мокин Александр Юрьевич глава КФХ</v>
      </c>
      <c r="D2814" s="74" t="str">
        <f>[19]Отчёт!D18</f>
        <v>Усть-Канский р-н</v>
      </c>
      <c r="E2814" s="74" t="str">
        <f>[19]Отчёт!E18</f>
        <v>Турата с</v>
      </c>
      <c r="F2814" s="74" t="str">
        <f>[19]Отчёт!F18</f>
        <v>Елеусова ул, д. 24</v>
      </c>
      <c r="G2814" s="11" t="str">
        <f>[19]Отчёт!G18</f>
        <v>040301431944</v>
      </c>
      <c r="H2814" s="74" t="str">
        <f>[19]Отчёт!H18</f>
        <v>Финансовая</v>
      </c>
      <c r="I2814" s="74" t="str">
        <f>[19]Отчёт!I18</f>
        <v>Субсидия</v>
      </c>
      <c r="J2814" s="12">
        <f>[19]Отчёт!J18</f>
        <v>42000</v>
      </c>
      <c r="K2814" s="21">
        <f>[19]Отчёт!K18</f>
        <v>43754</v>
      </c>
      <c r="L2814" s="74"/>
      <c r="M2814" s="74"/>
      <c r="N2814" s="37" t="str">
        <f>[19]Отчёт!N18</f>
        <v>МИНИСТЕРСТВО СЕЛЬСКОГО ХОЗЯЙСТВА РЕСПУБЛИКИ АЛТАЙ</v>
      </c>
    </row>
    <row r="2815" spans="1:14" ht="30" x14ac:dyDescent="0.25">
      <c r="A2815" s="74">
        <f>[19]Отчёт!A19</f>
        <v>2453</v>
      </c>
      <c r="B2815" s="74" t="str">
        <f>[19]Отчёт!B19</f>
        <v>30.09.2019</v>
      </c>
      <c r="C2815" s="74" t="str">
        <f>[19]Отчёт!C19</f>
        <v>ИП Соколова Людмила Борисовна глава КФХ</v>
      </c>
      <c r="D2815" s="74" t="str">
        <f>[19]Отчёт!D19</f>
        <v>Усть-Коксинский р-н</v>
      </c>
      <c r="E2815" s="74" t="str">
        <f>[19]Отчёт!E19</f>
        <v>Катанда с</v>
      </c>
      <c r="F2815" s="74" t="str">
        <f>[19]Отчёт!F19</f>
        <v>Наговицина ул, д. 25, кв. 2</v>
      </c>
      <c r="G2815" s="11" t="str">
        <f>[19]Отчёт!G19</f>
        <v>040600327660</v>
      </c>
      <c r="H2815" s="74" t="str">
        <f>[19]Отчёт!H19</f>
        <v>Финансовая</v>
      </c>
      <c r="I2815" s="74" t="str">
        <f>[19]Отчёт!I19</f>
        <v>Субсидия</v>
      </c>
      <c r="J2815" s="12">
        <f>[19]Отчёт!J19</f>
        <v>93060</v>
      </c>
      <c r="K2815" s="21">
        <f>[19]Отчёт!K19</f>
        <v>43754</v>
      </c>
      <c r="L2815" s="74"/>
      <c r="M2815" s="74"/>
      <c r="N2815" s="37" t="str">
        <f>[19]Отчёт!N19</f>
        <v>МИНИСТЕРСТВО СЕЛЬСКОГО ХОЗЯЙСТВА РЕСПУБЛИКИ АЛТАЙ</v>
      </c>
    </row>
    <row r="2816" spans="1:14" ht="60" x14ac:dyDescent="0.25">
      <c r="A2816" s="74">
        <f>[19]Отчёт!A20</f>
        <v>2454</v>
      </c>
      <c r="B2816" s="74" t="str">
        <f>[19]Отчёт!B20</f>
        <v>05.08.2019</v>
      </c>
      <c r="C2816" s="74" t="str">
        <f>[19]Отчёт!C20</f>
        <v>БУ РА "Горно-Алтайский Селекционно-информационный центр"</v>
      </c>
      <c r="D2816" s="74"/>
      <c r="E2816" s="74"/>
      <c r="F2816" s="74"/>
      <c r="G2816" s="11" t="str">
        <f>[19]Отчёт!G20</f>
        <v>0411122372</v>
      </c>
      <c r="H2816" s="74" t="str">
        <f>[19]Отчёт!H20</f>
        <v>Финансовая</v>
      </c>
      <c r="I2816" s="74" t="str">
        <f>[19]Отчёт!I20</f>
        <v>Субсидия</v>
      </c>
      <c r="J2816" s="12">
        <f>[19]Отчёт!J20</f>
        <v>46932.78</v>
      </c>
      <c r="K2816" s="21">
        <f>[19]Отчёт!K20</f>
        <v>43754</v>
      </c>
      <c r="L2816" s="74"/>
      <c r="M2816" s="74"/>
      <c r="N2816" s="37" t="str">
        <f>[19]Отчёт!N20</f>
        <v>МИНИСТЕРСТВО СЕЛЬСКОГО ХОЗЯЙСТВА РЕСПУБЛИКИ АЛТАЙ</v>
      </c>
    </row>
    <row r="2817" spans="1:14" ht="30" x14ac:dyDescent="0.25">
      <c r="A2817" s="74">
        <f>[19]Отчёт!A21</f>
        <v>2455</v>
      </c>
      <c r="B2817" s="74" t="str">
        <f>[19]Отчёт!B21</f>
        <v>26.03.2019</v>
      </c>
      <c r="C2817" s="74" t="str">
        <f>[19]Отчёт!C21</f>
        <v>ИП Мерюшев Кулер Валерьевич, глава КФХ</v>
      </c>
      <c r="D2817" s="74" t="str">
        <f>[19]Отчёт!D21</f>
        <v>Усть-Канский р-н</v>
      </c>
      <c r="E2817" s="74" t="str">
        <f>[19]Отчёт!E21</f>
        <v>Кырлык с</v>
      </c>
      <c r="F2817" s="74" t="str">
        <f>[19]Отчёт!F21</f>
        <v>М.Клешева ул, д. 88а</v>
      </c>
      <c r="G2817" s="11" t="str">
        <f>[19]Отчёт!G21</f>
        <v>040300568336</v>
      </c>
      <c r="H2817" s="74" t="str">
        <f>[19]Отчёт!H21</f>
        <v>Финансовая</v>
      </c>
      <c r="I2817" s="74" t="str">
        <f>[19]Отчёт!I21</f>
        <v>Субсидия</v>
      </c>
      <c r="J2817" s="12">
        <f>[19]Отчёт!J21</f>
        <v>245600</v>
      </c>
      <c r="K2817" s="21">
        <f>[19]Отчёт!K21</f>
        <v>43759</v>
      </c>
      <c r="L2817" s="74"/>
      <c r="M2817" s="74"/>
      <c r="N2817" s="37" t="str">
        <f>[19]Отчёт!N21</f>
        <v>МИНИСТЕРСТВО СЕЛЬСКОГО ХОЗЯЙСТВА РЕСПУБЛИКИ АЛТАЙ</v>
      </c>
    </row>
    <row r="2818" spans="1:14" ht="45" x14ac:dyDescent="0.25">
      <c r="A2818" s="74">
        <f>[19]Отчёт!A22</f>
        <v>2456</v>
      </c>
      <c r="B2818" s="74" t="str">
        <f>[19]Отчёт!B22</f>
        <v>26.03.2019</v>
      </c>
      <c r="C2818" s="74" t="str">
        <f>[19]Отчёт!C22</f>
        <v>ИП Суртаев Владимир Александрович глава КФХ</v>
      </c>
      <c r="D2818" s="74" t="str">
        <f>[19]Отчёт!D22</f>
        <v>Майминский р-н</v>
      </c>
      <c r="E2818" s="74" t="str">
        <f>[19]Отчёт!E22</f>
        <v>Бирюля с</v>
      </c>
      <c r="F2818" s="74" t="str">
        <f>[19]Отчёт!F22</f>
        <v>Центральная ул, д. 1</v>
      </c>
      <c r="G2818" s="11" t="str">
        <f>[19]Отчёт!G22</f>
        <v>040801846305</v>
      </c>
      <c r="H2818" s="74" t="str">
        <f>[19]Отчёт!H22</f>
        <v>Финансовая</v>
      </c>
      <c r="I2818" s="74" t="str">
        <f>[19]Отчёт!I22</f>
        <v>Субсидия</v>
      </c>
      <c r="J2818" s="12">
        <f>[19]Отчёт!J22</f>
        <v>124068.95</v>
      </c>
      <c r="K2818" s="21">
        <f>[19]Отчёт!K22</f>
        <v>43759</v>
      </c>
      <c r="L2818" s="74"/>
      <c r="M2818" s="74"/>
      <c r="N2818" s="37" t="str">
        <f>[19]Отчёт!N22</f>
        <v>МИНИСТЕРСТВО СЕЛЬСКОГО ХОЗЯЙСТВА РЕСПУБЛИКИ АЛТАЙ</v>
      </c>
    </row>
    <row r="2819" spans="1:14" ht="30" x14ac:dyDescent="0.25">
      <c r="A2819" s="74">
        <f>[19]Отчёт!A23</f>
        <v>2457</v>
      </c>
      <c r="B2819" s="74" t="str">
        <f>[19]Отчёт!B23</f>
        <v>11.03.2019</v>
      </c>
      <c r="C2819" s="74" t="str">
        <f>[19]Отчёт!C23</f>
        <v>ООО Алтынту</v>
      </c>
      <c r="D2819" s="74" t="str">
        <f>[19]Отчёт!D23</f>
        <v>Майминский р-н</v>
      </c>
      <c r="E2819" s="74" t="str">
        <f>[19]Отчёт!E23</f>
        <v>Бирюля с</v>
      </c>
      <c r="F2819" s="74" t="str">
        <f>[19]Отчёт!F23</f>
        <v>Центральная ул, д. 27</v>
      </c>
      <c r="G2819" s="11" t="str">
        <f>[19]Отчёт!G23</f>
        <v>0411166919</v>
      </c>
      <c r="H2819" s="74" t="str">
        <f>[19]Отчёт!H23</f>
        <v>Финансовая</v>
      </c>
      <c r="I2819" s="74" t="str">
        <f>[19]Отчёт!I23</f>
        <v>Субсидия</v>
      </c>
      <c r="J2819" s="12">
        <f>[19]Отчёт!J23</f>
        <v>345575.05</v>
      </c>
      <c r="K2819" s="21">
        <f>[19]Отчёт!K23</f>
        <v>43759</v>
      </c>
      <c r="L2819" s="74"/>
      <c r="M2819" s="74"/>
      <c r="N2819" s="37" t="str">
        <f>[19]Отчёт!N23</f>
        <v>МИНИСТЕРСТВО СЕЛЬСКОГО ХОЗЯЙСТВА РЕСПУБЛИКИ АЛТАЙ</v>
      </c>
    </row>
    <row r="2820" spans="1:14" ht="30" x14ac:dyDescent="0.25">
      <c r="A2820" s="74">
        <f>[19]Отчёт!A24</f>
        <v>2458</v>
      </c>
      <c r="B2820" s="74" t="str">
        <f>[19]Отчёт!B24</f>
        <v>16.10.2019</v>
      </c>
      <c r="C2820" s="74" t="str">
        <f>[19]Отчёт!C24</f>
        <v>ООО "Исток"</v>
      </c>
      <c r="D2820" s="74" t="str">
        <f>[19]Отчёт!D24</f>
        <v>Усть-Канский р-н</v>
      </c>
      <c r="E2820" s="74" t="str">
        <f>[19]Отчёт!E24</f>
        <v>Каракол с</v>
      </c>
      <c r="F2820" s="74" t="str">
        <f>[19]Отчёт!F24</f>
        <v>Центральная ул, д. 11</v>
      </c>
      <c r="G2820" s="11" t="str">
        <f>[19]Отчёт!G24</f>
        <v>0403005322</v>
      </c>
      <c r="H2820" s="74" t="str">
        <f>[19]Отчёт!H24</f>
        <v>Финансовая</v>
      </c>
      <c r="I2820" s="74" t="str">
        <f>[19]Отчёт!I24</f>
        <v>Субсидия</v>
      </c>
      <c r="J2820" s="12">
        <f>[19]Отчёт!J24</f>
        <v>134640</v>
      </c>
      <c r="K2820" s="21">
        <f>[19]Отчёт!K24</f>
        <v>43760</v>
      </c>
      <c r="L2820" s="74"/>
      <c r="M2820" s="74"/>
      <c r="N2820" s="37" t="str">
        <f>[19]Отчёт!N24</f>
        <v>МИНИСТЕРСТВО СЕЛЬСКОГО ХОЗЯЙСТВА РЕСПУБЛИКИ АЛТАЙ</v>
      </c>
    </row>
    <row r="2821" spans="1:14" ht="45" x14ac:dyDescent="0.25">
      <c r="A2821" s="74">
        <f>[19]Отчёт!A25</f>
        <v>2459</v>
      </c>
      <c r="B2821" s="74" t="str">
        <f>[19]Отчёт!B25</f>
        <v>17.10.2019</v>
      </c>
      <c r="C2821" s="74" t="str">
        <f>[19]Отчёт!C25</f>
        <v>ИП Глава КФХ Аларушкина Светлана Ивановна</v>
      </c>
      <c r="D2821" s="74" t="str">
        <f>[19]Отчёт!D25</f>
        <v>Усть-Канский р-н</v>
      </c>
      <c r="E2821" s="74" t="str">
        <f>[19]Отчёт!E25</f>
        <v>Яконур с</v>
      </c>
      <c r="F2821" s="74" t="str">
        <f>[19]Отчёт!F25</f>
        <v>Туймечекова ул, д. 57</v>
      </c>
      <c r="G2821" s="11" t="str">
        <f>[19]Отчёт!G25</f>
        <v>040300288434</v>
      </c>
      <c r="H2821" s="74" t="str">
        <f>[19]Отчёт!H25</f>
        <v>Финансовая</v>
      </c>
      <c r="I2821" s="74" t="str">
        <f>[19]Отчёт!I25</f>
        <v>Субсидия</v>
      </c>
      <c r="J2821" s="12">
        <f>[19]Отчёт!J25</f>
        <v>80200</v>
      </c>
      <c r="K2821" s="21">
        <f>[19]Отчёт!K25</f>
        <v>43760</v>
      </c>
      <c r="L2821" s="74"/>
      <c r="M2821" s="74"/>
      <c r="N2821" s="37" t="str">
        <f>[19]Отчёт!N25</f>
        <v>МИНИСТЕРСТВО СЕЛЬСКОГО ХОЗЯЙСТВА РЕСПУБЛИКИ АЛТАЙ</v>
      </c>
    </row>
    <row r="2822" spans="1:14" ht="30" x14ac:dyDescent="0.25">
      <c r="A2822" s="74">
        <f>[19]Отчёт!A26</f>
        <v>2460</v>
      </c>
      <c r="B2822" s="74" t="str">
        <f>[19]Отчёт!B26</f>
        <v>16.10.2019</v>
      </c>
      <c r="C2822" s="74" t="str">
        <f>[19]Отчёт!C26</f>
        <v>ИП Маташев Альберт  Николаевич глава КФХ</v>
      </c>
      <c r="D2822" s="74" t="str">
        <f>[19]Отчёт!D26</f>
        <v>Усть-Канский р-н</v>
      </c>
      <c r="E2822" s="74" t="str">
        <f>[19]Отчёт!E26</f>
        <v>Каракол с</v>
      </c>
      <c r="F2822" s="74" t="str">
        <f>[19]Отчёт!F26</f>
        <v>Центральная ул, д. 11</v>
      </c>
      <c r="G2822" s="11" t="str">
        <f>[19]Отчёт!G26</f>
        <v>040300540570</v>
      </c>
      <c r="H2822" s="74" t="str">
        <f>[19]Отчёт!H26</f>
        <v>Финансовая</v>
      </c>
      <c r="I2822" s="74" t="str">
        <f>[19]Отчёт!I26</f>
        <v>Субсидия</v>
      </c>
      <c r="J2822" s="12">
        <f>[19]Отчёт!J26</f>
        <v>72000</v>
      </c>
      <c r="K2822" s="21">
        <f>[19]Отчёт!K26</f>
        <v>43760</v>
      </c>
      <c r="L2822" s="74"/>
      <c r="M2822" s="74"/>
      <c r="N2822" s="37" t="str">
        <f>[19]Отчёт!N26</f>
        <v>МИНИСТЕРСТВО СЕЛЬСКОГО ХОЗЯЙСТВА РЕСПУБЛИКИ АЛТАЙ</v>
      </c>
    </row>
    <row r="2823" spans="1:14" ht="45" x14ac:dyDescent="0.25">
      <c r="A2823" s="74">
        <f>[19]Отчёт!A27</f>
        <v>2461</v>
      </c>
      <c r="B2823" s="74" t="str">
        <f>[19]Отчёт!B27</f>
        <v>17.10.2019</v>
      </c>
      <c r="C2823" s="74" t="str">
        <f>[19]Отчёт!C27</f>
        <v>ИП Глава КФХ Котонова Лидия Быевна</v>
      </c>
      <c r="D2823" s="74" t="str">
        <f>[19]Отчёт!D27</f>
        <v>Усть-Канский р-н</v>
      </c>
      <c r="E2823" s="74" t="str">
        <f>[19]Отчёт!E27</f>
        <v>Яконур с</v>
      </c>
      <c r="F2823" s="74" t="str">
        <f>[19]Отчёт!F27</f>
        <v>Агина Ч.К. ул, д. 5</v>
      </c>
      <c r="G2823" s="11" t="str">
        <f>[19]Отчёт!G27</f>
        <v>040300288829</v>
      </c>
      <c r="H2823" s="74" t="str">
        <f>[19]Отчёт!H27</f>
        <v>Финансовая</v>
      </c>
      <c r="I2823" s="74" t="str">
        <f>[19]Отчёт!I27</f>
        <v>Субсидия</v>
      </c>
      <c r="J2823" s="12">
        <f>[19]Отчёт!J27</f>
        <v>40000</v>
      </c>
      <c r="K2823" s="21">
        <f>[19]Отчёт!K27</f>
        <v>43760</v>
      </c>
      <c r="L2823" s="74"/>
      <c r="M2823" s="74"/>
      <c r="N2823" s="37" t="str">
        <f>[19]Отчёт!N27</f>
        <v>МИНИСТЕРСТВО СЕЛЬСКОГО ХОЗЯЙСТВА РЕСПУБЛИКИ АЛТАЙ</v>
      </c>
    </row>
    <row r="2824" spans="1:14" ht="30" x14ac:dyDescent="0.25">
      <c r="A2824" s="74">
        <f>[19]Отчёт!A28</f>
        <v>2462</v>
      </c>
      <c r="B2824" s="74" t="str">
        <f>[19]Отчёт!B28</f>
        <v>18.10.2019</v>
      </c>
      <c r="C2824" s="74" t="str">
        <f>[19]Отчёт!C28</f>
        <v>ИП Санзараков Быян Рыспаевич глава КФХ</v>
      </c>
      <c r="D2824" s="74" t="str">
        <f>[19]Отчёт!D28</f>
        <v>Кош-Агачский р-н</v>
      </c>
      <c r="E2824" s="74" t="str">
        <f>[19]Отчёт!E28</f>
        <v>Кош-Агач с</v>
      </c>
      <c r="F2824" s="74" t="str">
        <f>[19]Отчёт!F28</f>
        <v>Президентская ул, д. 24, кв. 2</v>
      </c>
      <c r="G2824" s="11" t="str">
        <f>[19]Отчёт!G28</f>
        <v>040101410471</v>
      </c>
      <c r="H2824" s="74" t="str">
        <f>[19]Отчёт!H28</f>
        <v>Финансовая</v>
      </c>
      <c r="I2824" s="74" t="str">
        <f>[19]Отчёт!I28</f>
        <v>Субсидия</v>
      </c>
      <c r="J2824" s="12">
        <f>[19]Отчёт!J28</f>
        <v>14100</v>
      </c>
      <c r="K2824" s="21">
        <f>[19]Отчёт!K28</f>
        <v>43761</v>
      </c>
      <c r="L2824" s="74"/>
      <c r="M2824" s="74"/>
      <c r="N2824" s="37" t="str">
        <f>[19]Отчёт!N28</f>
        <v>МИНИСТЕРСТВО СЕЛЬСКОГО ХОЗЯЙСТВА РЕСПУБЛИКИ АЛТАЙ</v>
      </c>
    </row>
    <row r="2825" spans="1:14" ht="30" x14ac:dyDescent="0.25">
      <c r="A2825" s="74">
        <f>[19]Отчёт!A29</f>
        <v>2463</v>
      </c>
      <c r="B2825" s="74" t="str">
        <f>[19]Отчёт!B29</f>
        <v>18.10.2019</v>
      </c>
      <c r="C2825" s="74" t="str">
        <f>[19]Отчёт!C29</f>
        <v>ИП Сивцев Аркадий Михайлович глава КФХ</v>
      </c>
      <c r="D2825" s="74" t="str">
        <f>[19]Отчёт!D29</f>
        <v>Чойский р-н</v>
      </c>
      <c r="E2825" s="74" t="str">
        <f>[19]Отчёт!E29</f>
        <v>Ускуч с</v>
      </c>
      <c r="F2825" s="74" t="str">
        <f>[19]Отчёт!F29</f>
        <v>Центральная ул, д. 36, кв. 1</v>
      </c>
      <c r="G2825" s="11" t="str">
        <f>[19]Отчёт!G29</f>
        <v>040900410527</v>
      </c>
      <c r="H2825" s="74" t="str">
        <f>[19]Отчёт!H29</f>
        <v>Финансовая</v>
      </c>
      <c r="I2825" s="74" t="str">
        <f>[19]Отчёт!I29</f>
        <v>Субсидия</v>
      </c>
      <c r="J2825" s="12">
        <f>[19]Отчёт!J29</f>
        <v>58800</v>
      </c>
      <c r="K2825" s="21">
        <f>[19]Отчёт!K29</f>
        <v>43761</v>
      </c>
      <c r="L2825" s="74"/>
      <c r="M2825" s="74"/>
      <c r="N2825" s="37" t="str">
        <f>[19]Отчёт!N29</f>
        <v>МИНИСТЕРСТВО СЕЛЬСКОГО ХОЗЯЙСТВА РЕСПУБЛИКИ АЛТАЙ</v>
      </c>
    </row>
    <row r="2826" spans="1:14" ht="30" x14ac:dyDescent="0.25">
      <c r="A2826" s="74">
        <f>[19]Отчёт!A30</f>
        <v>2464</v>
      </c>
      <c r="B2826" s="74" t="str">
        <f>[19]Отчёт!B30</f>
        <v>18.10.2019</v>
      </c>
      <c r="C2826" s="74" t="str">
        <f>[19]Отчёт!C30</f>
        <v>ИП Тодошев Аржан Петрович, глава КФХ</v>
      </c>
      <c r="D2826" s="74" t="str">
        <f>[19]Отчёт!D30</f>
        <v>Шебалинский р-н</v>
      </c>
      <c r="E2826" s="74" t="str">
        <f>[19]Отчёт!E30</f>
        <v>Шебалино с</v>
      </c>
      <c r="F2826" s="74" t="str">
        <f>[19]Отчёт!F30</f>
        <v>Набережная ул, д. 16</v>
      </c>
      <c r="G2826" s="11" t="str">
        <f>[19]Отчёт!G30</f>
        <v>040501056306</v>
      </c>
      <c r="H2826" s="74" t="str">
        <f>[19]Отчёт!H30</f>
        <v>Финансовая</v>
      </c>
      <c r="I2826" s="74" t="str">
        <f>[19]Отчёт!I30</f>
        <v>Субсидия</v>
      </c>
      <c r="J2826" s="12">
        <f>[19]Отчёт!J30</f>
        <v>41875</v>
      </c>
      <c r="K2826" s="21">
        <f>[19]Отчёт!K30</f>
        <v>43761</v>
      </c>
      <c r="L2826" s="74"/>
      <c r="M2826" s="74"/>
      <c r="N2826" s="37" t="str">
        <f>[19]Отчёт!N30</f>
        <v>МИНИСТЕРСТВО СЕЛЬСКОГО ХОЗЯЙСТВА РЕСПУБЛИКИ АЛТАЙ</v>
      </c>
    </row>
    <row r="2827" spans="1:14" ht="30" x14ac:dyDescent="0.25">
      <c r="A2827" s="74">
        <f>[19]Отчёт!A31</f>
        <v>2465</v>
      </c>
      <c r="B2827" s="74" t="str">
        <f>[19]Отчёт!B31</f>
        <v>29.07.2019</v>
      </c>
      <c r="C2827" s="74" t="str">
        <f>[19]Отчёт!C31</f>
        <v>ООО Меркит</v>
      </c>
      <c r="D2827" s="74" t="str">
        <f>[19]Отчёт!D31</f>
        <v>Усть-Канский р-н</v>
      </c>
      <c r="E2827" s="74" t="str">
        <f>[19]Отчёт!E31</f>
        <v>Яконур с</v>
      </c>
      <c r="F2827" s="74" t="str">
        <f>[19]Отчёт!F31</f>
        <v>Улагашева ул, д. 13</v>
      </c>
      <c r="G2827" s="11" t="str">
        <f>[19]Отчёт!G31</f>
        <v>0403002956</v>
      </c>
      <c r="H2827" s="74" t="str">
        <f>[19]Отчёт!H31</f>
        <v>Финансовая</v>
      </c>
      <c r="I2827" s="74" t="str">
        <f>[19]Отчёт!I31</f>
        <v>Субсидия</v>
      </c>
      <c r="J2827" s="12">
        <f>[19]Отчёт!J31</f>
        <v>81243.899999999994</v>
      </c>
      <c r="K2827" s="21">
        <f>[19]Отчёт!K31</f>
        <v>43761</v>
      </c>
      <c r="L2827" s="74"/>
      <c r="M2827" s="74"/>
      <c r="N2827" s="37" t="str">
        <f>[19]Отчёт!N31</f>
        <v>МИНИСТЕРСТВО СЕЛЬСКОГО ХОЗЯЙСТВА РЕСПУБЛИКИ АЛТАЙ</v>
      </c>
    </row>
    <row r="2828" spans="1:14" ht="60" x14ac:dyDescent="0.25">
      <c r="A2828" s="74">
        <f>[19]Отчёт!A32</f>
        <v>2466</v>
      </c>
      <c r="B2828" s="74" t="str">
        <f>[19]Отчёт!B32</f>
        <v>18.10.2019</v>
      </c>
      <c r="C2828" s="74" t="str">
        <f>[19]Отчёт!C32</f>
        <v>Индивидуальный предприниматель Тузачинов Эркин Семенович</v>
      </c>
      <c r="D2828" s="74" t="str">
        <f>[19]Отчёт!D32</f>
        <v>Онгудайский р-н</v>
      </c>
      <c r="E2828" s="74" t="str">
        <f>[19]Отчёт!E32</f>
        <v>Онгудай с</v>
      </c>
      <c r="F2828" s="74" t="str">
        <f>[19]Отчёт!F32</f>
        <v>Советская ул, д. 99, кв. 22</v>
      </c>
      <c r="G2828" s="11" t="str">
        <f>[19]Отчёт!G32</f>
        <v>040400892030</v>
      </c>
      <c r="H2828" s="74" t="str">
        <f>[19]Отчёт!H32</f>
        <v>Финансовая</v>
      </c>
      <c r="I2828" s="74" t="str">
        <f>[19]Отчёт!I32</f>
        <v>Субсидия</v>
      </c>
      <c r="J2828" s="12">
        <f>[19]Отчёт!J32</f>
        <v>49100</v>
      </c>
      <c r="K2828" s="21">
        <f>[19]Отчёт!K32</f>
        <v>43761</v>
      </c>
      <c r="L2828" s="74"/>
      <c r="M2828" s="74"/>
      <c r="N2828" s="37" t="str">
        <f>[19]Отчёт!N32</f>
        <v>МИНИСТЕРСТВО СЕЛЬСКОГО ХОЗЯЙСТВА РЕСПУБЛИКИ АЛТАЙ</v>
      </c>
    </row>
    <row r="2829" spans="1:14" ht="30" x14ac:dyDescent="0.25">
      <c r="A2829" s="74">
        <f>[19]Отчёт!A33</f>
        <v>2467</v>
      </c>
      <c r="B2829" s="74" t="str">
        <f>[19]Отчёт!B33</f>
        <v>18.10.2019</v>
      </c>
      <c r="C2829" s="74" t="str">
        <f>[19]Отчёт!C33</f>
        <v>ИП Тымыев Анатолий Тихонович глава КФХ</v>
      </c>
      <c r="D2829" s="74" t="str">
        <f>[19]Отчёт!D33</f>
        <v>Улаганский р-н</v>
      </c>
      <c r="E2829" s="74" t="str">
        <f>[19]Отчёт!E33</f>
        <v>Саратан с</v>
      </c>
      <c r="F2829" s="74" t="str">
        <f>[19]Отчёт!F33</f>
        <v>Подгорная ул, д. 17</v>
      </c>
      <c r="G2829" s="11" t="str">
        <f>[19]Отчёт!G33</f>
        <v>040200159403</v>
      </c>
      <c r="H2829" s="74" t="str">
        <f>[19]Отчёт!H33</f>
        <v>Финансовая</v>
      </c>
      <c r="I2829" s="74" t="str">
        <f>[19]Отчёт!I33</f>
        <v>Субсидия</v>
      </c>
      <c r="J2829" s="12">
        <f>[19]Отчёт!J33</f>
        <v>7600</v>
      </c>
      <c r="K2829" s="21">
        <f>[19]Отчёт!K33</f>
        <v>43761</v>
      </c>
      <c r="L2829" s="74"/>
      <c r="M2829" s="74"/>
      <c r="N2829" s="37" t="str">
        <f>[19]Отчёт!N33</f>
        <v>МИНИСТЕРСТВО СЕЛЬСКОГО ХОЗЯЙСТВА РЕСПУБЛИКИ АЛТАЙ</v>
      </c>
    </row>
    <row r="2830" spans="1:14" ht="30" x14ac:dyDescent="0.25">
      <c r="A2830" s="74">
        <f>[19]Отчёт!A34</f>
        <v>2468</v>
      </c>
      <c r="B2830" s="74" t="str">
        <f>[19]Отчёт!B34</f>
        <v>22.10.2019</v>
      </c>
      <c r="C2830" s="74" t="str">
        <f>[19]Отчёт!C34</f>
        <v>СППК "Чуй"</v>
      </c>
      <c r="D2830" s="74" t="str">
        <f>[19]Отчёт!D34</f>
        <v>Кош-Агачский р-н</v>
      </c>
      <c r="E2830" s="74" t="str">
        <f>[19]Отчёт!E34</f>
        <v>Кош-Агач с</v>
      </c>
      <c r="F2830" s="74" t="str">
        <f>[19]Отчёт!F34</f>
        <v>Пограничная ул, д. 33</v>
      </c>
      <c r="G2830" s="11" t="str">
        <f>[19]Отчёт!G34</f>
        <v>0400011279</v>
      </c>
      <c r="H2830" s="74" t="str">
        <f>[19]Отчёт!H34</f>
        <v>Финансовая</v>
      </c>
      <c r="I2830" s="74" t="str">
        <f>[19]Отчёт!I34</f>
        <v>Субсидия</v>
      </c>
      <c r="J2830" s="12">
        <f>[19]Отчёт!J34</f>
        <v>16671.599999999999</v>
      </c>
      <c r="K2830" s="21">
        <f>[19]Отчёт!K34</f>
        <v>43762</v>
      </c>
      <c r="L2830" s="74"/>
      <c r="M2830" s="74"/>
      <c r="N2830" s="37" t="str">
        <f>[19]Отчёт!N34</f>
        <v>МИНИСТЕРСТВО СЕЛЬСКОГО ХОЗЯЙСТВА РЕСПУБЛИКИ АЛТАЙ</v>
      </c>
    </row>
    <row r="2831" spans="1:14" ht="45" x14ac:dyDescent="0.25">
      <c r="A2831" s="74">
        <f>[19]Отчёт!A35</f>
        <v>2469</v>
      </c>
      <c r="B2831" s="74" t="str">
        <f>[19]Отчёт!B35</f>
        <v>17.10.2019</v>
      </c>
      <c r="C2831" s="74" t="str">
        <f>[19]Отчёт!C35</f>
        <v>ИП Угрюмов Владимир Семенович глава КФХ</v>
      </c>
      <c r="D2831" s="74" t="str">
        <f>[19]Отчёт!D35</f>
        <v>Усть-Канский р-н</v>
      </c>
      <c r="E2831" s="74" t="str">
        <f>[19]Отчёт!E35</f>
        <v>Турата с</v>
      </c>
      <c r="F2831" s="74" t="str">
        <f>[19]Отчёт!F35</f>
        <v>Елеусова ул, д. 25</v>
      </c>
      <c r="G2831" s="11" t="str">
        <f>[19]Отчёт!G35</f>
        <v>041102605130</v>
      </c>
      <c r="H2831" s="74" t="str">
        <f>[19]Отчёт!H35</f>
        <v>Финансовая</v>
      </c>
      <c r="I2831" s="74" t="str">
        <f>[19]Отчёт!I35</f>
        <v>Субсидия</v>
      </c>
      <c r="J2831" s="12">
        <f>[19]Отчёт!J35</f>
        <v>89900</v>
      </c>
      <c r="K2831" s="21">
        <f>[19]Отчёт!K35</f>
        <v>43762</v>
      </c>
      <c r="L2831" s="74"/>
      <c r="M2831" s="74"/>
      <c r="N2831" s="37" t="str">
        <f>[19]Отчёт!N35</f>
        <v>МИНИСТЕРСТВО СЕЛЬСКОГО ХОЗЯЙСТВА РЕСПУБЛИКИ АЛТАЙ</v>
      </c>
    </row>
    <row r="2832" spans="1:14" ht="30" x14ac:dyDescent="0.25">
      <c r="A2832" s="74">
        <f>[19]Отчёт!A36</f>
        <v>2470</v>
      </c>
      <c r="B2832" s="74" t="str">
        <f>[19]Отчёт!B36</f>
        <v>17.03.2019</v>
      </c>
      <c r="C2832" s="74" t="str">
        <f>[19]Отчёт!C36</f>
        <v>ИП Сивцев Аркадий Михайлович глава КФХ</v>
      </c>
      <c r="D2832" s="74" t="str">
        <f>[19]Отчёт!D36</f>
        <v>Чойский р-н</v>
      </c>
      <c r="E2832" s="74" t="str">
        <f>[19]Отчёт!E36</f>
        <v>Ускуч с</v>
      </c>
      <c r="F2832" s="74" t="str">
        <f>[19]Отчёт!F36</f>
        <v>Центральная ул, д. 36, кв. 1</v>
      </c>
      <c r="G2832" s="11" t="str">
        <f>[19]Отчёт!G36</f>
        <v>040900410527</v>
      </c>
      <c r="H2832" s="74" t="str">
        <f>[19]Отчёт!H36</f>
        <v>Финансовая</v>
      </c>
      <c r="I2832" s="74" t="str">
        <f>[19]Отчёт!I36</f>
        <v>Субсидия</v>
      </c>
      <c r="J2832" s="12">
        <f>[19]Отчёт!J36</f>
        <v>828359.1</v>
      </c>
      <c r="K2832" s="21">
        <f>[19]Отчёт!K36</f>
        <v>43762</v>
      </c>
      <c r="L2832" s="74"/>
      <c r="M2832" s="74"/>
      <c r="N2832" s="37" t="str">
        <f>[19]Отчёт!N36</f>
        <v>МИНИСТЕРСТВО СЕЛЬСКОГО ХОЗЯЙСТВА РЕСПУБЛИКИ АЛТАЙ</v>
      </c>
    </row>
    <row r="2833" spans="1:14" ht="30" x14ac:dyDescent="0.25">
      <c r="A2833" s="74">
        <f>[19]Отчёт!A37</f>
        <v>2471</v>
      </c>
      <c r="B2833" s="74" t="str">
        <f>[19]Отчёт!B37</f>
        <v>11.03.2019</v>
      </c>
      <c r="C2833" s="74" t="str">
        <f>[19]Отчёт!C37</f>
        <v>ИП Новиков Сергей Кузьмич ,глава КФХ</v>
      </c>
      <c r="D2833" s="74" t="str">
        <f>[19]Отчёт!D37</f>
        <v>Чойский р-н</v>
      </c>
      <c r="E2833" s="74" t="str">
        <f>[19]Отчёт!E37</f>
        <v>Ускуч с</v>
      </c>
      <c r="F2833" s="74" t="str">
        <f>[19]Отчёт!F37</f>
        <v>Центральная ул, д. 6</v>
      </c>
      <c r="G2833" s="11" t="str">
        <f>[19]Отчёт!G37</f>
        <v>040900403230</v>
      </c>
      <c r="H2833" s="74" t="str">
        <f>[19]Отчёт!H37</f>
        <v>Финансовая</v>
      </c>
      <c r="I2833" s="74" t="str">
        <f>[19]Отчёт!I37</f>
        <v>Субсидия</v>
      </c>
      <c r="J2833" s="12">
        <f>[19]Отчёт!J37</f>
        <v>125080.2</v>
      </c>
      <c r="K2833" s="21">
        <f>[19]Отчёт!K37</f>
        <v>43762</v>
      </c>
      <c r="L2833" s="74"/>
      <c r="M2833" s="74"/>
      <c r="N2833" s="37" t="str">
        <f>[19]Отчёт!N37</f>
        <v>МИНИСТЕРСТВО СЕЛЬСКОГО ХОЗЯЙСТВА РЕСПУБЛИКИ АЛТАЙ</v>
      </c>
    </row>
    <row r="2834" spans="1:14" ht="30" x14ac:dyDescent="0.25">
      <c r="A2834" s="74">
        <f>[19]Отчёт!A38</f>
        <v>2472</v>
      </c>
      <c r="B2834" s="74" t="str">
        <f>[19]Отчёт!B38</f>
        <v>17.04.2019</v>
      </c>
      <c r="C2834" s="74" t="str">
        <f>[19]Отчёт!C38</f>
        <v>СПК Абайский</v>
      </c>
      <c r="D2834" s="74" t="str">
        <f>[19]Отчёт!D38</f>
        <v>Усть-Коксинский р-н</v>
      </c>
      <c r="E2834" s="74" t="str">
        <f>[19]Отчёт!E38</f>
        <v>Талда с</v>
      </c>
      <c r="F2834" s="74" t="str">
        <f>[19]Отчёт!F38</f>
        <v>Центральная ул, д. 40</v>
      </c>
      <c r="G2834" s="11" t="str">
        <f>[19]Отчёт!G38</f>
        <v>0406000234</v>
      </c>
      <c r="H2834" s="74" t="str">
        <f>[19]Отчёт!H38</f>
        <v>Финансовая</v>
      </c>
      <c r="I2834" s="74" t="str">
        <f>[19]Отчёт!I38</f>
        <v>Субсидия</v>
      </c>
      <c r="J2834" s="12">
        <f>[19]Отчёт!J38</f>
        <v>582325</v>
      </c>
      <c r="K2834" s="21">
        <f>[19]Отчёт!K38</f>
        <v>43762</v>
      </c>
      <c r="L2834" s="74"/>
      <c r="M2834" s="74"/>
      <c r="N2834" s="37" t="str">
        <f>[19]Отчёт!N38</f>
        <v>МИНИСТЕРСТВО СЕЛЬСКОГО ХОЗЯЙСТВА РЕСПУБЛИКИ АЛТАЙ</v>
      </c>
    </row>
    <row r="2835" spans="1:14" ht="60" x14ac:dyDescent="0.25">
      <c r="A2835" s="74">
        <f>[19]Отчёт!A39</f>
        <v>2473</v>
      </c>
      <c r="B2835" s="74" t="str">
        <f>[19]Отчёт!B39</f>
        <v>22.10.2019</v>
      </c>
      <c r="C2835" s="74" t="str">
        <f>[19]Отчёт!C39</f>
        <v>Индивидуальный предприниматель Тузачинов Эркин Семенович</v>
      </c>
      <c r="D2835" s="74" t="str">
        <f>[19]Отчёт!D39</f>
        <v>Онгудайский р-н</v>
      </c>
      <c r="E2835" s="74" t="str">
        <f>[19]Отчёт!E39</f>
        <v>Онгудай с</v>
      </c>
      <c r="F2835" s="74" t="str">
        <f>[19]Отчёт!F39</f>
        <v>Советская ул, д. 99, кв. 22</v>
      </c>
      <c r="G2835" s="11" t="str">
        <f>[19]Отчёт!G39</f>
        <v>040400892030</v>
      </c>
      <c r="H2835" s="74" t="str">
        <f>[19]Отчёт!H39</f>
        <v>Финансовая</v>
      </c>
      <c r="I2835" s="74" t="str">
        <f>[19]Отчёт!I39</f>
        <v>Субсидия</v>
      </c>
      <c r="J2835" s="12">
        <f>[19]Отчёт!J39</f>
        <v>85380</v>
      </c>
      <c r="K2835" s="21">
        <f>[19]Отчёт!K39</f>
        <v>43762</v>
      </c>
      <c r="L2835" s="74"/>
      <c r="M2835" s="74"/>
      <c r="N2835" s="37" t="str">
        <f>[19]Отчёт!N39</f>
        <v>МИНИСТЕРСТВО СЕЛЬСКОГО ХОЗЯЙСТВА РЕСПУБЛИКИ АЛТАЙ</v>
      </c>
    </row>
    <row r="2836" spans="1:14" ht="45" x14ac:dyDescent="0.25">
      <c r="A2836" s="74">
        <f>[19]Отчёт!A40</f>
        <v>2474</v>
      </c>
      <c r="B2836" s="74" t="str">
        <f>[19]Отчёт!B40</f>
        <v>11.03.2019</v>
      </c>
      <c r="C2836" s="74" t="str">
        <f>[19]Отчёт!C40</f>
        <v>ИП Шмаков Сергей Леонидович Глава КФХ</v>
      </c>
      <c r="D2836" s="74" t="str">
        <f>[19]Отчёт!D40</f>
        <v>Майминский р-н</v>
      </c>
      <c r="E2836" s="74" t="str">
        <f>[19]Отчёт!E40</f>
        <v>Кызыл-Озек с</v>
      </c>
      <c r="F2836" s="74" t="str">
        <f>[19]Отчёт!F40</f>
        <v>Советская ул, д. 32</v>
      </c>
      <c r="G2836" s="11" t="str">
        <f>[19]Отчёт!G40</f>
        <v>040800360600</v>
      </c>
      <c r="H2836" s="74" t="str">
        <f>[19]Отчёт!H40</f>
        <v>Финансовая</v>
      </c>
      <c r="I2836" s="74" t="str">
        <f>[19]Отчёт!I40</f>
        <v>Субсидия</v>
      </c>
      <c r="J2836" s="12">
        <f>[19]Отчёт!J40</f>
        <v>135862.9</v>
      </c>
      <c r="K2836" s="21">
        <f>[19]Отчёт!K40</f>
        <v>43762</v>
      </c>
      <c r="L2836" s="74"/>
      <c r="M2836" s="74"/>
      <c r="N2836" s="37" t="str">
        <f>[19]Отчёт!N40</f>
        <v>МИНИСТЕРСТВО СЕЛЬСКОГО ХОЗЯЙСТВА РЕСПУБЛИКИ АЛТАЙ</v>
      </c>
    </row>
    <row r="2837" spans="1:14" ht="30" x14ac:dyDescent="0.25">
      <c r="A2837" s="74">
        <f>[19]Отчёт!A41</f>
        <v>2475</v>
      </c>
      <c r="B2837" s="74" t="str">
        <f>[19]Отчёт!B41</f>
        <v>28.03.2019</v>
      </c>
      <c r="C2837" s="74" t="str">
        <f>[19]Отчёт!C41</f>
        <v>ИП Тепукова Зоя Николаевна, глава КФХ</v>
      </c>
      <c r="D2837" s="74" t="str">
        <f>[19]Отчёт!D41</f>
        <v>Шебалинский р-н</v>
      </c>
      <c r="E2837" s="74">
        <f>[19]Отчёт!E41</f>
        <v>0</v>
      </c>
      <c r="F2837" s="74">
        <f>[19]Отчёт!F41</f>
        <v>0</v>
      </c>
      <c r="G2837" s="11" t="str">
        <f>[19]Отчёт!G41</f>
        <v>040500027623</v>
      </c>
      <c r="H2837" s="74" t="str">
        <f>[19]Отчёт!H41</f>
        <v>Финансовая</v>
      </c>
      <c r="I2837" s="74" t="str">
        <f>[19]Отчёт!I41</f>
        <v>Субсидия</v>
      </c>
      <c r="J2837" s="12">
        <f>[19]Отчёт!J41</f>
        <v>67290</v>
      </c>
      <c r="K2837" s="21">
        <f>[19]Отчёт!K41</f>
        <v>43762</v>
      </c>
      <c r="L2837" s="74"/>
      <c r="M2837" s="74"/>
      <c r="N2837" s="37" t="str">
        <f>[19]Отчёт!N41</f>
        <v>МИНИСТЕРСТВО СЕЛЬСКОГО ХОЗЯЙСТВА РЕСПУБЛИКИ АЛТАЙ</v>
      </c>
    </row>
    <row r="2838" spans="1:14" x14ac:dyDescent="0.25">
      <c r="A2838" s="74">
        <f>[19]Отчёт!A42</f>
        <v>2476</v>
      </c>
      <c r="B2838" s="74" t="str">
        <f>[19]Отчёт!B42</f>
        <v>22.04.2019</v>
      </c>
      <c r="C2838" s="74" t="str">
        <f>[19]Отчёт!C42</f>
        <v>ООО МОЛОКО</v>
      </c>
      <c r="D2838" s="74" t="str">
        <f>[19]Отчёт!D42</f>
        <v>Усть-Коксинский р-н</v>
      </c>
      <c r="E2838" s="74" t="str">
        <f>[19]Отчёт!E42</f>
        <v>Усть-Кокса с</v>
      </c>
      <c r="F2838" s="74" t="str">
        <f>[19]Отчёт!F42</f>
        <v>Сухова ул, д. 28</v>
      </c>
      <c r="G2838" s="11" t="str">
        <f>[19]Отчёт!G42</f>
        <v>0404008799</v>
      </c>
      <c r="H2838" s="74" t="str">
        <f>[19]Отчёт!H42</f>
        <v>Финансовая</v>
      </c>
      <c r="I2838" s="74" t="str">
        <f>[19]Отчёт!I42</f>
        <v>Субсидия</v>
      </c>
      <c r="J2838" s="12">
        <f>[19]Отчёт!J42</f>
        <v>351936</v>
      </c>
      <c r="K2838" s="21">
        <f>[19]Отчёт!K42</f>
        <v>43762</v>
      </c>
      <c r="L2838" s="74"/>
      <c r="M2838" s="74"/>
      <c r="N2838" s="37" t="str">
        <f>[19]Отчёт!N42</f>
        <v>МИНИСТЕРСТВО СЕЛЬСКОГО ХОЗЯЙСТВА РЕСПУБЛИКИ АЛТАЙ</v>
      </c>
    </row>
    <row r="2839" spans="1:14" ht="30" x14ac:dyDescent="0.25">
      <c r="A2839" s="74">
        <f>[19]Отчёт!A43</f>
        <v>2477</v>
      </c>
      <c r="B2839" s="74" t="str">
        <f>[19]Отчёт!B43</f>
        <v>22.04.2019</v>
      </c>
      <c r="C2839" s="74" t="str">
        <f>[19]Отчёт!C43</f>
        <v>ООО Семинский</v>
      </c>
      <c r="D2839" s="74" t="str">
        <f>[19]Отчёт!D43</f>
        <v>Шебалинский р-н</v>
      </c>
      <c r="E2839" s="74" t="str">
        <f>[19]Отчёт!E43</f>
        <v>Шебалино с</v>
      </c>
      <c r="F2839" s="74" t="str">
        <f>[19]Отчёт!F43</f>
        <v>Трактовая ул, д. 1</v>
      </c>
      <c r="G2839" s="11" t="str">
        <f>[19]Отчёт!G43</f>
        <v>0405000859</v>
      </c>
      <c r="H2839" s="74" t="str">
        <f>[19]Отчёт!H43</f>
        <v>Финансовая</v>
      </c>
      <c r="I2839" s="74" t="str">
        <f>[19]Отчёт!I43</f>
        <v>Субсидия</v>
      </c>
      <c r="J2839" s="12">
        <f>[19]Отчёт!J43</f>
        <v>227700</v>
      </c>
      <c r="K2839" s="21">
        <f>[19]Отчёт!K43</f>
        <v>43762</v>
      </c>
      <c r="L2839" s="74"/>
      <c r="M2839" s="74"/>
      <c r="N2839" s="37" t="str">
        <f>[19]Отчёт!N43</f>
        <v>МИНИСТЕРСТВО СЕЛЬСКОГО ХОЗЯЙСТВА РЕСПУБЛИКИ АЛТАЙ</v>
      </c>
    </row>
    <row r="2840" spans="1:14" ht="30" x14ac:dyDescent="0.25">
      <c r="A2840" s="74">
        <f>[19]Отчёт!A44</f>
        <v>2478</v>
      </c>
      <c r="B2840" s="74" t="str">
        <f>[19]Отчёт!B44</f>
        <v>26.03.2019</v>
      </c>
      <c r="C2840" s="74" t="str">
        <f>[19]Отчёт!C44</f>
        <v>КХ Фокин</v>
      </c>
      <c r="D2840" s="74" t="str">
        <f>[19]Отчёт!D44</f>
        <v>Майминский р-н</v>
      </c>
      <c r="E2840" s="74" t="str">
        <f>[19]Отчёт!E44</f>
        <v>Алферово п</v>
      </c>
      <c r="F2840" s="74" t="str">
        <f>[19]Отчёт!F44</f>
        <v>Центральная ул, д. 13</v>
      </c>
      <c r="G2840" s="11" t="str">
        <f>[19]Отчёт!G44</f>
        <v>0408002357</v>
      </c>
      <c r="H2840" s="74" t="str">
        <f>[19]Отчёт!H44</f>
        <v>Финансовая</v>
      </c>
      <c r="I2840" s="74" t="str">
        <f>[19]Отчёт!I44</f>
        <v>Субсидия</v>
      </c>
      <c r="J2840" s="12">
        <f>[19]Отчёт!J44</f>
        <v>138322</v>
      </c>
      <c r="K2840" s="21">
        <f>[19]Отчёт!K44</f>
        <v>43762</v>
      </c>
      <c r="L2840" s="74"/>
      <c r="M2840" s="74"/>
      <c r="N2840" s="37" t="str">
        <f>[19]Отчёт!N44</f>
        <v>МИНИСТЕРСТВО СЕЛЬСКОГО ХОЗЯЙСТВА РЕСПУБЛИКИ АЛТАЙ</v>
      </c>
    </row>
    <row r="2841" spans="1:14" x14ac:dyDescent="0.25">
      <c r="A2841" s="74">
        <f>[19]Отчёт!A45</f>
        <v>2479</v>
      </c>
      <c r="B2841" s="74" t="str">
        <f>[19]Отчёт!B45</f>
        <v>22.10.2019</v>
      </c>
      <c r="C2841" s="74" t="str">
        <f>[19]Отчёт!C45</f>
        <v>СПК Жана Аул</v>
      </c>
      <c r="D2841" s="74" t="str">
        <f>[19]Отчёт!D45</f>
        <v>Кош-Агачский р-н</v>
      </c>
      <c r="E2841" s="74" t="str">
        <f>[19]Отчёт!E45</f>
        <v>Жана-Аул с</v>
      </c>
      <c r="F2841" s="74" t="str">
        <f>[19]Отчёт!F45</f>
        <v>Абая ул, д. 12</v>
      </c>
      <c r="G2841" s="11" t="str">
        <f>[19]Отчёт!G45</f>
        <v>0401003810</v>
      </c>
      <c r="H2841" s="74" t="str">
        <f>[19]Отчёт!H45</f>
        <v>Финансовая</v>
      </c>
      <c r="I2841" s="74" t="str">
        <f>[19]Отчёт!I45</f>
        <v>Субсидия</v>
      </c>
      <c r="J2841" s="12">
        <f>[19]Отчёт!J45</f>
        <v>75022.2</v>
      </c>
      <c r="K2841" s="21">
        <f>[19]Отчёт!K45</f>
        <v>43762</v>
      </c>
      <c r="L2841" s="74"/>
      <c r="M2841" s="74"/>
      <c r="N2841" s="37" t="str">
        <f>[19]Отчёт!N45</f>
        <v>МИНИСТЕРСТВО СЕЛЬСКОГО ХОЗЯЙСТВА РЕСПУБЛИКИ АЛТАЙ</v>
      </c>
    </row>
    <row r="2842" spans="1:14" ht="30" x14ac:dyDescent="0.25">
      <c r="A2842" s="74">
        <f>[19]Отчёт!A46</f>
        <v>2480</v>
      </c>
      <c r="B2842" s="74" t="str">
        <f>[19]Отчёт!B46</f>
        <v>11.03.2019</v>
      </c>
      <c r="C2842" s="74" t="str">
        <f>[19]Отчёт!C46</f>
        <v>ИП Мехов Андрей Захарович глава КФХ</v>
      </c>
      <c r="D2842" s="74" t="str">
        <f>[19]Отчёт!D46</f>
        <v>Шебалинский р-н</v>
      </c>
      <c r="E2842" s="74" t="str">
        <f>[19]Отчёт!E46</f>
        <v>Камлак с</v>
      </c>
      <c r="F2842" s="74" t="str">
        <f>[19]Отчёт!F46</f>
        <v>Партизанская ул, д. 3, кв. 1</v>
      </c>
      <c r="G2842" s="11" t="str">
        <f>[19]Отчёт!G46</f>
        <v>040500674317</v>
      </c>
      <c r="H2842" s="74" t="str">
        <f>[19]Отчёт!H46</f>
        <v>Финансовая</v>
      </c>
      <c r="I2842" s="74" t="str">
        <f>[19]Отчёт!I46</f>
        <v>Субсидия</v>
      </c>
      <c r="J2842" s="12">
        <f>[19]Отчёт!J46</f>
        <v>200460</v>
      </c>
      <c r="K2842" s="21">
        <f>[19]Отчёт!K46</f>
        <v>43762</v>
      </c>
      <c r="L2842" s="74"/>
      <c r="M2842" s="74"/>
      <c r="N2842" s="37" t="str">
        <f>[19]Отчёт!N46</f>
        <v>МИНИСТЕРСТВО СЕЛЬСКОГО ХОЗЯЙСТВА РЕСПУБЛИКИ АЛТАЙ</v>
      </c>
    </row>
    <row r="2843" spans="1:14" ht="30" x14ac:dyDescent="0.25">
      <c r="A2843" s="74">
        <f>[19]Отчёт!A47</f>
        <v>2481</v>
      </c>
      <c r="B2843" s="74" t="str">
        <f>[19]Отчёт!B47</f>
        <v>21.05.2019</v>
      </c>
      <c r="C2843" s="74" t="str">
        <f>[19]Отчёт!C47</f>
        <v>ООО Каракол</v>
      </c>
      <c r="D2843" s="74" t="str">
        <f>[19]Отчёт!D47</f>
        <v>Усть-Канский р-н</v>
      </c>
      <c r="E2843" s="74" t="str">
        <f>[19]Отчёт!E47</f>
        <v>Каракол с</v>
      </c>
      <c r="F2843" s="74" t="str">
        <f>[19]Отчёт!F47</f>
        <v>Центральная ул, д. 11</v>
      </c>
      <c r="G2843" s="11" t="str">
        <f>[19]Отчёт!G47</f>
        <v>0403002850</v>
      </c>
      <c r="H2843" s="74" t="str">
        <f>[19]Отчёт!H47</f>
        <v>Финансовая</v>
      </c>
      <c r="I2843" s="74" t="str">
        <f>[19]Отчёт!I47</f>
        <v>Субсидия</v>
      </c>
      <c r="J2843" s="12">
        <f>[19]Отчёт!J47</f>
        <v>551200</v>
      </c>
      <c r="K2843" s="21">
        <f>[19]Отчёт!K47</f>
        <v>43767</v>
      </c>
      <c r="L2843" s="74"/>
      <c r="M2843" s="74"/>
      <c r="N2843" s="37" t="str">
        <f>[19]Отчёт!N47</f>
        <v>МИНИСТЕРСТВО СЕЛЬСКОГО ХОЗЯЙСТВА РЕСПУБЛИКИ АЛТАЙ</v>
      </c>
    </row>
    <row r="2844" spans="1:14" ht="30" x14ac:dyDescent="0.25">
      <c r="A2844" s="74">
        <f>[19]Отчёт!A48</f>
        <v>2482</v>
      </c>
      <c r="B2844" s="74" t="str">
        <f>[19]Отчёт!B48</f>
        <v>22.04.2019</v>
      </c>
      <c r="C2844" s="74" t="str">
        <f>[19]Отчёт!C48</f>
        <v>ООО Меркит</v>
      </c>
      <c r="D2844" s="74" t="str">
        <f>[19]Отчёт!D48</f>
        <v>Усть-Канский р-н</v>
      </c>
      <c r="E2844" s="74" t="str">
        <f>[19]Отчёт!E48</f>
        <v>Яконур с</v>
      </c>
      <c r="F2844" s="74" t="str">
        <f>[19]Отчёт!F48</f>
        <v>Улагашева ул, д. 13</v>
      </c>
      <c r="G2844" s="11" t="str">
        <f>[19]Отчёт!G48</f>
        <v>0403002956</v>
      </c>
      <c r="H2844" s="74" t="str">
        <f>[19]Отчёт!H48</f>
        <v>Финансовая</v>
      </c>
      <c r="I2844" s="74" t="str">
        <f>[19]Отчёт!I48</f>
        <v>Субсидия</v>
      </c>
      <c r="J2844" s="12">
        <f>[19]Отчёт!J48</f>
        <v>5597280</v>
      </c>
      <c r="K2844" s="21">
        <f>[19]Отчёт!K48</f>
        <v>43767</v>
      </c>
      <c r="L2844" s="74"/>
      <c r="M2844" s="74"/>
      <c r="N2844" s="37" t="str">
        <f>[19]Отчёт!N48</f>
        <v>МИНИСТЕРСТВО СЕЛЬСКОГО ХОЗЯЙСТВА РЕСПУБЛИКИ АЛТАЙ</v>
      </c>
    </row>
    <row r="2845" spans="1:14" ht="30" x14ac:dyDescent="0.25">
      <c r="A2845" s="74">
        <f>[19]Отчёт!A49</f>
        <v>2483</v>
      </c>
      <c r="B2845" s="74" t="str">
        <f>[19]Отчёт!B49</f>
        <v>21.05.2019</v>
      </c>
      <c r="C2845" s="74" t="str">
        <f>[19]Отчёт!C49</f>
        <v>ООО Михаил</v>
      </c>
      <c r="D2845" s="74" t="str">
        <f>[19]Отчёт!D49</f>
        <v>Онгудайский р-н</v>
      </c>
      <c r="E2845" s="74" t="str">
        <f>[19]Отчёт!E49</f>
        <v>Иодро с</v>
      </c>
      <c r="F2845" s="74" t="str">
        <f>[19]Отчёт!F49</f>
        <v>Родниковая ул, д. 3</v>
      </c>
      <c r="G2845" s="11" t="str">
        <f>[19]Отчёт!G49</f>
        <v>0404007594</v>
      </c>
      <c r="H2845" s="74" t="str">
        <f>[19]Отчёт!H49</f>
        <v>Финансовая</v>
      </c>
      <c r="I2845" s="74" t="str">
        <f>[19]Отчёт!I49</f>
        <v>Субсидия</v>
      </c>
      <c r="J2845" s="12">
        <f>[19]Отчёт!J49</f>
        <v>281200</v>
      </c>
      <c r="K2845" s="21">
        <f>[19]Отчёт!K49</f>
        <v>43767</v>
      </c>
      <c r="L2845" s="74"/>
      <c r="M2845" s="74"/>
      <c r="N2845" s="37" t="str">
        <f>[19]Отчёт!N49</f>
        <v>МИНИСТЕРСТВО СЕЛЬСКОГО ХОЗЯЙСТВА РЕСПУБЛИКИ АЛТАЙ</v>
      </c>
    </row>
    <row r="2846" spans="1:14" ht="30" x14ac:dyDescent="0.25">
      <c r="A2846" s="74">
        <f>[19]Отчёт!A50</f>
        <v>2484</v>
      </c>
      <c r="B2846" s="74" t="str">
        <f>[19]Отчёт!B50</f>
        <v>21.05.2019</v>
      </c>
      <c r="C2846" s="74" t="str">
        <f>[19]Отчёт!C50</f>
        <v>ООО "Нива"</v>
      </c>
      <c r="D2846" s="74" t="str">
        <f>[19]Отчёт!D50</f>
        <v>Усть-Канский р-н</v>
      </c>
      <c r="E2846" s="74" t="str">
        <f>[19]Отчёт!E50</f>
        <v>Каракол с</v>
      </c>
      <c r="F2846" s="74" t="str">
        <f>[19]Отчёт!F50</f>
        <v>Центральная ул, д. 54</v>
      </c>
      <c r="G2846" s="11" t="str">
        <f>[19]Отчёт!G50</f>
        <v>0403004946</v>
      </c>
      <c r="H2846" s="74" t="str">
        <f>[19]Отчёт!H50</f>
        <v>Финансовая</v>
      </c>
      <c r="I2846" s="74" t="str">
        <f>[19]Отчёт!I50</f>
        <v>Субсидия</v>
      </c>
      <c r="J2846" s="12">
        <f>[19]Отчёт!J50</f>
        <v>1190880</v>
      </c>
      <c r="K2846" s="21">
        <f>[19]Отчёт!K50</f>
        <v>43767</v>
      </c>
      <c r="L2846" s="74"/>
      <c r="M2846" s="74"/>
      <c r="N2846" s="37" t="str">
        <f>[19]Отчёт!N50</f>
        <v>МИНИСТЕРСТВО СЕЛЬСКОГО ХОЗЯЙСТВА РЕСПУБЛИКИ АЛТАЙ</v>
      </c>
    </row>
    <row r="2847" spans="1:14" ht="30" x14ac:dyDescent="0.25">
      <c r="A2847" s="74">
        <f>[19]Отчёт!A51</f>
        <v>2485</v>
      </c>
      <c r="B2847" s="74" t="str">
        <f>[19]Отчёт!B51</f>
        <v>22.04.2019</v>
      </c>
      <c r="C2847" s="74" t="str">
        <f>[19]Отчёт!C51</f>
        <v>ООО Тихонькое</v>
      </c>
      <c r="D2847" s="74" t="str">
        <f>[19]Отчёт!D51</f>
        <v>Усть-Коксинский р-н</v>
      </c>
      <c r="E2847" s="74" t="str">
        <f>[19]Отчёт!E51</f>
        <v>Тихонькая с</v>
      </c>
      <c r="F2847" s="74" t="str">
        <f>[19]Отчёт!F51</f>
        <v>Центральная ул, д. 1а</v>
      </c>
      <c r="G2847" s="11" t="str">
        <f>[19]Отчёт!G51</f>
        <v>0406003161</v>
      </c>
      <c r="H2847" s="74" t="str">
        <f>[19]Отчёт!H51</f>
        <v>Финансовая</v>
      </c>
      <c r="I2847" s="74" t="str">
        <f>[19]Отчёт!I51</f>
        <v>Субсидия</v>
      </c>
      <c r="J2847" s="12">
        <f>[19]Отчёт!J51</f>
        <v>436800</v>
      </c>
      <c r="K2847" s="21">
        <f>[19]Отчёт!K51</f>
        <v>43767</v>
      </c>
      <c r="L2847" s="74"/>
      <c r="M2847" s="74"/>
      <c r="N2847" s="37" t="str">
        <f>[19]Отчёт!N51</f>
        <v>МИНИСТЕРСТВО СЕЛЬСКОГО ХОЗЯЙСТВА РЕСПУБЛИКИ АЛТАЙ</v>
      </c>
    </row>
    <row r="2848" spans="1:14" x14ac:dyDescent="0.25">
      <c r="A2848" s="74">
        <f>[19]Отчёт!A52</f>
        <v>2486</v>
      </c>
      <c r="B2848" s="74" t="str">
        <f>[19]Отчёт!B52</f>
        <v>25.09.2019</v>
      </c>
      <c r="C2848" s="74" t="str">
        <f>[19]Отчёт!C52</f>
        <v>ООО Шагым</v>
      </c>
      <c r="D2848" s="74" t="str">
        <f>[19]Отчёт!D52</f>
        <v>Онгудайский р-н</v>
      </c>
      <c r="E2848" s="74"/>
      <c r="F2848" s="74"/>
      <c r="G2848" s="11" t="str">
        <f>[19]Отчёт!G52</f>
        <v>0404000479</v>
      </c>
      <c r="H2848" s="74" t="str">
        <f>[19]Отчёт!H52</f>
        <v>Финансовая</v>
      </c>
      <c r="I2848" s="74" t="str">
        <f>[19]Отчёт!I52</f>
        <v>Субсидия</v>
      </c>
      <c r="J2848" s="12">
        <f>[19]Отчёт!J52</f>
        <v>507000</v>
      </c>
      <c r="K2848" s="21">
        <f>[19]Отчёт!K52</f>
        <v>43767</v>
      </c>
      <c r="L2848" s="74"/>
      <c r="M2848" s="74"/>
      <c r="N2848" s="37" t="str">
        <f>[19]Отчёт!N52</f>
        <v>МИНИСТЕРСТВО СЕЛЬСКОГО ХОЗЯЙСТВА РЕСПУБЛИКИ АЛТАЙ</v>
      </c>
    </row>
    <row r="2849" spans="1:14" x14ac:dyDescent="0.25">
      <c r="A2849" s="74">
        <f>[19]Отчёт!A53</f>
        <v>2487</v>
      </c>
      <c r="B2849" s="74" t="str">
        <f>[19]Отчёт!B53</f>
        <v>22.04.2019</v>
      </c>
      <c r="C2849" s="74" t="str">
        <f>[19]Отчёт!C53</f>
        <v>СПК Ортолык</v>
      </c>
      <c r="D2849" s="74" t="str">
        <f>[19]Отчёт!D53</f>
        <v>Кош-Агачский р-н</v>
      </c>
      <c r="E2849" s="74" t="str">
        <f>[19]Отчёт!E53</f>
        <v>Ортолык с</v>
      </c>
      <c r="F2849" s="74" t="str">
        <f>[19]Отчёт!F53</f>
        <v>Чуйская ул, д. 1</v>
      </c>
      <c r="G2849" s="11" t="str">
        <f>[19]Отчёт!G53</f>
        <v>0401004027</v>
      </c>
      <c r="H2849" s="74" t="str">
        <f>[19]Отчёт!H53</f>
        <v>Финансовая</v>
      </c>
      <c r="I2849" s="74" t="str">
        <f>[19]Отчёт!I53</f>
        <v>Субсидия</v>
      </c>
      <c r="J2849" s="12">
        <f>[19]Отчёт!J53</f>
        <v>236550</v>
      </c>
      <c r="K2849" s="21">
        <f>[19]Отчёт!K53</f>
        <v>43767</v>
      </c>
      <c r="L2849" s="74"/>
      <c r="M2849" s="74"/>
      <c r="N2849" s="37" t="str">
        <f>[19]Отчёт!N53</f>
        <v>МИНИСТЕРСТВО СЕЛЬСКОГО ХОЗЯЙСТВА РЕСПУБЛИКИ АЛТАЙ</v>
      </c>
    </row>
    <row r="2850" spans="1:14" ht="30" x14ac:dyDescent="0.25">
      <c r="A2850" s="74">
        <f>[19]Отчёт!A54</f>
        <v>2488</v>
      </c>
      <c r="B2850" s="74" t="str">
        <f>[19]Отчёт!B54</f>
        <v>22.04.2019</v>
      </c>
      <c r="C2850" s="74" t="str">
        <f>[19]Отчёт!C54</f>
        <v>СПК ПКЗ "Амурский"</v>
      </c>
      <c r="D2850" s="74" t="str">
        <f>[19]Отчёт!D54</f>
        <v>Усть-Коксинский р-н</v>
      </c>
      <c r="E2850" s="74" t="str">
        <f>[19]Отчёт!E54</f>
        <v>Амур с</v>
      </c>
      <c r="F2850" s="74" t="str">
        <f>[19]Отчёт!F54</f>
        <v>Советская ул, д. 39</v>
      </c>
      <c r="G2850" s="11" t="str">
        <f>[19]Отчёт!G54</f>
        <v>0406000241</v>
      </c>
      <c r="H2850" s="74" t="str">
        <f>[19]Отчёт!H54</f>
        <v>Финансовая</v>
      </c>
      <c r="I2850" s="74" t="str">
        <f>[19]Отчёт!I54</f>
        <v>Субсидия</v>
      </c>
      <c r="J2850" s="12">
        <f>[19]Отчёт!J54</f>
        <v>1690000</v>
      </c>
      <c r="K2850" s="21">
        <f>[19]Отчёт!K54</f>
        <v>43767</v>
      </c>
      <c r="L2850" s="74"/>
      <c r="M2850" s="74"/>
      <c r="N2850" s="37" t="str">
        <f>[19]Отчёт!N54</f>
        <v>МИНИСТЕРСТВО СЕЛЬСКОГО ХОЗЯЙСТВА РЕСПУБЛИКИ АЛТАЙ</v>
      </c>
    </row>
    <row r="2851" spans="1:14" ht="30" x14ac:dyDescent="0.25">
      <c r="A2851" s="74">
        <f>[19]Отчёт!A55</f>
        <v>2489</v>
      </c>
      <c r="B2851" s="74" t="str">
        <f>[19]Отчёт!B55</f>
        <v>22.04.2019</v>
      </c>
      <c r="C2851" s="74" t="str">
        <f>[19]Отчёт!C55</f>
        <v>СПК Племенной завод Теньгинский</v>
      </c>
      <c r="D2851" s="74" t="str">
        <f>[19]Отчёт!D55</f>
        <v>Онгудайский р-н</v>
      </c>
      <c r="E2851" s="74" t="str">
        <f>[19]Отчёт!E55</f>
        <v>Теньга с</v>
      </c>
      <c r="F2851" s="74" t="str">
        <f>[19]Отчёт!F55</f>
        <v>Центральная ул, д. 44</v>
      </c>
      <c r="G2851" s="11" t="str">
        <f>[19]Отчёт!G55</f>
        <v>0404006008</v>
      </c>
      <c r="H2851" s="74" t="str">
        <f>[19]Отчёт!H55</f>
        <v>Финансовая</v>
      </c>
      <c r="I2851" s="74" t="str">
        <f>[19]Отчёт!I55</f>
        <v>Субсидия</v>
      </c>
      <c r="J2851" s="12">
        <f>[19]Отчёт!J55</f>
        <v>3512180</v>
      </c>
      <c r="K2851" s="21">
        <f>[19]Отчёт!K55</f>
        <v>43767</v>
      </c>
      <c r="L2851" s="74"/>
      <c r="M2851" s="74"/>
      <c r="N2851" s="37" t="str">
        <f>[19]Отчёт!N55</f>
        <v>МИНИСТЕРСТВО СЕЛЬСКОГО ХОЗЯЙСТВА РЕСПУБЛИКИ АЛТАЙ</v>
      </c>
    </row>
    <row r="2852" spans="1:14" x14ac:dyDescent="0.25">
      <c r="A2852" s="74">
        <f>[19]Отчёт!A56</f>
        <v>2490</v>
      </c>
      <c r="B2852" s="74" t="str">
        <f>[19]Отчёт!B56</f>
        <v>21.05.2019</v>
      </c>
      <c r="C2852" s="74" t="str">
        <f>[19]Отчёт!C56</f>
        <v>СПК Талица</v>
      </c>
      <c r="D2852" s="74" t="str">
        <f>[19]Отчёт!D56</f>
        <v>Усть-Канский р-н</v>
      </c>
      <c r="E2852" s="74" t="str">
        <f>[19]Отчёт!E56</f>
        <v>Усть-Кумир с</v>
      </c>
      <c r="F2852" s="74" t="str">
        <f>[19]Отчёт!F56</f>
        <v>Зеленая ул, д. 40</v>
      </c>
      <c r="G2852" s="11" t="str">
        <f>[19]Отчёт!G56</f>
        <v>0403000204</v>
      </c>
      <c r="H2852" s="74" t="str">
        <f>[19]Отчёт!H56</f>
        <v>Финансовая</v>
      </c>
      <c r="I2852" s="74" t="str">
        <f>[19]Отчёт!I56</f>
        <v>Субсидия</v>
      </c>
      <c r="J2852" s="12">
        <f>[19]Отчёт!J56</f>
        <v>1822080</v>
      </c>
      <c r="K2852" s="21">
        <f>[19]Отчёт!K56</f>
        <v>43767</v>
      </c>
      <c r="L2852" s="74"/>
      <c r="M2852" s="74"/>
      <c r="N2852" s="37" t="str">
        <f>[19]Отчёт!N56</f>
        <v>МИНИСТЕРСТВО СЕЛЬСКОГО ХОЗЯЙСТВА РЕСПУБЛИКИ АЛТАЙ</v>
      </c>
    </row>
    <row r="2853" spans="1:14" ht="30" x14ac:dyDescent="0.25">
      <c r="A2853" s="74">
        <f>[19]Отчёт!A57</f>
        <v>2491</v>
      </c>
      <c r="B2853" s="74" t="str">
        <f>[19]Отчёт!B57</f>
        <v>30.05.2019</v>
      </c>
      <c r="C2853" s="74" t="str">
        <f>[19]Отчёт!C57</f>
        <v>СПК Ябоган</v>
      </c>
      <c r="D2853" s="74" t="str">
        <f>[19]Отчёт!D57</f>
        <v>Усть-Канский р-н</v>
      </c>
      <c r="E2853" s="74" t="str">
        <f>[19]Отчёт!E57</f>
        <v>Ябоган с</v>
      </c>
      <c r="F2853" s="74" t="str">
        <f>[19]Отчёт!F57</f>
        <v>Ленинская ул, д. 28</v>
      </c>
      <c r="G2853" s="11" t="str">
        <f>[19]Отчёт!G57</f>
        <v>0403000885</v>
      </c>
      <c r="H2853" s="74" t="str">
        <f>[19]Отчёт!H57</f>
        <v>Финансовая</v>
      </c>
      <c r="I2853" s="74" t="str">
        <f>[19]Отчёт!I57</f>
        <v>Субсидия</v>
      </c>
      <c r="J2853" s="12">
        <f>[19]Отчёт!J57</f>
        <v>1309880</v>
      </c>
      <c r="K2853" s="21">
        <f>[19]Отчёт!K57</f>
        <v>43767</v>
      </c>
      <c r="L2853" s="74"/>
      <c r="M2853" s="74"/>
      <c r="N2853" s="37" t="str">
        <f>[19]Отчёт!N57</f>
        <v>МИНИСТЕРСТВО СЕЛЬСКОГО ХОЗЯЙСТВА РЕСПУБЛИКИ АЛТАЙ</v>
      </c>
    </row>
    <row r="2854" spans="1:14" x14ac:dyDescent="0.25">
      <c r="A2854" s="74">
        <f>[19]Отчёт!A58</f>
        <v>2492</v>
      </c>
      <c r="B2854" s="74" t="str">
        <f>[19]Отчёт!B58</f>
        <v>26.09.2019</v>
      </c>
      <c r="C2854" s="74" t="str">
        <f>[19]Отчёт!C58</f>
        <v>ООО Мораум -2</v>
      </c>
      <c r="D2854" s="74" t="str">
        <f>[19]Отчёт!D58</f>
        <v>Усть-Коксинский р-н</v>
      </c>
      <c r="E2854" s="74" t="str">
        <f>[19]Отчёт!E58</f>
        <v>Тюгурюк п</v>
      </c>
      <c r="F2854" s="74" t="str">
        <f>[19]Отчёт!F58</f>
        <v>Лесная ул, д. 6</v>
      </c>
      <c r="G2854" s="11" t="str">
        <f>[19]Отчёт!G58</f>
        <v>0406005592</v>
      </c>
      <c r="H2854" s="74" t="str">
        <f>[19]Отчёт!H58</f>
        <v>Финансовая</v>
      </c>
      <c r="I2854" s="74" t="str">
        <f>[19]Отчёт!I58</f>
        <v>Субсидия</v>
      </c>
      <c r="J2854" s="12">
        <f>[19]Отчёт!J58</f>
        <v>840960</v>
      </c>
      <c r="K2854" s="21">
        <f>[19]Отчёт!K58</f>
        <v>43767</v>
      </c>
      <c r="L2854" s="74"/>
      <c r="M2854" s="74"/>
      <c r="N2854" s="37" t="str">
        <f>[19]Отчёт!N58</f>
        <v>МИНИСТЕРСТВО СЕЛЬСКОГО ХОЗЯЙСТВА РЕСПУБЛИКИ АЛТАЙ</v>
      </c>
    </row>
    <row r="2855" spans="1:14" ht="30" x14ac:dyDescent="0.25">
      <c r="A2855" s="74">
        <f>[19]Отчёт!A59</f>
        <v>2493</v>
      </c>
      <c r="B2855" s="74" t="str">
        <f>[19]Отчёт!B59</f>
        <v>26.09.2019</v>
      </c>
      <c r="C2855" s="74" t="str">
        <f>[19]Отчёт!C59</f>
        <v>ООО Стрелец</v>
      </c>
      <c r="D2855" s="74" t="str">
        <f>[19]Отчёт!D59</f>
        <v>Шебалинский р-н</v>
      </c>
      <c r="E2855" s="74" t="str">
        <f>[19]Отчёт!E59</f>
        <v>Дъектиек с</v>
      </c>
      <c r="F2855" s="74" t="str">
        <f>[19]Отчёт!F59</f>
        <v>Советская ул, д. 8</v>
      </c>
      <c r="G2855" s="11" t="str">
        <f>[19]Отчёт!G59</f>
        <v>0411158435</v>
      </c>
      <c r="H2855" s="74" t="str">
        <f>[19]Отчёт!H59</f>
        <v>Финансовая</v>
      </c>
      <c r="I2855" s="74" t="str">
        <f>[19]Отчёт!I59</f>
        <v>Субсидия</v>
      </c>
      <c r="J2855" s="12">
        <f>[19]Отчёт!J59</f>
        <v>256100</v>
      </c>
      <c r="K2855" s="21">
        <f>[19]Отчёт!K59</f>
        <v>43767</v>
      </c>
      <c r="L2855" s="74"/>
      <c r="M2855" s="74"/>
      <c r="N2855" s="37" t="str">
        <f>[19]Отчёт!N59</f>
        <v>МИНИСТЕРСТВО СЕЛЬСКОГО ХОЗЯЙСТВА РЕСПУБЛИКИ АЛТАЙ</v>
      </c>
    </row>
    <row r="2856" spans="1:14" ht="30" x14ac:dyDescent="0.25">
      <c r="A2856" s="74">
        <f>[19]Отчёт!A60</f>
        <v>2494</v>
      </c>
      <c r="B2856" s="74" t="str">
        <f>[19]Отчёт!B60</f>
        <v>27.08.2019</v>
      </c>
      <c r="C2856" s="74" t="str">
        <f>[19]Отчёт!C60</f>
        <v>ООО КУЛУНАК</v>
      </c>
      <c r="D2856" s="74" t="str">
        <f>[19]Отчёт!D60</f>
        <v>Онгудайский р-н</v>
      </c>
      <c r="E2856" s="74" t="str">
        <f>[19]Отчёт!E60</f>
        <v>Ело с</v>
      </c>
      <c r="F2856" s="74" t="str">
        <f>[19]Отчёт!F60</f>
        <v>Подгорная ул, д. 4</v>
      </c>
      <c r="G2856" s="11" t="str">
        <f>[19]Отчёт!G60</f>
        <v>0404007844</v>
      </c>
      <c r="H2856" s="74" t="str">
        <f>[19]Отчёт!H60</f>
        <v>Финансовая</v>
      </c>
      <c r="I2856" s="74" t="str">
        <f>[19]Отчёт!I60</f>
        <v>Субсидия</v>
      </c>
      <c r="J2856" s="12">
        <f>[19]Отчёт!J60</f>
        <v>289900</v>
      </c>
      <c r="K2856" s="21">
        <f>[19]Отчёт!K60</f>
        <v>43767</v>
      </c>
      <c r="L2856" s="74"/>
      <c r="M2856" s="74"/>
      <c r="N2856" s="37" t="str">
        <f>[19]Отчёт!N60</f>
        <v>МИНИСТЕРСТВО СЕЛЬСКОГО ХОЗЯЙСТВА РЕСПУБЛИКИ АЛТАЙ</v>
      </c>
    </row>
    <row r="2857" spans="1:14" x14ac:dyDescent="0.25">
      <c r="A2857" s="74">
        <f>[19]Отчёт!A61</f>
        <v>2495</v>
      </c>
      <c r="B2857" s="74" t="str">
        <f>[19]Отчёт!B61</f>
        <v>25.09.2019</v>
      </c>
      <c r="C2857" s="74" t="str">
        <f>[19]Отчёт!C61</f>
        <v>ООО Шагым</v>
      </c>
      <c r="D2857" s="74" t="str">
        <f>[19]Отчёт!D61</f>
        <v>Онгудайский р-н</v>
      </c>
      <c r="E2857" s="74">
        <f>[19]Отчёт!E61</f>
        <v>0</v>
      </c>
      <c r="F2857" s="74">
        <f>[19]Отчёт!F61</f>
        <v>0</v>
      </c>
      <c r="G2857" s="11" t="str">
        <f>[19]Отчёт!G61</f>
        <v>0404000479</v>
      </c>
      <c r="H2857" s="74" t="str">
        <f>[19]Отчёт!H61</f>
        <v>Финансовая</v>
      </c>
      <c r="I2857" s="74" t="str">
        <f>[19]Отчёт!I61</f>
        <v>Субсидия</v>
      </c>
      <c r="J2857" s="12">
        <f>[19]Отчёт!J61</f>
        <v>173000</v>
      </c>
      <c r="K2857" s="21">
        <f>[19]Отчёт!K61</f>
        <v>43767</v>
      </c>
      <c r="L2857" s="74"/>
      <c r="M2857" s="74"/>
      <c r="N2857" s="37" t="str">
        <f>[19]Отчёт!N61</f>
        <v>МИНИСТЕРСТВО СЕЛЬСКОГО ХОЗЯЙСТВА РЕСПУБЛИКИ АЛТАЙ</v>
      </c>
    </row>
    <row r="2858" spans="1:14" ht="30" x14ac:dyDescent="0.25">
      <c r="A2858" s="74">
        <f>[19]Отчёт!A62</f>
        <v>2496</v>
      </c>
      <c r="B2858" s="74" t="str">
        <f>[19]Отчёт!B62</f>
        <v>22.04.2019</v>
      </c>
      <c r="C2858" s="74" t="str">
        <f>[19]Отчёт!C62</f>
        <v>АО "Кайтанак"</v>
      </c>
      <c r="D2858" s="74" t="str">
        <f>[19]Отчёт!D62</f>
        <v>Усть-Коксинский р-н</v>
      </c>
      <c r="E2858" s="74" t="str">
        <f>[19]Отчёт!E62</f>
        <v>Огневка с</v>
      </c>
      <c r="F2858" s="74" t="str">
        <f>[19]Отчёт!F62</f>
        <v>Школьная ул, д. 10</v>
      </c>
      <c r="G2858" s="11" t="str">
        <f>[19]Отчёт!G62</f>
        <v>0400008607</v>
      </c>
      <c r="H2858" s="74" t="str">
        <f>[19]Отчёт!H62</f>
        <v>Финансовая</v>
      </c>
      <c r="I2858" s="74" t="str">
        <f>[19]Отчёт!I62</f>
        <v>Субсидия</v>
      </c>
      <c r="J2858" s="12">
        <f>[19]Отчёт!J62</f>
        <v>1293120</v>
      </c>
      <c r="K2858" s="21">
        <f>[19]Отчёт!K62</f>
        <v>43767</v>
      </c>
      <c r="L2858" s="74"/>
      <c r="M2858" s="74"/>
      <c r="N2858" s="37" t="str">
        <f>[19]Отчёт!N62</f>
        <v>МИНИСТЕРСТВО СЕЛЬСКОГО ХОЗЯЙСТВА РЕСПУБЛИКИ АЛТАЙ</v>
      </c>
    </row>
    <row r="2859" spans="1:14" ht="30" x14ac:dyDescent="0.25">
      <c r="A2859" s="74">
        <f>[19]Отчёт!A63</f>
        <v>2497</v>
      </c>
      <c r="B2859" s="74" t="str">
        <f>[19]Отчёт!B63</f>
        <v>22.04.2019</v>
      </c>
      <c r="C2859" s="74" t="str">
        <f>[19]Отчёт!C63</f>
        <v>ООО Амат</v>
      </c>
      <c r="D2859" s="74" t="str">
        <f>[19]Отчёт!D63</f>
        <v>Кош-Агачский р-н</v>
      </c>
      <c r="E2859" s="74" t="str">
        <f>[19]Отчёт!E63</f>
        <v>Мухор-Тархата с</v>
      </c>
      <c r="F2859" s="74" t="str">
        <f>[19]Отчёт!F63</f>
        <v>Масканова ул, д. 7</v>
      </c>
      <c r="G2859" s="11" t="str">
        <f>[19]Отчёт!G63</f>
        <v>0401001523</v>
      </c>
      <c r="H2859" s="74" t="str">
        <f>[19]Отчёт!H63</f>
        <v>Финансовая</v>
      </c>
      <c r="I2859" s="74" t="str">
        <f>[19]Отчёт!I63</f>
        <v>Субсидия</v>
      </c>
      <c r="J2859" s="12">
        <f>[19]Отчёт!J63</f>
        <v>177600</v>
      </c>
      <c r="K2859" s="21">
        <f>[19]Отчёт!K63</f>
        <v>43767</v>
      </c>
      <c r="L2859" s="74"/>
      <c r="M2859" s="74"/>
      <c r="N2859" s="37" t="str">
        <f>[19]Отчёт!N63</f>
        <v>МИНИСТЕРСТВО СЕЛЬСКОГО ХОЗЯЙСТВА РЕСПУБЛИКИ АЛТАЙ</v>
      </c>
    </row>
    <row r="2860" spans="1:14" ht="30" x14ac:dyDescent="0.25">
      <c r="A2860" s="74">
        <f>[19]Отчёт!A64</f>
        <v>2498</v>
      </c>
      <c r="B2860" s="74" t="str">
        <f>[19]Отчёт!B64</f>
        <v>22.04.2019</v>
      </c>
      <c r="C2860" s="74" t="str">
        <f>[19]Отчёт!C64</f>
        <v>АО Катанда</v>
      </c>
      <c r="D2860" s="74" t="str">
        <f>[19]Отчёт!D64</f>
        <v>Усть-Коксинский р-н</v>
      </c>
      <c r="E2860" s="74" t="str">
        <f>[19]Отчёт!E64</f>
        <v>Катанда с</v>
      </c>
      <c r="F2860" s="74" t="str">
        <f>[19]Отчёт!F64</f>
        <v>Советская ул, д. 99</v>
      </c>
      <c r="G2860" s="11" t="str">
        <f>[19]Отчёт!G64</f>
        <v>0406004045</v>
      </c>
      <c r="H2860" s="74" t="str">
        <f>[19]Отчёт!H64</f>
        <v>Финансовая</v>
      </c>
      <c r="I2860" s="74" t="str">
        <f>[19]Отчёт!I64</f>
        <v>Субсидия</v>
      </c>
      <c r="J2860" s="12">
        <f>[19]Отчёт!J64</f>
        <v>902460</v>
      </c>
      <c r="K2860" s="21">
        <f>[19]Отчёт!K64</f>
        <v>43767</v>
      </c>
      <c r="L2860" s="74"/>
      <c r="M2860" s="74"/>
      <c r="N2860" s="37" t="str">
        <f>[19]Отчёт!N64</f>
        <v>МИНИСТЕРСТВО СЕЛЬСКОГО ХОЗЯЙСТВА РЕСПУБЛИКИ АЛТАЙ</v>
      </c>
    </row>
    <row r="2861" spans="1:14" ht="30" x14ac:dyDescent="0.25">
      <c r="A2861" s="74">
        <f>[19]Отчёт!A65</f>
        <v>2499</v>
      </c>
      <c r="B2861" s="74" t="str">
        <f>[19]Отчёт!B65</f>
        <v>22.04.2019</v>
      </c>
      <c r="C2861" s="74" t="str">
        <f>[19]Отчёт!C65</f>
        <v>ООО "Верхний Уймон"</v>
      </c>
      <c r="D2861" s="74" t="str">
        <f>[19]Отчёт!D65</f>
        <v>Усть-Коксинский р-н</v>
      </c>
      <c r="E2861" s="74" t="str">
        <f>[19]Отчёт!E65</f>
        <v>Верх-Уймон с</v>
      </c>
      <c r="F2861" s="74" t="str">
        <f>[19]Отчёт!F65</f>
        <v>Центральная ул, д. 9</v>
      </c>
      <c r="G2861" s="11" t="str">
        <f>[19]Отчёт!G65</f>
        <v>0406002947</v>
      </c>
      <c r="H2861" s="74" t="str">
        <f>[19]Отчёт!H65</f>
        <v>Финансовая</v>
      </c>
      <c r="I2861" s="74" t="str">
        <f>[19]Отчёт!I65</f>
        <v>Субсидия</v>
      </c>
      <c r="J2861" s="12">
        <f>[19]Отчёт!J65</f>
        <v>766560</v>
      </c>
      <c r="K2861" s="21">
        <f>[19]Отчёт!K65</f>
        <v>43767</v>
      </c>
      <c r="L2861" s="74"/>
      <c r="M2861" s="74"/>
      <c r="N2861" s="37" t="str">
        <f>[19]Отчёт!N65</f>
        <v>МИНИСТЕРСТВО СЕЛЬСКОГО ХОЗЯЙСТВА РЕСПУБЛИКИ АЛТАЙ</v>
      </c>
    </row>
    <row r="2862" spans="1:14" ht="30" x14ac:dyDescent="0.25">
      <c r="A2862" s="74">
        <f>[19]Отчёт!A66</f>
        <v>2500</v>
      </c>
      <c r="B2862" s="74" t="str">
        <f>[19]Отчёт!B66</f>
        <v>22.04.2019</v>
      </c>
      <c r="C2862" s="74" t="str">
        <f>[19]Отчёт!C66</f>
        <v>ООО Кайрал</v>
      </c>
      <c r="D2862" s="74" t="str">
        <f>[19]Отчёт!D66</f>
        <v>Онгудайский р-н</v>
      </c>
      <c r="E2862" s="74" t="str">
        <f>[19]Отчёт!E66</f>
        <v>Иодро с</v>
      </c>
      <c r="F2862" s="74" t="str">
        <f>[19]Отчёт!F66</f>
        <v>Центральная ул, д. 1</v>
      </c>
      <c r="G2862" s="11" t="str">
        <f>[19]Отчёт!G66</f>
        <v>0404007611</v>
      </c>
      <c r="H2862" s="74" t="str">
        <f>[19]Отчёт!H66</f>
        <v>Финансовая</v>
      </c>
      <c r="I2862" s="74" t="str">
        <f>[19]Отчёт!I66</f>
        <v>Субсидия</v>
      </c>
      <c r="J2862" s="12">
        <f>[19]Отчёт!J66</f>
        <v>372400</v>
      </c>
      <c r="K2862" s="21">
        <f>[19]Отчёт!K66</f>
        <v>43767</v>
      </c>
      <c r="L2862" s="74"/>
      <c r="M2862" s="74"/>
      <c r="N2862" s="37" t="str">
        <f>[19]Отчёт!N66</f>
        <v>МИНИСТЕРСТВО СЕЛЬСКОГО ХОЗЯЙСТВА РЕСПУБЛИКИ АЛТАЙ</v>
      </c>
    </row>
    <row r="2863" spans="1:14" x14ac:dyDescent="0.25">
      <c r="A2863" s="74">
        <f>[19]Отчёт!A67</f>
        <v>2501</v>
      </c>
      <c r="B2863" s="74" t="str">
        <f>[19]Отчёт!B67</f>
        <v>25.10.2019</v>
      </c>
      <c r="C2863" s="74" t="str">
        <f>[19]Отчёт!C67</f>
        <v>СПК Белтир</v>
      </c>
      <c r="D2863" s="74" t="str">
        <f>[19]Отчёт!D67</f>
        <v>Кош-Агачский р-н</v>
      </c>
      <c r="E2863" s="74" t="str">
        <f>[19]Отчёт!E67</f>
        <v>Бельтир с</v>
      </c>
      <c r="F2863" s="74">
        <f>[19]Отчёт!F67</f>
        <v>0</v>
      </c>
      <c r="G2863" s="11" t="str">
        <f>[19]Отчёт!G67</f>
        <v>0401000270</v>
      </c>
      <c r="H2863" s="74" t="str">
        <f>[19]Отчёт!H67</f>
        <v>Финансовая</v>
      </c>
      <c r="I2863" s="74" t="str">
        <f>[19]Отчёт!I67</f>
        <v>Субсидия</v>
      </c>
      <c r="J2863" s="12">
        <f>[19]Отчёт!J67</f>
        <v>596160</v>
      </c>
      <c r="K2863" s="21">
        <f>[19]Отчёт!K67</f>
        <v>43768</v>
      </c>
      <c r="L2863" s="74"/>
      <c r="M2863" s="74"/>
      <c r="N2863" s="37" t="str">
        <f>[19]Отчёт!N67</f>
        <v>МИНИСТЕРСТВО СЕЛЬСКОГО ХОЗЯЙСТВА РЕСПУБЛИКИ АЛТАЙ</v>
      </c>
    </row>
    <row r="2864" spans="1:14" ht="60" x14ac:dyDescent="0.25">
      <c r="A2864" s="74">
        <f>[19]Отчёт!A68</f>
        <v>2502</v>
      </c>
      <c r="B2864" s="74" t="str">
        <f>[19]Отчёт!B68</f>
        <v>19.09.2019</v>
      </c>
      <c r="C2864" s="74" t="str">
        <f>[19]Отчёт!C68</f>
        <v>ФГБУ "Опытная станция"Алтайское экспериментальное сельское хозяйство"</v>
      </c>
      <c r="D2864" s="74" t="str">
        <f>[19]Отчёт!D68</f>
        <v>Шебалинский р-н</v>
      </c>
      <c r="E2864" s="74" t="str">
        <f>[19]Отчёт!E68</f>
        <v>Черга с</v>
      </c>
      <c r="F2864" s="74" t="str">
        <f>[19]Отчёт!F68</f>
        <v>Свиридова ул, д. 17</v>
      </c>
      <c r="G2864" s="11" t="str">
        <f>[19]Отчёт!G68</f>
        <v>0400009248</v>
      </c>
      <c r="H2864" s="74" t="str">
        <f>[19]Отчёт!H68</f>
        <v>Финансовая</v>
      </c>
      <c r="I2864" s="74" t="str">
        <f>[19]Отчёт!I68</f>
        <v>Субсидия</v>
      </c>
      <c r="J2864" s="12">
        <f>[19]Отчёт!J68</f>
        <v>4202000</v>
      </c>
      <c r="K2864" s="21">
        <f>[19]Отчёт!K68</f>
        <v>43769</v>
      </c>
      <c r="L2864" s="74"/>
      <c r="M2864" s="74"/>
      <c r="N2864" s="37" t="str">
        <f>[19]Отчёт!N68</f>
        <v>МИНИСТЕРСТВО СЕЛЬСКОГО ХОЗЯЙСТВА РЕСПУБЛИКИ АЛТАЙ</v>
      </c>
    </row>
    <row r="2865" spans="1:14" ht="60" x14ac:dyDescent="0.25">
      <c r="A2865" s="74">
        <v>2503</v>
      </c>
      <c r="B2865" s="74" t="str">
        <f>[20]Отчёт!B9</f>
        <v>19.09.2019</v>
      </c>
      <c r="C2865" s="74" t="str">
        <f>[20]Отчёт!C9</f>
        <v>ФГБУ "Опытная станция"Алтайское экспериментальное сельское хозяйство"</v>
      </c>
      <c r="D2865" s="74" t="str">
        <f>[20]Отчёт!D9</f>
        <v>Шебалинский р-н</v>
      </c>
      <c r="E2865" s="74" t="str">
        <f>[20]Отчёт!E9</f>
        <v>Черга с</v>
      </c>
      <c r="F2865" s="74" t="str">
        <f>[20]Отчёт!F9</f>
        <v>Свиридова ул, д. 17</v>
      </c>
      <c r="G2865" s="11" t="str">
        <f>[20]Отчёт!G9</f>
        <v>0400009248</v>
      </c>
      <c r="H2865" s="74" t="str">
        <f>[20]Отчёт!H9</f>
        <v>Финансовая</v>
      </c>
      <c r="I2865" s="74" t="str">
        <f>[20]Отчёт!I9</f>
        <v>Субсидия</v>
      </c>
      <c r="J2865" s="12">
        <f>[20]Отчёт!J9</f>
        <v>798000</v>
      </c>
      <c r="K2865" s="21">
        <f>[20]Отчёт!K10</f>
        <v>43777</v>
      </c>
      <c r="L2865" s="74"/>
      <c r="M2865" s="74"/>
      <c r="N2865" s="37" t="str">
        <f>[20]Отчёт!N9</f>
        <v>МИНИСТЕРСТВО СЕЛЬСКОГО ХОЗЯЙСТВА РЕСПУБЛИКИ АЛТАЙ</v>
      </c>
    </row>
    <row r="2866" spans="1:14" ht="30" x14ac:dyDescent="0.25">
      <c r="A2866" s="74">
        <v>2504</v>
      </c>
      <c r="B2866" s="74" t="str">
        <f>[20]Отчёт!B10</f>
        <v>30.07.2019</v>
      </c>
      <c r="C2866" s="74" t="str">
        <f>[20]Отчёт!C10</f>
        <v>СПК Абайский</v>
      </c>
      <c r="D2866" s="74" t="str">
        <f>[20]Отчёт!D10</f>
        <v>Усть-Коксинский р-н</v>
      </c>
      <c r="E2866" s="74" t="str">
        <f>[20]Отчёт!E10</f>
        <v>Талда с</v>
      </c>
      <c r="F2866" s="74" t="str">
        <f>[20]Отчёт!F10</f>
        <v>Центральная ул, д. 40</v>
      </c>
      <c r="G2866" s="11" t="str">
        <f>[20]Отчёт!G10</f>
        <v>0406000234</v>
      </c>
      <c r="H2866" s="74" t="str">
        <f>[20]Отчёт!H10</f>
        <v>Финансовая</v>
      </c>
      <c r="I2866" s="74" t="str">
        <f>[20]Отчёт!I10</f>
        <v>Субсидия</v>
      </c>
      <c r="J2866" s="12">
        <f>[20]Отчёт!J10</f>
        <v>1000000</v>
      </c>
      <c r="K2866" s="21">
        <f>[20]Отчёт!K11</f>
        <v>43777</v>
      </c>
      <c r="L2866" s="74"/>
      <c r="M2866" s="74"/>
      <c r="N2866" s="37" t="str">
        <f>[20]Отчёт!N10</f>
        <v>МИНИСТЕРСТВО СЕЛЬСКОГО ХОЗЯЙСТВА РЕСПУБЛИКИ АЛТАЙ</v>
      </c>
    </row>
    <row r="2867" spans="1:14" ht="45" x14ac:dyDescent="0.25">
      <c r="A2867" s="74">
        <v>2505</v>
      </c>
      <c r="B2867" s="74" t="str">
        <f>[20]Отчёт!B11</f>
        <v>31.10.2019</v>
      </c>
      <c r="C2867" s="74" t="str">
        <f>[20]Отчёт!C11</f>
        <v>ИП Елеков Айас Николаевич, глава КФХ</v>
      </c>
      <c r="D2867" s="74" t="str">
        <f>[20]Отчёт!D11</f>
        <v>Усть-Канский р-н</v>
      </c>
      <c r="E2867" s="74" t="str">
        <f>[20]Отчёт!E11</f>
        <v>Яконур с</v>
      </c>
      <c r="F2867" s="74" t="str">
        <f>[20]Отчёт!F11</f>
        <v>Тысовых ул, д. 8</v>
      </c>
      <c r="G2867" s="11" t="str">
        <f>[20]Отчёт!G11</f>
        <v>040301530014</v>
      </c>
      <c r="H2867" s="74" t="str">
        <f>[20]Отчёт!H11</f>
        <v>Финансовая</v>
      </c>
      <c r="I2867" s="74" t="str">
        <f>[20]Отчёт!I11</f>
        <v>Субсидия</v>
      </c>
      <c r="J2867" s="12">
        <f>[20]Отчёт!J11</f>
        <v>252860</v>
      </c>
      <c r="K2867" s="21">
        <f>[20]Отчёт!K12</f>
        <v>43777</v>
      </c>
      <c r="L2867" s="74"/>
      <c r="M2867" s="74"/>
      <c r="N2867" s="37" t="str">
        <f>[20]Отчёт!N11</f>
        <v>МИНИСТЕРСТВО СЕЛЬСКОГО ХОЗЯЙСТВА РЕСПУБЛИКИ АЛТАЙ</v>
      </c>
    </row>
    <row r="2868" spans="1:14" ht="30" x14ac:dyDescent="0.25">
      <c r="A2868" s="74">
        <v>2506</v>
      </c>
      <c r="B2868" s="74" t="str">
        <f>[20]Отчёт!B12</f>
        <v>11.03.2019</v>
      </c>
      <c r="C2868" s="74" t="str">
        <f>[20]Отчёт!C12</f>
        <v>ИП Бияшева Ирина Юрьевна глава КФХ</v>
      </c>
      <c r="D2868" s="74" t="str">
        <f>[20]Отчёт!D12</f>
        <v>Усть-Канский р-н</v>
      </c>
      <c r="E2868" s="74" t="str">
        <f>[20]Отчёт!E12</f>
        <v>Владимировка с</v>
      </c>
      <c r="F2868" s="74" t="str">
        <f>[20]Отчёт!F12</f>
        <v>Центральная ул, д. 14</v>
      </c>
      <c r="G2868" s="11" t="str">
        <f>[20]Отчёт!G12</f>
        <v>041104554882</v>
      </c>
      <c r="H2868" s="74" t="str">
        <f>[20]Отчёт!H12</f>
        <v>Финансовая</v>
      </c>
      <c r="I2868" s="74" t="str">
        <f>[20]Отчёт!I12</f>
        <v>Субсидия</v>
      </c>
      <c r="J2868" s="12">
        <f>[20]Отчёт!J12</f>
        <v>407881.79</v>
      </c>
      <c r="K2868" s="21">
        <f>[20]Отчёт!K13</f>
        <v>43777</v>
      </c>
      <c r="L2868" s="74"/>
      <c r="M2868" s="74"/>
      <c r="N2868" s="37" t="str">
        <f>[20]Отчёт!N12</f>
        <v>МИНИСТЕРСТВО СЕЛЬСКОГО ХОЗЯЙСТВА РЕСПУБЛИКИ АЛТАЙ</v>
      </c>
    </row>
    <row r="2869" spans="1:14" ht="30" x14ac:dyDescent="0.25">
      <c r="A2869" s="74">
        <v>2507</v>
      </c>
      <c r="B2869" s="74" t="str">
        <f>[20]Отчёт!B13</f>
        <v>31.10.2019</v>
      </c>
      <c r="C2869" s="74" t="str">
        <f>[20]Отчёт!C13</f>
        <v>ИП Серов Антон Игоревич Глава КФХ</v>
      </c>
      <c r="D2869" s="74" t="str">
        <f>[20]Отчёт!D13</f>
        <v>Шебалинский р-н</v>
      </c>
      <c r="E2869" s="74" t="str">
        <f>[20]Отчёт!E13</f>
        <v>Могута с</v>
      </c>
      <c r="F2869" s="74" t="str">
        <f>[20]Отчёт!F13</f>
        <v>Центральная ул, д. 21</v>
      </c>
      <c r="G2869" s="11" t="str">
        <f>[20]Отчёт!G13</f>
        <v>040801804986</v>
      </c>
      <c r="H2869" s="74" t="str">
        <f>[20]Отчёт!H13</f>
        <v>Финансовая</v>
      </c>
      <c r="I2869" s="74" t="str">
        <f>[20]Отчёт!I13</f>
        <v>Субсидия</v>
      </c>
      <c r="J2869" s="12">
        <f>[20]Отчёт!J13</f>
        <v>66316</v>
      </c>
      <c r="K2869" s="21">
        <f>[20]Отчёт!K14</f>
        <v>43777</v>
      </c>
      <c r="L2869" s="74"/>
      <c r="M2869" s="74"/>
      <c r="N2869" s="37" t="str">
        <f>[20]Отчёт!N13</f>
        <v>МИНИСТЕРСТВО СЕЛЬСКОГО ХОЗЯЙСТВА РЕСПУБЛИКИ АЛТАЙ</v>
      </c>
    </row>
    <row r="2870" spans="1:14" ht="45" x14ac:dyDescent="0.25">
      <c r="A2870" s="74">
        <v>2508</v>
      </c>
      <c r="B2870" s="74" t="str">
        <f>[20]Отчёт!B15</f>
        <v>11.03.2019</v>
      </c>
      <c r="C2870" s="74" t="str">
        <f>[20]Отчёт!C15</f>
        <v>ИП Саналова Светлана Александровна, глава КФХ</v>
      </c>
      <c r="D2870" s="74" t="str">
        <f>[20]Отчёт!D15</f>
        <v>Чойский р-н</v>
      </c>
      <c r="E2870" s="74" t="str">
        <f>[20]Отчёт!E15</f>
        <v>Туньжа с</v>
      </c>
      <c r="F2870" s="74" t="str">
        <f>[20]Отчёт!F15</f>
        <v>Николаевская ул, д. 10</v>
      </c>
      <c r="G2870" s="11" t="str">
        <f>[20]Отчёт!G15</f>
        <v>040900337813</v>
      </c>
      <c r="H2870" s="74" t="str">
        <f>[20]Отчёт!H15</f>
        <v>Финансовая</v>
      </c>
      <c r="I2870" s="74" t="str">
        <f>[20]Отчёт!I15</f>
        <v>Субсидия</v>
      </c>
      <c r="J2870" s="12">
        <f>[20]Отчёт!J15</f>
        <v>517399.6</v>
      </c>
      <c r="K2870" s="21">
        <f>[20]Отчёт!K14</f>
        <v>43777</v>
      </c>
      <c r="L2870" s="74"/>
      <c r="M2870" s="74"/>
      <c r="N2870" s="37" t="str">
        <f>[20]Отчёт!N15</f>
        <v>МИНИСТЕРСТВО СЕЛЬСКОГО ХОЗЯЙСТВА РЕСПУБЛИКИ АЛТАЙ</v>
      </c>
    </row>
    <row r="2871" spans="1:14" ht="30" x14ac:dyDescent="0.25">
      <c r="A2871" s="74">
        <v>2509</v>
      </c>
      <c r="B2871" s="74" t="str">
        <f>[20]Отчёт!B16</f>
        <v>05.07.2019</v>
      </c>
      <c r="C2871" s="74" t="str">
        <f>[20]Отчёт!C16</f>
        <v>ИП Кыдыев Алексей Павлович глава КФХ</v>
      </c>
      <c r="D2871" s="74" t="str">
        <f>[20]Отчёт!D16</f>
        <v>Шебалинский р-н</v>
      </c>
      <c r="E2871" s="74" t="str">
        <f>[20]Отчёт!E16</f>
        <v>Верх-Апшуяхта с</v>
      </c>
      <c r="F2871" s="74" t="str">
        <f>[20]Отчёт!F16</f>
        <v>Подгорная ул, д. 13</v>
      </c>
      <c r="G2871" s="11" t="str">
        <f>[20]Отчёт!G16</f>
        <v>041106182911</v>
      </c>
      <c r="H2871" s="74" t="str">
        <f>[20]Отчёт!H16</f>
        <v>Финансовая</v>
      </c>
      <c r="I2871" s="74" t="str">
        <f>[20]Отчёт!I16</f>
        <v>Субсидия</v>
      </c>
      <c r="J2871" s="12">
        <f>[20]Отчёт!J16</f>
        <v>87221.95</v>
      </c>
      <c r="K2871" s="21">
        <f>[20]Отчёт!K15</f>
        <v>43777</v>
      </c>
      <c r="L2871" s="74"/>
      <c r="M2871" s="74"/>
      <c r="N2871" s="37" t="str">
        <f>[20]Отчёт!N16</f>
        <v>МИНИСТЕРСТВО СЕЛЬСКОГО ХОЗЯЙСТВА РЕСПУБЛИКИ АЛТАЙ</v>
      </c>
    </row>
    <row r="2872" spans="1:14" ht="30" x14ac:dyDescent="0.25">
      <c r="A2872" s="74">
        <v>2510</v>
      </c>
      <c r="B2872" s="74" t="str">
        <f>[20]Отчёт!B17</f>
        <v>14.06.2019</v>
      </c>
      <c r="C2872" s="74" t="str">
        <f>[20]Отчёт!C17</f>
        <v>ИП Толбина Галина Борисовна Глава КФХ</v>
      </c>
      <c r="D2872" s="74" t="str">
        <f>[20]Отчёт!D17</f>
        <v>Шебалинский р-н</v>
      </c>
      <c r="E2872" s="74" t="str">
        <f>[20]Отчёт!E17</f>
        <v>Шебалино с</v>
      </c>
      <c r="F2872" s="74" t="str">
        <f>[20]Отчёт!F17</f>
        <v>Советская ул, д. 226, кв. 2</v>
      </c>
      <c r="G2872" s="11" t="str">
        <f>[20]Отчёт!G17</f>
        <v>040500043505</v>
      </c>
      <c r="H2872" s="74" t="str">
        <f>[20]Отчёт!H17</f>
        <v>Финансовая</v>
      </c>
      <c r="I2872" s="74" t="str">
        <f>[20]Отчёт!I17</f>
        <v>Субсидия</v>
      </c>
      <c r="J2872" s="12">
        <f>[20]Отчёт!J17</f>
        <v>59312</v>
      </c>
      <c r="K2872" s="21">
        <f>[20]Отчёт!K16</f>
        <v>43777</v>
      </c>
      <c r="L2872" s="74"/>
      <c r="M2872" s="74"/>
      <c r="N2872" s="37" t="str">
        <f>[20]Отчёт!N17</f>
        <v>МИНИСТЕРСТВО СЕЛЬСКОГО ХОЗЯЙСТВА РЕСПУБЛИКИ АЛТАЙ</v>
      </c>
    </row>
    <row r="2873" spans="1:14" ht="30" x14ac:dyDescent="0.25">
      <c r="A2873" s="74">
        <v>2511</v>
      </c>
      <c r="B2873" s="74" t="str">
        <f>[20]Отчёт!B18</f>
        <v>31.10.2019</v>
      </c>
      <c r="C2873" s="74" t="str">
        <f>[20]Отчёт!C18</f>
        <v>ИП Куюков Айвар Семенович  глава КФХ</v>
      </c>
      <c r="D2873" s="74" t="str">
        <f>[20]Отчёт!D18</f>
        <v>Улаганский р-н</v>
      </c>
      <c r="E2873" s="74" t="str">
        <f>[20]Отчёт!E18</f>
        <v>Улаган с</v>
      </c>
      <c r="F2873" s="74" t="str">
        <f>[20]Отчёт!F18</f>
        <v>Кокышева ул, д. 49</v>
      </c>
      <c r="G2873" s="11" t="str">
        <f>[20]Отчёт!G18</f>
        <v>040200009447</v>
      </c>
      <c r="H2873" s="74" t="str">
        <f>[20]Отчёт!H18</f>
        <v>Финансовая</v>
      </c>
      <c r="I2873" s="74" t="str">
        <f>[20]Отчёт!I18</f>
        <v>Субсидия</v>
      </c>
      <c r="J2873" s="12">
        <f>[20]Отчёт!J18</f>
        <v>144000</v>
      </c>
      <c r="K2873" s="21">
        <f>[20]Отчёт!K17</f>
        <v>43777</v>
      </c>
      <c r="L2873" s="74"/>
      <c r="M2873" s="74"/>
      <c r="N2873" s="37" t="str">
        <f>[20]Отчёт!N18</f>
        <v>МИНИСТЕРСТВО СЕЛЬСКОГО ХОЗЯЙСТВА РЕСПУБЛИКИ АЛТАЙ</v>
      </c>
    </row>
    <row r="2874" spans="1:14" ht="45" x14ac:dyDescent="0.25">
      <c r="A2874" s="74">
        <v>2512</v>
      </c>
      <c r="B2874" s="74" t="str">
        <f>[20]Отчёт!B19</f>
        <v>31.10.2019</v>
      </c>
      <c r="C2874" s="74" t="str">
        <f>[20]Отчёт!C19</f>
        <v>ИП Курманов Чингиз Анатольевич глава КФХ</v>
      </c>
      <c r="D2874" s="74" t="str">
        <f>[20]Отчёт!D19</f>
        <v>Улаганский р-н</v>
      </c>
      <c r="E2874" s="74" t="str">
        <f>[20]Отчёт!E19</f>
        <v>Улаган с</v>
      </c>
      <c r="F2874" s="74" t="str">
        <f>[20]Отчёт!F19</f>
        <v>Родниковая ул, д. 6</v>
      </c>
      <c r="G2874" s="11" t="str">
        <f>[20]Отчёт!G19</f>
        <v>040102759402</v>
      </c>
      <c r="H2874" s="74" t="str">
        <f>[20]Отчёт!H19</f>
        <v>Финансовая</v>
      </c>
      <c r="I2874" s="74" t="str">
        <f>[20]Отчёт!I19</f>
        <v>Субсидия</v>
      </c>
      <c r="J2874" s="12">
        <f>[20]Отчёт!J19</f>
        <v>28800</v>
      </c>
      <c r="K2874" s="21">
        <f>[20]Отчёт!K18</f>
        <v>43780</v>
      </c>
      <c r="L2874" s="74"/>
      <c r="M2874" s="74"/>
      <c r="N2874" s="37" t="str">
        <f>[20]Отчёт!N19</f>
        <v>МИНИСТЕРСТВО СЕЛЬСКОГО ХОЗЯЙСТВА РЕСПУБЛИКИ АЛТАЙ</v>
      </c>
    </row>
    <row r="2875" spans="1:14" ht="30" x14ac:dyDescent="0.25">
      <c r="A2875" s="74">
        <v>2513</v>
      </c>
      <c r="B2875" s="74" t="str">
        <f>[20]Отчёт!B20</f>
        <v>31.10.2019</v>
      </c>
      <c r="C2875" s="74" t="str">
        <f>[20]Отчёт!C20</f>
        <v>ИП Адыкаев Борис Исакович Глава КФХ</v>
      </c>
      <c r="D2875" s="74" t="str">
        <f>[20]Отчёт!D20</f>
        <v>Улаганский р-н</v>
      </c>
      <c r="E2875" s="74" t="str">
        <f>[20]Отчёт!E20</f>
        <v>Чибиля с</v>
      </c>
      <c r="F2875" s="74" t="str">
        <f>[20]Отчёт!F20</f>
        <v>Центральная ул, д. 29</v>
      </c>
      <c r="G2875" s="11" t="str">
        <f>[20]Отчёт!G20</f>
        <v>040200828414</v>
      </c>
      <c r="H2875" s="74" t="str">
        <f>[20]Отчёт!H20</f>
        <v>Финансовая</v>
      </c>
      <c r="I2875" s="74" t="str">
        <f>[20]Отчёт!I20</f>
        <v>Субсидия</v>
      </c>
      <c r="J2875" s="12">
        <f>[20]Отчёт!J20</f>
        <v>21600</v>
      </c>
      <c r="K2875" s="21">
        <f>[20]Отчёт!K19</f>
        <v>43780</v>
      </c>
      <c r="L2875" s="74"/>
      <c r="M2875" s="74"/>
      <c r="N2875" s="37" t="str">
        <f>[20]Отчёт!N20</f>
        <v>МИНИСТЕРСТВО СЕЛЬСКОГО ХОЗЯЙСТВА РЕСПУБЛИКИ АЛТАЙ</v>
      </c>
    </row>
    <row r="2876" spans="1:14" ht="30" x14ac:dyDescent="0.25">
      <c r="A2876" s="74">
        <v>2514</v>
      </c>
      <c r="B2876" s="74" t="str">
        <f>[20]Отчёт!B20</f>
        <v>31.10.2019</v>
      </c>
      <c r="C2876" s="74" t="str">
        <f>[20]Отчёт!C20</f>
        <v>ИП Адыкаев Борис Исакович Глава КФХ</v>
      </c>
      <c r="D2876" s="74" t="str">
        <f>[20]Отчёт!D20</f>
        <v>Улаганский р-н</v>
      </c>
      <c r="E2876" s="74" t="str">
        <f>[20]Отчёт!E20</f>
        <v>Чибиля с</v>
      </c>
      <c r="F2876" s="74" t="str">
        <f>[20]Отчёт!F20</f>
        <v>Центральная ул, д. 29</v>
      </c>
      <c r="G2876" s="11" t="str">
        <f>[20]Отчёт!G20</f>
        <v>040200828414</v>
      </c>
      <c r="H2876" s="74" t="str">
        <f>[20]Отчёт!H20</f>
        <v>Финансовая</v>
      </c>
      <c r="I2876" s="74" t="str">
        <f>[20]Отчёт!I20</f>
        <v>Субсидия</v>
      </c>
      <c r="J2876" s="12">
        <f>[20]Отчёт!J20</f>
        <v>21600</v>
      </c>
      <c r="K2876" s="21">
        <f>[20]Отчёт!K20</f>
        <v>43780</v>
      </c>
      <c r="L2876" s="74"/>
      <c r="M2876" s="74"/>
      <c r="N2876" s="37" t="str">
        <f>[20]Отчёт!N20</f>
        <v>МИНИСТЕРСТВО СЕЛЬСКОГО ХОЗЯЙСТВА РЕСПУБЛИКИ АЛТАЙ</v>
      </c>
    </row>
    <row r="2877" spans="1:14" ht="30" x14ac:dyDescent="0.25">
      <c r="A2877" s="74">
        <v>2515</v>
      </c>
      <c r="B2877" s="74" t="str">
        <f>[20]Отчёт!B21</f>
        <v>31.10.2019</v>
      </c>
      <c r="C2877" s="74" t="str">
        <f>[20]Отчёт!C21</f>
        <v>ООО Каракол</v>
      </c>
      <c r="D2877" s="74" t="str">
        <f>[20]Отчёт!D21</f>
        <v>Усть-Канский р-н</v>
      </c>
      <c r="E2877" s="74" t="str">
        <f>[20]Отчёт!E21</f>
        <v>Каракол с</v>
      </c>
      <c r="F2877" s="74" t="str">
        <f>[20]Отчёт!F21</f>
        <v>Центральная ул, д. 11</v>
      </c>
      <c r="G2877" s="11" t="str">
        <f>[20]Отчёт!G21</f>
        <v>0403002850</v>
      </c>
      <c r="H2877" s="74" t="str">
        <f>[20]Отчёт!H21</f>
        <v>Финансовая</v>
      </c>
      <c r="I2877" s="74" t="str">
        <f>[20]Отчёт!I21</f>
        <v>Субсидия</v>
      </c>
      <c r="J2877" s="12">
        <f>[20]Отчёт!J21</f>
        <v>95480</v>
      </c>
      <c r="K2877" s="21">
        <f>[20]Отчёт!K21</f>
        <v>43780</v>
      </c>
      <c r="L2877" s="74"/>
      <c r="M2877" s="74"/>
      <c r="N2877" s="37" t="str">
        <f>[20]Отчёт!N21</f>
        <v>МИНИСТЕРСТВО СЕЛЬСКОГО ХОЗЯЙСТВА РЕСПУБЛИКИ АЛТАЙ</v>
      </c>
    </row>
    <row r="2878" spans="1:14" ht="30" x14ac:dyDescent="0.25">
      <c r="A2878" s="74">
        <v>2516</v>
      </c>
      <c r="B2878" s="74" t="str">
        <f>[20]Отчёт!B22</f>
        <v>31.10.2019</v>
      </c>
      <c r="C2878" s="74" t="str">
        <f>[20]Отчёт!C22</f>
        <v>ООО "Нива"</v>
      </c>
      <c r="D2878" s="74" t="str">
        <f>[20]Отчёт!D22</f>
        <v>Усть-Канский р-н</v>
      </c>
      <c r="E2878" s="74" t="str">
        <f>[20]Отчёт!E22</f>
        <v>Каракол с</v>
      </c>
      <c r="F2878" s="74" t="str">
        <f>[20]Отчёт!F22</f>
        <v>Центральная ул, д. 54</v>
      </c>
      <c r="G2878" s="11" t="str">
        <f>[20]Отчёт!G22</f>
        <v>0403004946</v>
      </c>
      <c r="H2878" s="74" t="str">
        <f>[20]Отчёт!H22</f>
        <v>Финансовая</v>
      </c>
      <c r="I2878" s="74" t="str">
        <f>[20]Отчёт!I22</f>
        <v>Субсидия</v>
      </c>
      <c r="J2878" s="12">
        <f>[20]Отчёт!J22</f>
        <v>69120</v>
      </c>
      <c r="K2878" s="21">
        <f>[20]Отчёт!K22</f>
        <v>43780</v>
      </c>
      <c r="L2878" s="74"/>
      <c r="M2878" s="74"/>
      <c r="N2878" s="37" t="str">
        <f>[20]Отчёт!N22</f>
        <v>МИНИСТЕРСТВО СЕЛЬСКОГО ХОЗЯЙСТВА РЕСПУБЛИКИ АЛТАЙ</v>
      </c>
    </row>
    <row r="2879" spans="1:14" ht="30" x14ac:dyDescent="0.25">
      <c r="A2879" s="74">
        <v>2517</v>
      </c>
      <c r="B2879" s="74" t="str">
        <f>[20]Отчёт!B23</f>
        <v>10.07.2019</v>
      </c>
      <c r="C2879" s="74" t="str">
        <f>[20]Отчёт!C23</f>
        <v>СПК ПКЗ "Амурский"</v>
      </c>
      <c r="D2879" s="74" t="str">
        <f>[20]Отчёт!D23</f>
        <v>Усть-Коксинский р-н</v>
      </c>
      <c r="E2879" s="74" t="str">
        <f>[20]Отчёт!E23</f>
        <v>Амур с</v>
      </c>
      <c r="F2879" s="74" t="str">
        <f>[20]Отчёт!F23</f>
        <v>Советская ул, д. 39</v>
      </c>
      <c r="G2879" s="11" t="str">
        <f>[20]Отчёт!G23</f>
        <v>0406000241</v>
      </c>
      <c r="H2879" s="74" t="str">
        <f>[20]Отчёт!H23</f>
        <v>Финансовая</v>
      </c>
      <c r="I2879" s="74" t="str">
        <f>[20]Отчёт!I23</f>
        <v>Субсидия</v>
      </c>
      <c r="J2879" s="12">
        <f>[20]Отчёт!J23</f>
        <v>23702.37</v>
      </c>
      <c r="K2879" s="21">
        <f>[20]Отчёт!K23</f>
        <v>43780</v>
      </c>
      <c r="L2879" s="74"/>
      <c r="M2879" s="74"/>
      <c r="N2879" s="37" t="str">
        <f>[20]Отчёт!N23</f>
        <v>МИНИСТЕРСТВО СЕЛЬСКОГО ХОЗЯЙСТВА РЕСПУБЛИКИ АЛТАЙ</v>
      </c>
    </row>
    <row r="2880" spans="1:14" ht="30" x14ac:dyDescent="0.25">
      <c r="A2880" s="74">
        <v>2518</v>
      </c>
      <c r="B2880" s="74" t="str">
        <f>[20]Отчёт!B24</f>
        <v>26.07.2019</v>
      </c>
      <c r="C2880" s="74" t="str">
        <f>[20]Отчёт!C24</f>
        <v>ИП Темдекова Эльза Кармановна глава КФХ</v>
      </c>
      <c r="D2880" s="74" t="str">
        <f>[20]Отчёт!D24</f>
        <v>Улаганский р-н</v>
      </c>
      <c r="E2880" s="74" t="str">
        <f>[20]Отчёт!E24</f>
        <v>Саратан с</v>
      </c>
      <c r="F2880" s="74" t="str">
        <f>[20]Отчёт!F24</f>
        <v>Подгорная ул, д. 6</v>
      </c>
      <c r="G2880" s="11" t="str">
        <f>[20]Отчёт!G24</f>
        <v>040200369658</v>
      </c>
      <c r="H2880" s="74" t="str">
        <f>[20]Отчёт!H24</f>
        <v>Финансовая</v>
      </c>
      <c r="I2880" s="74" t="str">
        <f>[20]Отчёт!I24</f>
        <v>Субсидия</v>
      </c>
      <c r="J2880" s="12">
        <f>[20]Отчёт!J24</f>
        <v>57600</v>
      </c>
      <c r="K2880" s="21">
        <f>[20]Отчёт!K24</f>
        <v>43780</v>
      </c>
      <c r="L2880" s="74"/>
      <c r="M2880" s="74"/>
      <c r="N2880" s="37" t="str">
        <f>[20]Отчёт!N24</f>
        <v>МИНИСТЕРСТВО СЕЛЬСКОГО ХОЗЯЙСТВА РЕСПУБЛИКИ АЛТАЙ</v>
      </c>
    </row>
    <row r="2881" spans="1:14" ht="45" x14ac:dyDescent="0.25">
      <c r="A2881" s="74">
        <v>2519</v>
      </c>
      <c r="B2881" s="74" t="str">
        <f>[20]Отчёт!B25</f>
        <v>23.10.2019</v>
      </c>
      <c r="C2881" s="74" t="str">
        <f>[20]Отчёт!C25</f>
        <v>ИП Мандышканов Денис Николаевич Глава КФХ</v>
      </c>
      <c r="D2881" s="74" t="str">
        <f>[20]Отчёт!D25</f>
        <v>Кош-Агачский р-н</v>
      </c>
      <c r="E2881" s="74" t="str">
        <f>[20]Отчёт!E25</f>
        <v>Мухор-Тархата с</v>
      </c>
      <c r="F2881" s="74">
        <f>[20]Отчёт!F25</f>
        <v>0</v>
      </c>
      <c r="G2881" s="11" t="str">
        <f>[20]Отчёт!G25</f>
        <v>040100666008</v>
      </c>
      <c r="H2881" s="74" t="str">
        <f>[20]Отчёт!H25</f>
        <v>Финансовая</v>
      </c>
      <c r="I2881" s="74" t="str">
        <f>[20]Отчёт!I25</f>
        <v>Субсидия</v>
      </c>
      <c r="J2881" s="12">
        <f>[20]Отчёт!J25</f>
        <v>2970000</v>
      </c>
      <c r="K2881" s="21">
        <f>[20]Отчёт!K25</f>
        <v>43782</v>
      </c>
      <c r="L2881" s="74"/>
      <c r="M2881" s="74"/>
      <c r="N2881" s="37" t="str">
        <f>[20]Отчёт!N25</f>
        <v>МИНИСТЕРСТВО СЕЛЬСКОГО ХОЗЯЙСТВА РЕСПУБЛИКИ АЛТАЙ</v>
      </c>
    </row>
    <row r="2882" spans="1:14" ht="30" x14ac:dyDescent="0.25">
      <c r="A2882" s="74">
        <v>2520</v>
      </c>
      <c r="B2882" s="74" t="str">
        <f>[20]Отчёт!B26</f>
        <v>23.10.2019</v>
      </c>
      <c r="C2882" s="74" t="str">
        <f>[20]Отчёт!C26</f>
        <v>ИП Чичиекова Зинаида Петровна Глава КФХ</v>
      </c>
      <c r="D2882" s="74" t="str">
        <f>[20]Отчёт!D26</f>
        <v>Усть-Канский р-н</v>
      </c>
      <c r="E2882" s="74" t="str">
        <f>[20]Отчёт!E26</f>
        <v>Ябоган с</v>
      </c>
      <c r="F2882" s="74" t="str">
        <f>[20]Отчёт!F26</f>
        <v>Партизанская ул, д. 27</v>
      </c>
      <c r="G2882" s="11" t="str">
        <f>[20]Отчёт!G26</f>
        <v>040300825449</v>
      </c>
      <c r="H2882" s="74" t="str">
        <f>[20]Отчёт!H26</f>
        <v>Финансовая</v>
      </c>
      <c r="I2882" s="74" t="str">
        <f>[20]Отчёт!I26</f>
        <v>Субсидия</v>
      </c>
      <c r="J2882" s="12">
        <f>[20]Отчёт!J26</f>
        <v>2982555.9</v>
      </c>
      <c r="K2882" s="21">
        <f>[20]Отчёт!K26</f>
        <v>43782</v>
      </c>
      <c r="L2882" s="74"/>
      <c r="M2882" s="74"/>
      <c r="N2882" s="37" t="str">
        <f>[20]Отчёт!N26</f>
        <v>МИНИСТЕРСТВО СЕЛЬСКОГО ХОЗЯЙСТВА РЕСПУБЛИКИ АЛТАЙ</v>
      </c>
    </row>
    <row r="2883" spans="1:14" ht="60" x14ac:dyDescent="0.25">
      <c r="A2883" s="74">
        <v>2521</v>
      </c>
      <c r="B2883" s="74" t="str">
        <f>[20]Отчёт!B27</f>
        <v>23.10.2019</v>
      </c>
      <c r="C2883" s="74" t="str">
        <f>[20]Отчёт!C27</f>
        <v>ИП Ефтифеев Жюрсынбек Бергинбаевич Глава КФХ</v>
      </c>
      <c r="D2883" s="74" t="str">
        <f>[20]Отчёт!D27</f>
        <v>Усть-Канский р-н</v>
      </c>
      <c r="E2883" s="74" t="str">
        <f>[20]Отчёт!E27</f>
        <v>Черный Ануй с</v>
      </c>
      <c r="F2883" s="74" t="str">
        <f>[20]Отчёт!F27</f>
        <v>Советская ул, д. 9</v>
      </c>
      <c r="G2883" s="11" t="str">
        <f>[20]Отчёт!G27</f>
        <v>040300015130</v>
      </c>
      <c r="H2883" s="74" t="str">
        <f>[20]Отчёт!H27</f>
        <v>Финансовая</v>
      </c>
      <c r="I2883" s="74" t="str">
        <f>[20]Отчёт!I27</f>
        <v>Субсидия</v>
      </c>
      <c r="J2883" s="12">
        <f>[20]Отчёт!J27</f>
        <v>1831500</v>
      </c>
      <c r="K2883" s="21">
        <f>[20]Отчёт!K27</f>
        <v>43782</v>
      </c>
      <c r="L2883" s="74"/>
      <c r="M2883" s="74"/>
      <c r="N2883" s="37" t="str">
        <f>[20]Отчёт!N27</f>
        <v>МИНИСТЕРСТВО СЕЛЬСКОГО ХОЗЯЙСТВА РЕСПУБЛИКИ АЛТАЙ</v>
      </c>
    </row>
    <row r="2884" spans="1:14" ht="45" x14ac:dyDescent="0.25">
      <c r="A2884" s="74">
        <f>[20]Отчёт!A28</f>
        <v>2522</v>
      </c>
      <c r="B2884" s="74" t="str">
        <f>[20]Отчёт!B28</f>
        <v>23.10.2019</v>
      </c>
      <c r="C2884" s="74" t="str">
        <f>[20]Отчёт!C28</f>
        <v>ИП Кармаков Владимир Иванович Глава КФХ</v>
      </c>
      <c r="D2884" s="74" t="str">
        <f>[20]Отчёт!D28</f>
        <v>Онгудайский р-н</v>
      </c>
      <c r="E2884" s="74" t="str">
        <f>[20]Отчёт!E28</f>
        <v>Улита с</v>
      </c>
      <c r="F2884" s="74" t="str">
        <f>[20]Отчёт!F28</f>
        <v>Советская ул, д. 50</v>
      </c>
      <c r="G2884" s="11" t="str">
        <f>[20]Отчёт!G28</f>
        <v>040400629889</v>
      </c>
      <c r="H2884" s="74" t="str">
        <f>[20]Отчёт!H28</f>
        <v>Финансовая</v>
      </c>
      <c r="I2884" s="74" t="str">
        <f>[20]Отчёт!I28</f>
        <v>Субсидия</v>
      </c>
      <c r="J2884" s="12">
        <f>[20]Отчёт!J28</f>
        <v>2397865.5</v>
      </c>
      <c r="K2884" s="21">
        <f>[20]Отчёт!K28</f>
        <v>43782</v>
      </c>
      <c r="L2884" s="74"/>
      <c r="M2884" s="74"/>
      <c r="N2884" s="37" t="str">
        <f>[20]Отчёт!N28</f>
        <v>МИНИСТЕРСТВО СЕЛЬСКОГО ХОЗЯЙСТВА РЕСПУБЛИКИ АЛТАЙ</v>
      </c>
    </row>
    <row r="2885" spans="1:14" ht="45" x14ac:dyDescent="0.25">
      <c r="A2885" s="74">
        <f>[20]Отчёт!A29</f>
        <v>2523</v>
      </c>
      <c r="B2885" s="74" t="str">
        <f>[20]Отчёт!B29</f>
        <v>23.10.2019</v>
      </c>
      <c r="C2885" s="74" t="str">
        <f>[20]Отчёт!C29</f>
        <v>ИП Алексеев Илья Михайлович Глава КФХ</v>
      </c>
      <c r="D2885" s="74" t="str">
        <f>[20]Отчёт!D29</f>
        <v>Усть-Канский р-н</v>
      </c>
      <c r="E2885" s="74" t="str">
        <f>[20]Отчёт!E29</f>
        <v>Усть-Кан с</v>
      </c>
      <c r="F2885" s="74" t="str">
        <f>[20]Отчёт!F29</f>
        <v>Ленинская ул, д. 57</v>
      </c>
      <c r="G2885" s="11" t="str">
        <f>[20]Отчёт!G29</f>
        <v>040300673387</v>
      </c>
      <c r="H2885" s="74" t="str">
        <f>[20]Отчёт!H29</f>
        <v>Финансовая</v>
      </c>
      <c r="I2885" s="74" t="str">
        <f>[20]Отчёт!I29</f>
        <v>Субсидия</v>
      </c>
      <c r="J2885" s="12">
        <f>[20]Отчёт!J29</f>
        <v>2700000</v>
      </c>
      <c r="K2885" s="21">
        <f>[20]Отчёт!K29</f>
        <v>43782</v>
      </c>
      <c r="L2885" s="74"/>
      <c r="M2885" s="74"/>
      <c r="N2885" s="37" t="str">
        <f>[20]Отчёт!N29</f>
        <v>МИНИСТЕРСТВО СЕЛЬСКОГО ХОЗЯЙСТВА РЕСПУБЛИКИ АЛТАЙ</v>
      </c>
    </row>
    <row r="2886" spans="1:14" ht="30" x14ac:dyDescent="0.25">
      <c r="A2886" s="74">
        <f>[20]Отчёт!A30</f>
        <v>2524</v>
      </c>
      <c r="B2886" s="74" t="str">
        <f>[20]Отчёт!B30</f>
        <v>23.10.2019</v>
      </c>
      <c r="C2886" s="74" t="str">
        <f>[20]Отчёт!C30</f>
        <v>ИП Есимов Дильшат Айтпаевич Глава КФХ</v>
      </c>
      <c r="D2886" s="74" t="str">
        <f>[20]Отчёт!D30</f>
        <v>Майминский р-н</v>
      </c>
      <c r="E2886" s="74" t="str">
        <f>[20]Отчёт!E30</f>
        <v>Майма с</v>
      </c>
      <c r="F2886" s="74" t="str">
        <f>[20]Отчёт!F30</f>
        <v>Березовая роща ул, д. 20</v>
      </c>
      <c r="G2886" s="11" t="str">
        <f>[20]Отчёт!G30</f>
        <v>040100366131</v>
      </c>
      <c r="H2886" s="74" t="str">
        <f>[20]Отчёт!H30</f>
        <v>Финансовая</v>
      </c>
      <c r="I2886" s="74" t="str">
        <f>[20]Отчёт!I30</f>
        <v>Субсидия</v>
      </c>
      <c r="J2886" s="12">
        <f>[20]Отчёт!J30</f>
        <v>2660400</v>
      </c>
      <c r="K2886" s="21">
        <f>[20]Отчёт!K30</f>
        <v>43782</v>
      </c>
      <c r="L2886" s="74"/>
      <c r="M2886" s="74"/>
      <c r="N2886" s="37" t="str">
        <f>[20]Отчёт!N30</f>
        <v>МИНИСТЕРСТВО СЕЛЬСКОГО ХОЗЯЙСТВА РЕСПУБЛИКИ АЛТАЙ</v>
      </c>
    </row>
    <row r="2887" spans="1:14" ht="45" x14ac:dyDescent="0.25">
      <c r="A2887" s="74">
        <f>[20]Отчёт!A31</f>
        <v>2525</v>
      </c>
      <c r="B2887" s="74" t="str">
        <f>[20]Отчёт!B31</f>
        <v>23.10.2019</v>
      </c>
      <c r="C2887" s="74" t="str">
        <f>[20]Отчёт!C31</f>
        <v>ИП Кужлеков Олег Алексеевич Глава КФХ</v>
      </c>
      <c r="D2887" s="74" t="str">
        <f>[20]Отчёт!D31</f>
        <v>Чемальский р-н</v>
      </c>
      <c r="E2887" s="74" t="str">
        <f>[20]Отчёт!E31</f>
        <v>Чепош с</v>
      </c>
      <c r="F2887" s="74" t="str">
        <f>[20]Отчёт!F31</f>
        <v>Кучияк ул, д. 2</v>
      </c>
      <c r="G2887" s="11" t="str">
        <f>[20]Отчёт!G31</f>
        <v>041000068535</v>
      </c>
      <c r="H2887" s="74" t="str">
        <f>[20]Отчёт!H31</f>
        <v>Финансовая</v>
      </c>
      <c r="I2887" s="74" t="str">
        <f>[20]Отчёт!I31</f>
        <v>Субсидия</v>
      </c>
      <c r="J2887" s="12">
        <f>[20]Отчёт!J31</f>
        <v>2687580</v>
      </c>
      <c r="K2887" s="21">
        <f>[20]Отчёт!K31</f>
        <v>43782</v>
      </c>
      <c r="L2887" s="74"/>
      <c r="M2887" s="74"/>
      <c r="N2887" s="37" t="str">
        <f>[20]Отчёт!N31</f>
        <v>МИНИСТЕРСТВО СЕЛЬСКОГО ХОЗЯЙСТВА РЕСПУБЛИКИ АЛТАЙ</v>
      </c>
    </row>
    <row r="2888" spans="1:14" ht="45" x14ac:dyDescent="0.25">
      <c r="A2888" s="74">
        <f>[20]Отчёт!A32</f>
        <v>2526</v>
      </c>
      <c r="B2888" s="74" t="str">
        <f>[20]Отчёт!B32</f>
        <v>23.10.2019</v>
      </c>
      <c r="C2888" s="74" t="str">
        <f>[20]Отчёт!C32</f>
        <v>ИП Малышкина Татьяна Владимировна Глава КФХ</v>
      </c>
      <c r="D2888" s="74" t="str">
        <f>[20]Отчёт!D32</f>
        <v>Шебалинский р-н</v>
      </c>
      <c r="E2888" s="74" t="str">
        <f>[20]Отчёт!E32</f>
        <v>Шебалино с</v>
      </c>
      <c r="F2888" s="74" t="str">
        <f>[20]Отчёт!F32</f>
        <v>Набережная ул, д. 7</v>
      </c>
      <c r="G2888" s="11" t="str">
        <f>[20]Отчёт!G32</f>
        <v>552700657930</v>
      </c>
      <c r="H2888" s="74" t="str">
        <f>[20]Отчёт!H32</f>
        <v>Финансовая</v>
      </c>
      <c r="I2888" s="74" t="str">
        <f>[20]Отчёт!I32</f>
        <v>Субсидия</v>
      </c>
      <c r="J2888" s="12">
        <f>[20]Отчёт!J32</f>
        <v>2934540</v>
      </c>
      <c r="K2888" s="21">
        <f>[20]Отчёт!K32</f>
        <v>43782</v>
      </c>
      <c r="L2888" s="74"/>
      <c r="M2888" s="74"/>
      <c r="N2888" s="37" t="str">
        <f>[20]Отчёт!N32</f>
        <v>МИНИСТЕРСТВО СЕЛЬСКОГО ХОЗЯЙСТВА РЕСПУБЛИКИ АЛТАЙ</v>
      </c>
    </row>
    <row r="2889" spans="1:14" ht="45" x14ac:dyDescent="0.25">
      <c r="A2889" s="74">
        <f>[20]Отчёт!A33</f>
        <v>2527</v>
      </c>
      <c r="B2889" s="74" t="str">
        <f>[20]Отчёт!B33</f>
        <v>23.10.2019</v>
      </c>
      <c r="C2889" s="74" t="str">
        <f>[20]Отчёт!C33</f>
        <v>ИП Ауганбаев Асылтас Докеевич Глава КФХ</v>
      </c>
      <c r="D2889" s="74" t="str">
        <f>[20]Отчёт!D33</f>
        <v>Кош-Агачский р-н</v>
      </c>
      <c r="E2889" s="74" t="str">
        <f>[20]Отчёт!E33</f>
        <v>Тобелер с</v>
      </c>
      <c r="F2889" s="74" t="str">
        <f>[20]Отчёт!F33</f>
        <v>60 лет СССР ул, д. 11</v>
      </c>
      <c r="G2889" s="11" t="str">
        <f>[20]Отчёт!G33</f>
        <v>040100254999</v>
      </c>
      <c r="H2889" s="74" t="str">
        <f>[20]Отчёт!H33</f>
        <v>Финансовая</v>
      </c>
      <c r="I2889" s="74" t="str">
        <f>[20]Отчёт!I33</f>
        <v>Субсидия</v>
      </c>
      <c r="J2889" s="12">
        <f>[20]Отчёт!J33</f>
        <v>2993310</v>
      </c>
      <c r="K2889" s="21">
        <f>[20]Отчёт!K33</f>
        <v>43782</v>
      </c>
      <c r="L2889" s="74"/>
      <c r="M2889" s="74"/>
      <c r="N2889" s="37" t="str">
        <f>[20]Отчёт!N33</f>
        <v>МИНИСТЕРСТВО СЕЛЬСКОГО ХОЗЯЙСТВА РЕСПУБЛИКИ АЛТАЙ</v>
      </c>
    </row>
    <row r="2890" spans="1:14" ht="45" x14ac:dyDescent="0.25">
      <c r="A2890" s="74">
        <f>[20]Отчёт!A34</f>
        <v>2528</v>
      </c>
      <c r="B2890" s="74" t="str">
        <f>[20]Отчёт!B34</f>
        <v>29.10.2019</v>
      </c>
      <c r="C2890" s="74" t="str">
        <f>[20]Отчёт!C34</f>
        <v>ООО Бирюлинское сельскохозяйственное предприятие</v>
      </c>
      <c r="D2890" s="74" t="str">
        <f>[20]Отчёт!D34</f>
        <v>Майминский р-н</v>
      </c>
      <c r="E2890" s="74" t="str">
        <f>[20]Отчёт!E34</f>
        <v>Бирюля с</v>
      </c>
      <c r="F2890" s="74" t="str">
        <f>[20]Отчёт!F34</f>
        <v>Центральная ул, д. 36</v>
      </c>
      <c r="G2890" s="11" t="str">
        <f>[20]Отчёт!G34</f>
        <v>0411139697</v>
      </c>
      <c r="H2890" s="74" t="str">
        <f>[20]Отчёт!H34</f>
        <v>Финансовая</v>
      </c>
      <c r="I2890" s="74" t="str">
        <f>[20]Отчёт!I34</f>
        <v>Субсидия</v>
      </c>
      <c r="J2890" s="12">
        <f>[20]Отчёт!J34</f>
        <v>981000</v>
      </c>
      <c r="K2890" s="21">
        <f>[20]Отчёт!K34</f>
        <v>43783</v>
      </c>
      <c r="L2890" s="74"/>
      <c r="M2890" s="74"/>
      <c r="N2890" s="37" t="str">
        <f>[20]Отчёт!N34</f>
        <v>МИНИСТЕРСТВО СЕЛЬСКОГО ХОЗЯЙСТВА РЕСПУБЛИКИ АЛТАЙ</v>
      </c>
    </row>
    <row r="2891" spans="1:14" ht="30" x14ac:dyDescent="0.25">
      <c r="A2891" s="74">
        <f>[20]Отчёт!A35</f>
        <v>2529</v>
      </c>
      <c r="B2891" s="74" t="str">
        <f>[20]Отчёт!B35</f>
        <v>30.07.2019</v>
      </c>
      <c r="C2891" s="74" t="str">
        <f>[20]Отчёт!C35</f>
        <v>СПК Абайский</v>
      </c>
      <c r="D2891" s="74" t="str">
        <f>[20]Отчёт!D35</f>
        <v>Усть-Коксинский р-н</v>
      </c>
      <c r="E2891" s="74" t="str">
        <f>[20]Отчёт!E35</f>
        <v>Талда с</v>
      </c>
      <c r="F2891" s="74" t="str">
        <f>[20]Отчёт!F35</f>
        <v>Центральная ул, д. 40</v>
      </c>
      <c r="G2891" s="11" t="str">
        <f>[20]Отчёт!G35</f>
        <v>0406000234</v>
      </c>
      <c r="H2891" s="74" t="str">
        <f>[20]Отчёт!H35</f>
        <v>Финансовая</v>
      </c>
      <c r="I2891" s="74" t="str">
        <f>[20]Отчёт!I35</f>
        <v>Субсидия</v>
      </c>
      <c r="J2891" s="12">
        <f>[20]Отчёт!J35</f>
        <v>571360.35</v>
      </c>
      <c r="K2891" s="21">
        <f>[20]Отчёт!K35</f>
        <v>43783</v>
      </c>
      <c r="L2891" s="74"/>
      <c r="M2891" s="74"/>
      <c r="N2891" s="37" t="str">
        <f>[20]Отчёт!N35</f>
        <v>МИНИСТЕРСТВО СЕЛЬСКОГО ХОЗЯЙСТВА РЕСПУБЛИКИ АЛТАЙ</v>
      </c>
    </row>
    <row r="2892" spans="1:14" ht="30" x14ac:dyDescent="0.25">
      <c r="A2892" s="74">
        <f>[20]Отчёт!A36</f>
        <v>2530</v>
      </c>
      <c r="B2892" s="74" t="str">
        <f>[20]Отчёт!B36</f>
        <v>21.05.2019</v>
      </c>
      <c r="C2892" s="74" t="str">
        <f>[20]Отчёт!C36</f>
        <v>ООО Каракол</v>
      </c>
      <c r="D2892" s="74" t="str">
        <f>[20]Отчёт!D36</f>
        <v>Усть-Канский р-н</v>
      </c>
      <c r="E2892" s="74" t="str">
        <f>[20]Отчёт!E36</f>
        <v>Каракол с</v>
      </c>
      <c r="F2892" s="74" t="str">
        <f>[20]Отчёт!F36</f>
        <v>Центральная ул, д. 11</v>
      </c>
      <c r="G2892" s="11" t="str">
        <f>[20]Отчёт!G36</f>
        <v>0403002850</v>
      </c>
      <c r="H2892" s="74" t="str">
        <f>[20]Отчёт!H36</f>
        <v>Финансовая</v>
      </c>
      <c r="I2892" s="74" t="str">
        <f>[20]Отчёт!I36</f>
        <v>Субсидия</v>
      </c>
      <c r="J2892" s="12">
        <f>[20]Отчёт!J36</f>
        <v>2502300</v>
      </c>
      <c r="K2892" s="21">
        <f>[20]Отчёт!K36</f>
        <v>43784</v>
      </c>
      <c r="L2892" s="74"/>
      <c r="M2892" s="74"/>
      <c r="N2892" s="37" t="str">
        <f>[20]Отчёт!N36</f>
        <v>МИНИСТЕРСТВО СЕЛЬСКОГО ХОЗЯЙСТВА РЕСПУБЛИКИ АЛТАЙ</v>
      </c>
    </row>
    <row r="2893" spans="1:14" ht="30" x14ac:dyDescent="0.25">
      <c r="A2893" s="74">
        <f>[20]Отчёт!A37</f>
        <v>2531</v>
      </c>
      <c r="B2893" s="74" t="str">
        <f>[20]Отчёт!B37</f>
        <v>17.07.2019</v>
      </c>
      <c r="C2893" s="74" t="str">
        <f>[20]Отчёт!C37</f>
        <v>ООО Марал-Толусома</v>
      </c>
      <c r="D2893" s="74" t="str">
        <f>[20]Отчёт!D37</f>
        <v>Горно-Алтайск г</v>
      </c>
      <c r="E2893" s="74" t="str">
        <f>[20]Отчёт!E37</f>
        <v>Горно-Алтайск г</v>
      </c>
      <c r="F2893" s="74" t="str">
        <f>[20]Отчёт!F37</f>
        <v>Северная ул, д. 12</v>
      </c>
      <c r="G2893" s="11" t="str">
        <f>[20]Отчёт!G37</f>
        <v>0408015525</v>
      </c>
      <c r="H2893" s="74" t="str">
        <f>[20]Отчёт!H37</f>
        <v>Финансовая</v>
      </c>
      <c r="I2893" s="74" t="str">
        <f>[20]Отчёт!I37</f>
        <v>Субсидия</v>
      </c>
      <c r="J2893" s="12">
        <f>[20]Отчёт!J37</f>
        <v>557280</v>
      </c>
      <c r="K2893" s="21">
        <f>[20]Отчёт!K37</f>
        <v>43784</v>
      </c>
      <c r="L2893" s="74"/>
      <c r="M2893" s="74"/>
      <c r="N2893" s="37" t="str">
        <f>[20]Отчёт!N37</f>
        <v>МИНИСТЕРСТВО СЕЛЬСКОГО ХОЗЯЙСТВА РЕСПУБЛИКИ АЛТАЙ</v>
      </c>
    </row>
    <row r="2894" spans="1:14" ht="30" x14ac:dyDescent="0.25">
      <c r="A2894" s="74">
        <f>[20]Отчёт!A38</f>
        <v>2532</v>
      </c>
      <c r="B2894" s="74" t="str">
        <f>[20]Отчёт!B38</f>
        <v>28.10.2019</v>
      </c>
      <c r="C2894" s="74" t="str">
        <f>[20]Отчёт!C38</f>
        <v>ИП Сахаров Анатолий Васильевич Глава КФХ</v>
      </c>
      <c r="D2894" s="74" t="str">
        <f>[20]Отчёт!D38</f>
        <v>Кош-Агачский р-н</v>
      </c>
      <c r="E2894" s="74" t="str">
        <f>[20]Отчёт!E38</f>
        <v>Беляши с</v>
      </c>
      <c r="F2894" s="74">
        <f>[20]Отчёт!F38</f>
        <v>0</v>
      </c>
      <c r="G2894" s="11" t="str">
        <f>[20]Отчёт!G38</f>
        <v>041105319000</v>
      </c>
      <c r="H2894" s="74" t="str">
        <f>[20]Отчёт!H38</f>
        <v>Финансовая</v>
      </c>
      <c r="I2894" s="74" t="str">
        <f>[20]Отчёт!I38</f>
        <v>Субсидия</v>
      </c>
      <c r="J2894" s="12">
        <f>[20]Отчёт!J38</f>
        <v>1350810</v>
      </c>
      <c r="K2894" s="21">
        <f>[20]Отчёт!K38</f>
        <v>43787</v>
      </c>
      <c r="L2894" s="74"/>
      <c r="M2894" s="74"/>
      <c r="N2894" s="37" t="str">
        <f>[20]Отчёт!N38</f>
        <v>МИНИСТЕРСТВО СЕЛЬСКОГО ХОЗЯЙСТВА РЕСПУБЛИКИ АЛТАЙ</v>
      </c>
    </row>
    <row r="2895" spans="1:14" ht="30" x14ac:dyDescent="0.25">
      <c r="A2895" s="74">
        <f>[20]Отчёт!A39</f>
        <v>2533</v>
      </c>
      <c r="B2895" s="74" t="str">
        <f>[20]Отчёт!B39</f>
        <v>28.10.2019</v>
      </c>
      <c r="C2895" s="74" t="str">
        <f>[20]Отчёт!C39</f>
        <v>ИП Алексеев Эркемен Маевич глава КФХ</v>
      </c>
      <c r="D2895" s="74" t="str">
        <f>[20]Отчёт!D39</f>
        <v>Усть-Канский р-н</v>
      </c>
      <c r="E2895" s="74" t="str">
        <f>[20]Отчёт!E39</f>
        <v>Усть-Мута с</v>
      </c>
      <c r="F2895" s="74" t="str">
        <f>[20]Отчёт!F39</f>
        <v>Школьная ул, д. 4</v>
      </c>
      <c r="G2895" s="11" t="str">
        <f>[20]Отчёт!G39</f>
        <v>040300103563</v>
      </c>
      <c r="H2895" s="74" t="str">
        <f>[20]Отчёт!H39</f>
        <v>Финансовая</v>
      </c>
      <c r="I2895" s="74" t="str">
        <f>[20]Отчёт!I39</f>
        <v>Субсидия</v>
      </c>
      <c r="J2895" s="12">
        <f>[20]Отчёт!J39</f>
        <v>1874700</v>
      </c>
      <c r="K2895" s="21">
        <f>[20]Отчёт!K39</f>
        <v>43787</v>
      </c>
      <c r="L2895" s="74"/>
      <c r="M2895" s="74"/>
      <c r="N2895" s="37" t="str">
        <f>[20]Отчёт!N39</f>
        <v>МИНИСТЕРСТВО СЕЛЬСКОГО ХОЗЯЙСТВА РЕСПУБЛИКИ АЛТАЙ</v>
      </c>
    </row>
    <row r="2896" spans="1:14" ht="45" x14ac:dyDescent="0.25">
      <c r="A2896" s="74">
        <f>[20]Отчёт!A40</f>
        <v>2534</v>
      </c>
      <c r="B2896" s="74" t="str">
        <f>[20]Отчёт!B40</f>
        <v>28.10.2019</v>
      </c>
      <c r="C2896" s="74" t="str">
        <f>[20]Отчёт!C40</f>
        <v>ИП Беляева Ася Владимировна Глава КФХ</v>
      </c>
      <c r="D2896" s="74" t="str">
        <f>[20]Отчёт!D40</f>
        <v>Шебалинский р-н</v>
      </c>
      <c r="E2896" s="74" t="str">
        <f>[20]Отчёт!E40</f>
        <v>Барагаш с</v>
      </c>
      <c r="F2896" s="74" t="str">
        <f>[20]Отчёт!F40</f>
        <v>Партизанская ул, д. 28</v>
      </c>
      <c r="G2896" s="11" t="str">
        <f>[20]Отчёт!G40</f>
        <v>040866749123</v>
      </c>
      <c r="H2896" s="74" t="str">
        <f>[20]Отчёт!H40</f>
        <v>Финансовая</v>
      </c>
      <c r="I2896" s="74" t="str">
        <f>[20]Отчёт!I40</f>
        <v>Субсидия</v>
      </c>
      <c r="J2896" s="12">
        <f>[20]Отчёт!J40</f>
        <v>1980000</v>
      </c>
      <c r="K2896" s="21">
        <f>[20]Отчёт!K40</f>
        <v>43787</v>
      </c>
      <c r="L2896" s="74"/>
      <c r="M2896" s="74"/>
      <c r="N2896" s="37" t="str">
        <f>[20]Отчёт!N40</f>
        <v>МИНИСТЕРСТВО СЕЛЬСКОГО ХОЗЯЙСТВА РЕСПУБЛИКИ АЛТАЙ</v>
      </c>
    </row>
    <row r="2897" spans="1:14" ht="45" x14ac:dyDescent="0.25">
      <c r="A2897" s="74">
        <f>[20]Отчёт!A41</f>
        <v>2535</v>
      </c>
      <c r="B2897" s="74" t="str">
        <f>[20]Отчёт!B41</f>
        <v>28.10.2019</v>
      </c>
      <c r="C2897" s="74" t="str">
        <f>[20]Отчёт!C41</f>
        <v>ИП Манзыров Сергей Трифонович Глава КФХ</v>
      </c>
      <c r="D2897" s="74" t="str">
        <f>[20]Отчёт!D41</f>
        <v>Шебалинский р-н</v>
      </c>
      <c r="E2897" s="74" t="str">
        <f>[20]Отчёт!E41</f>
        <v>Шебалино с</v>
      </c>
      <c r="F2897" s="74" t="str">
        <f>[20]Отчёт!F41</f>
        <v>Полевая ул, д. 6</v>
      </c>
      <c r="G2897" s="11" t="str">
        <f>[20]Отчёт!G41</f>
        <v>040200589124</v>
      </c>
      <c r="H2897" s="74" t="str">
        <f>[20]Отчёт!H41</f>
        <v>Финансовая</v>
      </c>
      <c r="I2897" s="74" t="str">
        <f>[20]Отчёт!I41</f>
        <v>Субсидия</v>
      </c>
      <c r="J2897" s="12">
        <f>[20]Отчёт!J41</f>
        <v>1058191</v>
      </c>
      <c r="K2897" s="21">
        <f>[20]Отчёт!K41</f>
        <v>43787</v>
      </c>
      <c r="L2897" s="74"/>
      <c r="M2897" s="74"/>
      <c r="N2897" s="37" t="str">
        <f>[20]Отчёт!N41</f>
        <v>МИНИСТЕРСТВО СЕЛЬСКОГО ХОЗЯЙСТВА РЕСПУБЛИКИ АЛТАЙ</v>
      </c>
    </row>
    <row r="2898" spans="1:14" ht="45" x14ac:dyDescent="0.25">
      <c r="A2898" s="74">
        <f>[20]Отчёт!A42</f>
        <v>2536</v>
      </c>
      <c r="B2898" s="74" t="str">
        <f>[20]Отчёт!B42</f>
        <v>28.10.2019</v>
      </c>
      <c r="C2898" s="74" t="str">
        <f>[20]Отчёт!C42</f>
        <v>ИП Паршиков Сергей Николаевич Глава КФХ</v>
      </c>
      <c r="D2898" s="74" t="str">
        <f>[20]Отчёт!D42</f>
        <v>Чойский р-н</v>
      </c>
      <c r="E2898" s="74" t="str">
        <f>[20]Отчёт!E42</f>
        <v>Гусевка с</v>
      </c>
      <c r="F2898" s="74" t="str">
        <f>[20]Отчёт!F42</f>
        <v>Центральная ул, д. 18</v>
      </c>
      <c r="G2898" s="11" t="str">
        <f>[20]Отчёт!G42</f>
        <v>040900019024</v>
      </c>
      <c r="H2898" s="74" t="str">
        <f>[20]Отчёт!H42</f>
        <v>Финансовая</v>
      </c>
      <c r="I2898" s="74" t="str">
        <f>[20]Отчёт!I42</f>
        <v>Субсидия</v>
      </c>
      <c r="J2898" s="12">
        <f>[20]Отчёт!J42</f>
        <v>1499940</v>
      </c>
      <c r="K2898" s="21">
        <f>[20]Отчёт!K42</f>
        <v>43787</v>
      </c>
      <c r="L2898" s="74"/>
      <c r="M2898" s="74"/>
      <c r="N2898" s="37" t="str">
        <f>[20]Отчёт!N42</f>
        <v>МИНИСТЕРСТВО СЕЛЬСКОГО ХОЗЯЙСТВА РЕСПУБЛИКИ АЛТАЙ</v>
      </c>
    </row>
    <row r="2899" spans="1:14" ht="45" x14ac:dyDescent="0.25">
      <c r="A2899" s="74">
        <f>[20]Отчёт!A43</f>
        <v>2537</v>
      </c>
      <c r="B2899" s="74" t="str">
        <f>[20]Отчёт!B43</f>
        <v>28.10.2019</v>
      </c>
      <c r="C2899" s="74" t="str">
        <f>[20]Отчёт!C43</f>
        <v>ИП Казакулов Артем Михайлович Глава КФХ</v>
      </c>
      <c r="D2899" s="74" t="str">
        <f>[20]Отчёт!D43</f>
        <v>Усть-Канский р-н</v>
      </c>
      <c r="E2899" s="74" t="str">
        <f>[20]Отчёт!E43</f>
        <v>Верх-Ануй с</v>
      </c>
      <c r="F2899" s="74" t="str">
        <f>[20]Отчёт!F43</f>
        <v>Заречная ул, д. 48</v>
      </c>
      <c r="G2899" s="11" t="str">
        <f>[20]Отчёт!G43</f>
        <v>040300472828</v>
      </c>
      <c r="H2899" s="74" t="str">
        <f>[20]Отчёт!H43</f>
        <v>Финансовая</v>
      </c>
      <c r="I2899" s="74" t="str">
        <f>[20]Отчёт!I43</f>
        <v>Субсидия</v>
      </c>
      <c r="J2899" s="12">
        <f>[20]Отчёт!J43</f>
        <v>1235700</v>
      </c>
      <c r="K2899" s="21">
        <f>[20]Отчёт!K43</f>
        <v>43787</v>
      </c>
      <c r="L2899" s="74"/>
      <c r="M2899" s="74"/>
      <c r="N2899" s="37" t="str">
        <f>[20]Отчёт!N43</f>
        <v>МИНИСТЕРСТВО СЕЛЬСКОГО ХОЗЯЙСТВА РЕСПУБЛИКИ АЛТАЙ</v>
      </c>
    </row>
    <row r="2900" spans="1:14" ht="30" x14ac:dyDescent="0.25">
      <c r="A2900" s="74">
        <f>[20]Отчёт!A44</f>
        <v>2538</v>
      </c>
      <c r="B2900" s="74" t="str">
        <f>[20]Отчёт!B44</f>
        <v>28.10.2019</v>
      </c>
      <c r="C2900" s="74" t="str">
        <f>[20]Отчёт!C44</f>
        <v>ИП Балбуков Эзендей Андреевич Глава КФХ</v>
      </c>
      <c r="D2900" s="74" t="str">
        <f>[20]Отчёт!D44</f>
        <v>Онгудайский р-н</v>
      </c>
      <c r="E2900" s="74" t="str">
        <f>[20]Отчёт!E44</f>
        <v>Хабаровка с</v>
      </c>
      <c r="F2900" s="74" t="str">
        <f>[20]Отчёт!F44</f>
        <v>Северная ул, д. 4</v>
      </c>
      <c r="G2900" s="11" t="str">
        <f>[20]Отчёт!G44</f>
        <v>041106993324</v>
      </c>
      <c r="H2900" s="74" t="str">
        <f>[20]Отчёт!H44</f>
        <v>Финансовая</v>
      </c>
      <c r="I2900" s="74" t="str">
        <f>[20]Отчёт!I44</f>
        <v>Субсидия</v>
      </c>
      <c r="J2900" s="12">
        <f>[20]Отчёт!J44</f>
        <v>2514000</v>
      </c>
      <c r="K2900" s="21">
        <f>[20]Отчёт!K44</f>
        <v>43787</v>
      </c>
      <c r="L2900" s="74"/>
      <c r="M2900" s="74"/>
      <c r="N2900" s="37" t="str">
        <f>[20]Отчёт!N44</f>
        <v>МИНИСТЕРСТВО СЕЛЬСКОГО ХОЗЯЙСТВА РЕСПУБЛИКИ АЛТАЙ</v>
      </c>
    </row>
    <row r="2901" spans="1:14" ht="45" x14ac:dyDescent="0.25">
      <c r="A2901" s="74">
        <f>[20]Отчёт!A45</f>
        <v>2539</v>
      </c>
      <c r="B2901" s="74" t="str">
        <f>[20]Отчёт!B45</f>
        <v>28.10.2019</v>
      </c>
      <c r="C2901" s="74" t="str">
        <f>[20]Отчёт!C45</f>
        <v>ИП Субботина Наталья Владимировна Глава КФХ</v>
      </c>
      <c r="D2901" s="74" t="str">
        <f>[20]Отчёт!D45</f>
        <v>Усть-Коксинский р-н</v>
      </c>
      <c r="E2901" s="74" t="str">
        <f>[20]Отчёт!E45</f>
        <v>Полеводка п</v>
      </c>
      <c r="F2901" s="74" t="str">
        <f>[20]Отчёт!F45</f>
        <v>Центральная ул, д. 2б</v>
      </c>
      <c r="G2901" s="11" t="str">
        <f>[20]Отчёт!G45</f>
        <v>041104442850</v>
      </c>
      <c r="H2901" s="74" t="str">
        <f>[20]Отчёт!H45</f>
        <v>Финансовая</v>
      </c>
      <c r="I2901" s="74" t="str">
        <f>[20]Отчёт!I45</f>
        <v>Субсидия</v>
      </c>
      <c r="J2901" s="12">
        <f>[20]Отчёт!J45</f>
        <v>1786500</v>
      </c>
      <c r="K2901" s="21">
        <f>[20]Отчёт!K45</f>
        <v>43787</v>
      </c>
      <c r="L2901" s="74"/>
      <c r="M2901" s="74"/>
      <c r="N2901" s="37" t="str">
        <f>[20]Отчёт!N45</f>
        <v>МИНИСТЕРСТВО СЕЛЬСКОГО ХОЗЯЙСТВА РЕСПУБЛИКИ АЛТАЙ</v>
      </c>
    </row>
    <row r="2902" spans="1:14" ht="30" x14ac:dyDescent="0.25">
      <c r="A2902" s="74">
        <f>[20]Отчёт!A46</f>
        <v>2540</v>
      </c>
      <c r="B2902" s="74" t="str">
        <f>[20]Отчёт!B46</f>
        <v>28.10.2019</v>
      </c>
      <c r="C2902" s="74" t="str">
        <f>[20]Отчёт!C46</f>
        <v>ИП Сидинкин Иван Андреевич Глава КФХ</v>
      </c>
      <c r="D2902" s="74" t="str">
        <f>[20]Отчёт!D46</f>
        <v>Усть-Коксинский р-н</v>
      </c>
      <c r="E2902" s="74" t="str">
        <f>[20]Отчёт!E46</f>
        <v>Нижний Уймон с</v>
      </c>
      <c r="F2902" s="74" t="str">
        <f>[20]Отчёт!F46</f>
        <v>Катунский пер, д. 6</v>
      </c>
      <c r="G2902" s="11" t="str">
        <f>[20]Отчёт!G46</f>
        <v>040602053453</v>
      </c>
      <c r="H2902" s="74" t="str">
        <f>[20]Отчёт!H46</f>
        <v>Финансовая</v>
      </c>
      <c r="I2902" s="74" t="str">
        <f>[20]Отчёт!I46</f>
        <v>Субсидия</v>
      </c>
      <c r="J2902" s="12">
        <f>[20]Отчёт!J46</f>
        <v>2169000</v>
      </c>
      <c r="K2902" s="21">
        <f>[20]Отчёт!K46</f>
        <v>43787</v>
      </c>
      <c r="L2902" s="74"/>
      <c r="M2902" s="74"/>
      <c r="N2902" s="37" t="str">
        <f>[20]Отчёт!N46</f>
        <v>МИНИСТЕРСТВО СЕЛЬСКОГО ХОЗЯЙСТВА РЕСПУБЛИКИ АЛТАЙ</v>
      </c>
    </row>
    <row r="2903" spans="1:14" ht="45" x14ac:dyDescent="0.25">
      <c r="A2903" s="74">
        <f>[20]Отчёт!A47</f>
        <v>2541</v>
      </c>
      <c r="B2903" s="74" t="str">
        <f>[20]Отчёт!B47</f>
        <v>28.10.2019</v>
      </c>
      <c r="C2903" s="74" t="str">
        <f>[20]Отчёт!C47</f>
        <v>ИП Кандараков Николай Николаевич Глава КФХ</v>
      </c>
      <c r="D2903" s="74" t="str">
        <f>[20]Отчёт!D47</f>
        <v>Турочакский р-н</v>
      </c>
      <c r="E2903" s="74" t="str">
        <f>[20]Отчёт!E47</f>
        <v>Курмач-Байгол с</v>
      </c>
      <c r="F2903" s="74" t="str">
        <f>[20]Отчёт!F47</f>
        <v>Центральная ул, д. 32</v>
      </c>
      <c r="G2903" s="11" t="str">
        <f>[20]Отчёт!G47</f>
        <v>040700080960</v>
      </c>
      <c r="H2903" s="74" t="str">
        <f>[20]Отчёт!H47</f>
        <v>Финансовая</v>
      </c>
      <c r="I2903" s="74" t="str">
        <f>[20]Отчёт!I47</f>
        <v>Субсидия</v>
      </c>
      <c r="J2903" s="12">
        <f>[20]Отчёт!J47</f>
        <v>1534500</v>
      </c>
      <c r="K2903" s="21">
        <f>[20]Отчёт!K47</f>
        <v>43787</v>
      </c>
      <c r="L2903" s="74"/>
      <c r="M2903" s="74"/>
      <c r="N2903" s="37" t="str">
        <f>[20]Отчёт!N47</f>
        <v>МИНИСТЕРСТВО СЕЛЬСКОГО ХОЗЯЙСТВА РЕСПУБЛИКИ АЛТАЙ</v>
      </c>
    </row>
    <row r="2904" spans="1:14" ht="30" x14ac:dyDescent="0.25">
      <c r="A2904" s="74">
        <f>[20]Отчёт!A48</f>
        <v>2542</v>
      </c>
      <c r="B2904" s="74" t="str">
        <f>[20]Отчёт!B48</f>
        <v>28.10.2019</v>
      </c>
      <c r="C2904" s="74" t="str">
        <f>[20]Отчёт!C48</f>
        <v>ИП Ынтаев Владимир Ильич Глава КФХ</v>
      </c>
      <c r="D2904" s="74" t="str">
        <f>[20]Отчёт!D48</f>
        <v>Майминский р-н</v>
      </c>
      <c r="E2904" s="74" t="str">
        <f>[20]Отчёт!E48</f>
        <v>Майма с</v>
      </c>
      <c r="F2904" s="74" t="str">
        <f>[20]Отчёт!F48</f>
        <v>Ленина ул, д. 32, кв. 68</v>
      </c>
      <c r="G2904" s="11" t="str">
        <f>[20]Отчёт!G48</f>
        <v>040501186792</v>
      </c>
      <c r="H2904" s="74" t="str">
        <f>[20]Отчёт!H48</f>
        <v>Финансовая</v>
      </c>
      <c r="I2904" s="74" t="str">
        <f>[20]Отчёт!I48</f>
        <v>Субсидия</v>
      </c>
      <c r="J2904" s="12">
        <f>[20]Отчёт!J48</f>
        <v>1500000</v>
      </c>
      <c r="K2904" s="21">
        <f>[20]Отчёт!K48</f>
        <v>43787</v>
      </c>
      <c r="L2904" s="74"/>
      <c r="M2904" s="74"/>
      <c r="N2904" s="37" t="str">
        <f>[20]Отчёт!N48</f>
        <v>МИНИСТЕРСТВО СЕЛЬСКОГО ХОЗЯЙСТВА РЕСПУБЛИКИ АЛТАЙ</v>
      </c>
    </row>
    <row r="2905" spans="1:14" ht="45" x14ac:dyDescent="0.25">
      <c r="A2905" s="74">
        <f>[20]Отчёт!A49</f>
        <v>2543</v>
      </c>
      <c r="B2905" s="74" t="str">
        <f>[20]Отчёт!B49</f>
        <v>28.10.2019</v>
      </c>
      <c r="C2905" s="74" t="str">
        <f>[20]Отчёт!C49</f>
        <v>ИП Долгов Андрей Григорьевич Глава КФХ</v>
      </c>
      <c r="D2905" s="74" t="str">
        <f>[20]Отчёт!D49</f>
        <v>Майминский р-н</v>
      </c>
      <c r="E2905" s="74" t="str">
        <f>[20]Отчёт!E49</f>
        <v>Кызыл-Озек с</v>
      </c>
      <c r="F2905" s="74" t="str">
        <f>[20]Отчёт!F49</f>
        <v>Источный пер, д. 10</v>
      </c>
      <c r="G2905" s="11" t="str">
        <f>[20]Отчёт!G49</f>
        <v>040800715701</v>
      </c>
      <c r="H2905" s="74" t="str">
        <f>[20]Отчёт!H49</f>
        <v>Финансовая</v>
      </c>
      <c r="I2905" s="74" t="str">
        <f>[20]Отчёт!I49</f>
        <v>Субсидия</v>
      </c>
      <c r="J2905" s="12">
        <f>[20]Отчёт!J49</f>
        <v>1560206</v>
      </c>
      <c r="K2905" s="21">
        <f>[20]Отчёт!K49</f>
        <v>43787</v>
      </c>
      <c r="L2905" s="74"/>
      <c r="M2905" s="74"/>
      <c r="N2905" s="37" t="str">
        <f>[20]Отчёт!N49</f>
        <v>МИНИСТЕРСТВО СЕЛЬСКОГО ХОЗЯЙСТВА РЕСПУБЛИКИ АЛТАЙ</v>
      </c>
    </row>
    <row r="2906" spans="1:14" ht="45" x14ac:dyDescent="0.25">
      <c r="A2906" s="74">
        <f>[20]Отчёт!A50</f>
        <v>2544</v>
      </c>
      <c r="B2906" s="74" t="str">
        <f>[20]Отчёт!B50</f>
        <v>28.10.2019</v>
      </c>
      <c r="C2906" s="74" t="str">
        <f>[20]Отчёт!C50</f>
        <v>ИП Козеняшев Андрей Александрович Глава КФХ</v>
      </c>
      <c r="D2906" s="74" t="str">
        <f>[20]Отчёт!D50</f>
        <v>Шебалинский р-н</v>
      </c>
      <c r="E2906" s="74" t="str">
        <f>[20]Отчёт!E50</f>
        <v>Шебалино с</v>
      </c>
      <c r="F2906" s="74" t="str">
        <f>[20]Отчёт!F50</f>
        <v>Чуйская ул, д. 30</v>
      </c>
      <c r="G2906" s="11" t="str">
        <f>[20]Отчёт!G50</f>
        <v>040500444271</v>
      </c>
      <c r="H2906" s="74" t="str">
        <f>[20]Отчёт!H50</f>
        <v>Финансовая</v>
      </c>
      <c r="I2906" s="74" t="str">
        <f>[20]Отчёт!I50</f>
        <v>Субсидия</v>
      </c>
      <c r="J2906" s="12">
        <f>[20]Отчёт!J50</f>
        <v>1912500</v>
      </c>
      <c r="K2906" s="21">
        <f>[20]Отчёт!K50</f>
        <v>43787</v>
      </c>
      <c r="L2906" s="74"/>
      <c r="M2906" s="74"/>
      <c r="N2906" s="37" t="str">
        <f>[20]Отчёт!N50</f>
        <v>МИНИСТЕРСТВО СЕЛЬСКОГО ХОЗЯЙСТВА РЕСПУБЛИКИ АЛТАЙ</v>
      </c>
    </row>
    <row r="2907" spans="1:14" ht="45" x14ac:dyDescent="0.25">
      <c r="A2907" s="74">
        <f>[20]Отчёт!A51</f>
        <v>2545</v>
      </c>
      <c r="B2907" s="74" t="str">
        <f>[20]Отчёт!B51</f>
        <v>28.10.2019</v>
      </c>
      <c r="C2907" s="74" t="str">
        <f>[20]Отчёт!C51</f>
        <v>ИП Аларушкина Эрдине Геннадьевна Глава КФХ</v>
      </c>
      <c r="D2907" s="74" t="str">
        <f>[20]Отчёт!D51</f>
        <v>Шебалинский р-н</v>
      </c>
      <c r="E2907" s="74" t="str">
        <f>[20]Отчёт!E51</f>
        <v>Беш-Озек с</v>
      </c>
      <c r="F2907" s="74" t="str">
        <f>[20]Отчёт!F51</f>
        <v>Э.Яимова ул, д. 11</v>
      </c>
      <c r="G2907" s="11" t="str">
        <f>[20]Отчёт!G51</f>
        <v>041106309808</v>
      </c>
      <c r="H2907" s="74" t="str">
        <f>[20]Отчёт!H51</f>
        <v>Финансовая</v>
      </c>
      <c r="I2907" s="74" t="str">
        <f>[20]Отчёт!I51</f>
        <v>Субсидия</v>
      </c>
      <c r="J2907" s="12">
        <f>[20]Отчёт!J51</f>
        <v>1640250</v>
      </c>
      <c r="K2907" s="21">
        <f>[20]Отчёт!K51</f>
        <v>43787</v>
      </c>
      <c r="L2907" s="74"/>
      <c r="M2907" s="74"/>
      <c r="N2907" s="37" t="str">
        <f>[20]Отчёт!N51</f>
        <v>МИНИСТЕРСТВО СЕЛЬСКОГО ХОЗЯЙСТВА РЕСПУБЛИКИ АЛТАЙ</v>
      </c>
    </row>
    <row r="2908" spans="1:14" ht="30" x14ac:dyDescent="0.25">
      <c r="A2908" s="74">
        <f>[20]Отчёт!A52</f>
        <v>2546</v>
      </c>
      <c r="B2908" s="74" t="str">
        <f>[20]Отчёт!B52</f>
        <v>28.10.2019</v>
      </c>
      <c r="C2908" s="74" t="str">
        <f>[20]Отчёт!C52</f>
        <v>ИП Туянин Дмитрий Иванович глава КФХ</v>
      </c>
      <c r="D2908" s="74" t="str">
        <f>[20]Отчёт!D52</f>
        <v>Шебалинский р-н</v>
      </c>
      <c r="E2908" s="74" t="str">
        <f>[20]Отчёт!E52</f>
        <v>Каспа с</v>
      </c>
      <c r="F2908" s="74" t="str">
        <f>[20]Отчёт!F52</f>
        <v>Чанкыр ул, д. 4</v>
      </c>
      <c r="G2908" s="11" t="str">
        <f>[20]Отчёт!G52</f>
        <v>040512909796</v>
      </c>
      <c r="H2908" s="74" t="str">
        <f>[20]Отчёт!H52</f>
        <v>Финансовая</v>
      </c>
      <c r="I2908" s="74" t="str">
        <f>[20]Отчёт!I52</f>
        <v>Субсидия</v>
      </c>
      <c r="J2908" s="12">
        <f>[20]Отчёт!J52</f>
        <v>1912000</v>
      </c>
      <c r="K2908" s="21">
        <f>[20]Отчёт!K52</f>
        <v>43787</v>
      </c>
      <c r="L2908" s="74"/>
      <c r="M2908" s="74"/>
      <c r="N2908" s="37" t="str">
        <f>[20]Отчёт!N52</f>
        <v>МИНИСТЕРСТВО СЕЛЬСКОГО ХОЗЯЙСТВА РЕСПУБЛИКИ АЛТАЙ</v>
      </c>
    </row>
    <row r="2909" spans="1:14" ht="30" x14ac:dyDescent="0.25">
      <c r="A2909" s="74">
        <f>[20]Отчёт!A53</f>
        <v>2547</v>
      </c>
      <c r="B2909" s="74" t="str">
        <f>[20]Отчёт!B53</f>
        <v>28.10.2019</v>
      </c>
      <c r="C2909" s="74" t="str">
        <f>[20]Отчёт!C53</f>
        <v>ИП Романов Владимир Валерьевич Глава КФХ</v>
      </c>
      <c r="D2909" s="74" t="str">
        <f>[20]Отчёт!D53</f>
        <v>Усть-Коксинский р-н</v>
      </c>
      <c r="E2909" s="74" t="str">
        <f>[20]Отчёт!E53</f>
        <v>Банное с</v>
      </c>
      <c r="F2909" s="74" t="str">
        <f>[20]Отчёт!F53</f>
        <v>Центральная ул, д. 5</v>
      </c>
      <c r="G2909" s="11" t="str">
        <f>[20]Отчёт!G53</f>
        <v>040600105307</v>
      </c>
      <c r="H2909" s="74" t="str">
        <f>[20]Отчёт!H53</f>
        <v>Финансовая</v>
      </c>
      <c r="I2909" s="74" t="str">
        <f>[20]Отчёт!I53</f>
        <v>Субсидия</v>
      </c>
      <c r="J2909" s="12">
        <f>[20]Отчёт!J53</f>
        <v>1440000</v>
      </c>
      <c r="K2909" s="21">
        <f>[20]Отчёт!K53</f>
        <v>43787</v>
      </c>
      <c r="L2909" s="74"/>
      <c r="M2909" s="74"/>
      <c r="N2909" s="37" t="str">
        <f>[20]Отчёт!N53</f>
        <v>МИНИСТЕРСТВО СЕЛЬСКОГО ХОЗЯЙСТВА РЕСПУБЛИКИ АЛТАЙ</v>
      </c>
    </row>
    <row r="2910" spans="1:14" ht="30" x14ac:dyDescent="0.25">
      <c r="A2910" s="74">
        <f>[20]Отчёт!A54</f>
        <v>2548</v>
      </c>
      <c r="B2910" s="74" t="str">
        <f>[20]Отчёт!B54</f>
        <v>28.10.2019</v>
      </c>
      <c r="C2910" s="74" t="str">
        <f>[20]Отчёт!C54</f>
        <v>ИП Талбанов Альберт Данилович Глава КФХ</v>
      </c>
      <c r="D2910" s="74" t="str">
        <f>[20]Отчёт!D54</f>
        <v>Улаганский р-н</v>
      </c>
      <c r="E2910" s="74" t="str">
        <f>[20]Отчёт!E54</f>
        <v>Язула с</v>
      </c>
      <c r="F2910" s="74" t="str">
        <f>[20]Отчёт!F54</f>
        <v>Набережная ул, д. 7</v>
      </c>
      <c r="G2910" s="11" t="str">
        <f>[20]Отчёт!G54</f>
        <v>040101948100</v>
      </c>
      <c r="H2910" s="74" t="str">
        <f>[20]Отчёт!H54</f>
        <v>Финансовая</v>
      </c>
      <c r="I2910" s="74" t="str">
        <f>[20]Отчёт!I54</f>
        <v>Субсидия</v>
      </c>
      <c r="J2910" s="12">
        <f>[20]Отчёт!J54</f>
        <v>1077300</v>
      </c>
      <c r="K2910" s="21">
        <f>[20]Отчёт!K54</f>
        <v>43787</v>
      </c>
      <c r="L2910" s="74"/>
      <c r="M2910" s="74"/>
      <c r="N2910" s="37" t="str">
        <f>[20]Отчёт!N54</f>
        <v>МИНИСТЕРСТВО СЕЛЬСКОГО ХОЗЯЙСТВА РЕСПУБЛИКИ АЛТАЙ</v>
      </c>
    </row>
    <row r="2911" spans="1:14" ht="45" x14ac:dyDescent="0.25">
      <c r="A2911" s="74">
        <f>[20]Отчёт!A55</f>
        <v>2549</v>
      </c>
      <c r="B2911" s="74" t="str">
        <f>[20]Отчёт!B55</f>
        <v>28.10.2019</v>
      </c>
      <c r="C2911" s="74" t="str">
        <f>[20]Отчёт!C55</f>
        <v>ИП Белешев Айдар Николаевич Глава КФХ</v>
      </c>
      <c r="D2911" s="74" t="str">
        <f>[20]Отчёт!D55</f>
        <v>Онгудайский р-н</v>
      </c>
      <c r="E2911" s="74" t="str">
        <f>[20]Отчёт!E55</f>
        <v>Хабаровка с</v>
      </c>
      <c r="F2911" s="74" t="str">
        <f>[20]Отчёт!F55</f>
        <v>Центральная ул, д. 30</v>
      </c>
      <c r="G2911" s="11" t="str">
        <f>[20]Отчёт!G55</f>
        <v>040401482011</v>
      </c>
      <c r="H2911" s="74" t="str">
        <f>[20]Отчёт!H55</f>
        <v>Финансовая</v>
      </c>
      <c r="I2911" s="74" t="str">
        <f>[20]Отчёт!I55</f>
        <v>Субсидия</v>
      </c>
      <c r="J2911" s="12">
        <f>[20]Отчёт!J55</f>
        <v>2029653</v>
      </c>
      <c r="K2911" s="21">
        <f>[20]Отчёт!K55</f>
        <v>43787</v>
      </c>
      <c r="L2911" s="74"/>
      <c r="M2911" s="74"/>
      <c r="N2911" s="37" t="str">
        <f>[20]Отчёт!N55</f>
        <v>МИНИСТЕРСТВО СЕЛЬСКОГО ХОЗЯЙСТВА РЕСПУБЛИКИ АЛТАЙ</v>
      </c>
    </row>
    <row r="2912" spans="1:14" ht="30" x14ac:dyDescent="0.25">
      <c r="A2912" s="74">
        <f>[20]Отчёт!A56</f>
        <v>2550</v>
      </c>
      <c r="B2912" s="74" t="str">
        <f>[20]Отчёт!B56</f>
        <v>28.10.2019</v>
      </c>
      <c r="C2912" s="74" t="str">
        <f>[20]Отчёт!C56</f>
        <v>ИП Мамашев Евгений Юрьевич Глава КФХ</v>
      </c>
      <c r="D2912" s="74" t="str">
        <f>[20]Отчёт!D56</f>
        <v>Усть-Канский р-н</v>
      </c>
      <c r="E2912" s="74" t="str">
        <f>[20]Отчёт!E56</f>
        <v>Ябоган с</v>
      </c>
      <c r="F2912" s="74" t="str">
        <f>[20]Отчёт!F56</f>
        <v>Нагорная ул, д. 17</v>
      </c>
      <c r="G2912" s="11" t="str">
        <f>[20]Отчёт!G56</f>
        <v>041103620250</v>
      </c>
      <c r="H2912" s="74" t="str">
        <f>[20]Отчёт!H56</f>
        <v>Финансовая</v>
      </c>
      <c r="I2912" s="74" t="str">
        <f>[20]Отчёт!I56</f>
        <v>Субсидия</v>
      </c>
      <c r="J2912" s="12">
        <f>[20]Отчёт!J56</f>
        <v>1928760</v>
      </c>
      <c r="K2912" s="21">
        <f>[20]Отчёт!K56</f>
        <v>43787</v>
      </c>
      <c r="L2912" s="74"/>
      <c r="M2912" s="74"/>
      <c r="N2912" s="37" t="str">
        <f>[20]Отчёт!N56</f>
        <v>МИНИСТЕРСТВО СЕЛЬСКОГО ХОЗЯЙСТВА РЕСПУБЛИКИ АЛТАЙ</v>
      </c>
    </row>
    <row r="2913" spans="1:14" ht="60" x14ac:dyDescent="0.25">
      <c r="A2913" s="74">
        <f>[20]Отчёт!A57</f>
        <v>2551</v>
      </c>
      <c r="B2913" s="74" t="str">
        <f>[20]Отчёт!B57</f>
        <v>28.10.2019</v>
      </c>
      <c r="C2913" s="74" t="str">
        <f>[20]Отчёт!C57</f>
        <v>ИП Манаспаев Куралбек Жоябергенович Глава КФХ</v>
      </c>
      <c r="D2913" s="74" t="str">
        <f>[20]Отчёт!D57</f>
        <v>Кош-Агачский р-н</v>
      </c>
      <c r="E2913" s="74" t="str">
        <f>[20]Отчёт!E57</f>
        <v>Беляши с</v>
      </c>
      <c r="F2913" s="74" t="str">
        <f>[20]Отчёт!F57</f>
        <v>Центральная ул, д. 73</v>
      </c>
      <c r="G2913" s="11" t="str">
        <f>[20]Отчёт!G57</f>
        <v>040102048751</v>
      </c>
      <c r="H2913" s="74" t="str">
        <f>[20]Отчёт!H57</f>
        <v>Финансовая</v>
      </c>
      <c r="I2913" s="74" t="str">
        <f>[20]Отчёт!I57</f>
        <v>Субсидия</v>
      </c>
      <c r="J2913" s="12">
        <f>[20]Отчёт!J57</f>
        <v>2340990</v>
      </c>
      <c r="K2913" s="21">
        <f>[20]Отчёт!K57</f>
        <v>43787</v>
      </c>
      <c r="L2913" s="74"/>
      <c r="M2913" s="74"/>
      <c r="N2913" s="37" t="str">
        <f>[20]Отчёт!N57</f>
        <v>МИНИСТЕРСТВО СЕЛЬСКОГО ХОЗЯЙСТВА РЕСПУБЛИКИ АЛТАЙ</v>
      </c>
    </row>
    <row r="2914" spans="1:14" ht="30" x14ac:dyDescent="0.25">
      <c r="A2914" s="74">
        <f>[20]Отчёт!A58</f>
        <v>2552</v>
      </c>
      <c r="B2914" s="74" t="str">
        <f>[20]Отчёт!B58</f>
        <v>28.10.2019</v>
      </c>
      <c r="C2914" s="74" t="str">
        <f>[20]Отчёт!C58</f>
        <v>ИП Тектиев Айас Николаевич глава КФХ</v>
      </c>
      <c r="D2914" s="74" t="str">
        <f>[20]Отчёт!D58</f>
        <v>Усть-Канский р-н</v>
      </c>
      <c r="E2914" s="74" t="str">
        <f>[20]Отчёт!E58</f>
        <v>Яконур с</v>
      </c>
      <c r="F2914" s="74" t="str">
        <f>[20]Отчёт!F58</f>
        <v>Мира ул, д. 13</v>
      </c>
      <c r="G2914" s="11" t="str">
        <f>[20]Отчёт!G58</f>
        <v>040300954878</v>
      </c>
      <c r="H2914" s="74" t="str">
        <f>[20]Отчёт!H58</f>
        <v>Финансовая</v>
      </c>
      <c r="I2914" s="74" t="str">
        <f>[20]Отчёт!I58</f>
        <v>Субсидия</v>
      </c>
      <c r="J2914" s="12">
        <f>[20]Отчёт!J58</f>
        <v>1755000</v>
      </c>
      <c r="K2914" s="21">
        <f>[20]Отчёт!K58</f>
        <v>43787</v>
      </c>
      <c r="L2914" s="74"/>
      <c r="M2914" s="74"/>
      <c r="N2914" s="37" t="str">
        <f>[20]Отчёт!N58</f>
        <v>МИНИСТЕРСТВО СЕЛЬСКОГО ХОЗЯЙСТВА РЕСПУБЛИКИ АЛТАЙ</v>
      </c>
    </row>
    <row r="2915" spans="1:14" ht="45" x14ac:dyDescent="0.25">
      <c r="A2915" s="74">
        <f>[20]Отчёт!A59</f>
        <v>2553</v>
      </c>
      <c r="B2915" s="74" t="str">
        <f>[20]Отчёт!B59</f>
        <v>23.10.2019</v>
      </c>
      <c r="C2915" s="74" t="str">
        <f>[20]Отчёт!C59</f>
        <v>ИП Булбанов Алан Мергенович Глава КФХ</v>
      </c>
      <c r="D2915" s="74" t="str">
        <f>[20]Отчёт!D59</f>
        <v>Усть-Канский р-н</v>
      </c>
      <c r="E2915" s="74" t="str">
        <f>[20]Отчёт!E59</f>
        <v>Яконур с</v>
      </c>
      <c r="F2915" s="74" t="str">
        <f>[20]Отчёт!F59</f>
        <v>Туткушева ул, д. 33</v>
      </c>
      <c r="G2915" s="11" t="str">
        <f>[20]Отчёт!G59</f>
        <v>040402015115</v>
      </c>
      <c r="H2915" s="74" t="str">
        <f>[20]Отчёт!H59</f>
        <v>Финансовая</v>
      </c>
      <c r="I2915" s="74" t="str">
        <f>[20]Отчёт!I59</f>
        <v>Субсидия</v>
      </c>
      <c r="J2915" s="12">
        <f>[20]Отчёт!J59</f>
        <v>2304000</v>
      </c>
      <c r="K2915" s="21">
        <f>[20]Отчёт!K59</f>
        <v>43787</v>
      </c>
      <c r="L2915" s="74"/>
      <c r="M2915" s="74"/>
      <c r="N2915" s="37" t="str">
        <f>[20]Отчёт!N59</f>
        <v>МИНИСТЕРСТВО СЕЛЬСКОГО ХОЗЯЙСТВА РЕСПУБЛИКИ АЛТАЙ</v>
      </c>
    </row>
    <row r="2916" spans="1:14" ht="30" x14ac:dyDescent="0.25">
      <c r="A2916" s="74">
        <f>[20]Отчёт!A60</f>
        <v>2554</v>
      </c>
      <c r="B2916" s="74" t="str">
        <f>[20]Отчёт!B60</f>
        <v>17.07.2019</v>
      </c>
      <c r="C2916" s="74" t="str">
        <f>[20]Отчёт!C60</f>
        <v>ИП Кыдыкова Лала Борисовна Глава КФХ</v>
      </c>
      <c r="D2916" s="74" t="str">
        <f>[20]Отчёт!D60</f>
        <v>Улаганский р-н</v>
      </c>
      <c r="E2916" s="74" t="str">
        <f>[20]Отчёт!E60</f>
        <v>Балыкча с</v>
      </c>
      <c r="F2916" s="74" t="str">
        <f>[20]Отчёт!F60</f>
        <v>Центральная ул</v>
      </c>
      <c r="G2916" s="11" t="str">
        <f>[20]Отчёт!G60</f>
        <v>040201000327</v>
      </c>
      <c r="H2916" s="74" t="str">
        <f>[20]Отчёт!H60</f>
        <v>Финансовая</v>
      </c>
      <c r="I2916" s="74" t="str">
        <f>[20]Отчёт!I60</f>
        <v>Субсидия</v>
      </c>
      <c r="J2916" s="12">
        <f>[20]Отчёт!J60</f>
        <v>27269</v>
      </c>
      <c r="K2916" s="21">
        <f>[20]Отчёт!K60</f>
        <v>43787</v>
      </c>
      <c r="L2916" s="74"/>
      <c r="M2916" s="74"/>
      <c r="N2916" s="37" t="str">
        <f>[20]Отчёт!N60</f>
        <v>МИНИСТЕРСТВО СЕЛЬСКОГО ХОЗЯЙСТВА РЕСПУБЛИКИ АЛТАЙ</v>
      </c>
    </row>
    <row r="2917" spans="1:14" ht="30" x14ac:dyDescent="0.25">
      <c r="A2917" s="74">
        <f>[20]Отчёт!A61</f>
        <v>2555</v>
      </c>
      <c r="B2917" s="74" t="str">
        <f>[20]Отчёт!B61</f>
        <v>19.09.2019</v>
      </c>
      <c r="C2917" s="74" t="str">
        <f>[20]Отчёт!C61</f>
        <v>ФГБУ "ОС "Горно-Алтайское"</v>
      </c>
      <c r="D2917" s="74" t="str">
        <f>[20]Отчёт!D61</f>
        <v>Горно-Алтайск г</v>
      </c>
      <c r="E2917" s="74" t="str">
        <f>[20]Отчёт!E61</f>
        <v>Горно-Алтайск г</v>
      </c>
      <c r="F2917" s="74" t="str">
        <f>[20]Отчёт!F61</f>
        <v>Плодовоягодная ул, д. 47</v>
      </c>
      <c r="G2917" s="11" t="str">
        <f>[20]Отчёт!G61</f>
        <v>0400009174</v>
      </c>
      <c r="H2917" s="74" t="str">
        <f>[20]Отчёт!H61</f>
        <v>Финансовая</v>
      </c>
      <c r="I2917" s="74" t="str">
        <f>[20]Отчёт!I61</f>
        <v>Субсидия</v>
      </c>
      <c r="J2917" s="12">
        <f>[20]Отчёт!J61</f>
        <v>838000</v>
      </c>
      <c r="K2917" s="21">
        <f>[20]Отчёт!K61</f>
        <v>43788</v>
      </c>
      <c r="L2917" s="74"/>
      <c r="M2917" s="74"/>
      <c r="N2917" s="37" t="str">
        <f>[20]Отчёт!N61</f>
        <v>МИНИСТЕРСТВО СЕЛЬСКОГО ХОЗЯЙСТВА РЕСПУБЛИКИ АЛТАЙ</v>
      </c>
    </row>
    <row r="2918" spans="1:14" ht="30" x14ac:dyDescent="0.25">
      <c r="A2918" s="74">
        <f>[20]Отчёт!A62</f>
        <v>2556</v>
      </c>
      <c r="B2918" s="74" t="str">
        <f>[20]Отчёт!B62</f>
        <v>19.11.2019</v>
      </c>
      <c r="C2918" s="74" t="str">
        <f>[20]Отчёт!C62</f>
        <v>ООО Меркит</v>
      </c>
      <c r="D2918" s="74" t="str">
        <f>[20]Отчёт!D62</f>
        <v>Усть-Канский р-н</v>
      </c>
      <c r="E2918" s="74" t="str">
        <f>[20]Отчёт!E62</f>
        <v>Яконур с</v>
      </c>
      <c r="F2918" s="74" t="str">
        <f>[20]Отчёт!F62</f>
        <v>Улагашева ул, д. 13</v>
      </c>
      <c r="G2918" s="11" t="str">
        <f>[20]Отчёт!G62</f>
        <v>0403002956</v>
      </c>
      <c r="H2918" s="74" t="str">
        <f>[20]Отчёт!H62</f>
        <v>Финансовая</v>
      </c>
      <c r="I2918" s="74" t="str">
        <f>[20]Отчёт!I62</f>
        <v>Субсидия</v>
      </c>
      <c r="J2918" s="12">
        <f>[20]Отчёт!J62</f>
        <v>2328639.65</v>
      </c>
      <c r="K2918" s="21">
        <f>[20]Отчёт!K62</f>
        <v>43791</v>
      </c>
      <c r="L2918" s="74"/>
      <c r="M2918" s="74"/>
      <c r="N2918" s="37" t="str">
        <f>[20]Отчёт!N62</f>
        <v>МИНИСТЕРСТВО СЕЛЬСКОГО ХОЗЯЙСТВА РЕСПУБЛИКИ АЛТАЙ</v>
      </c>
    </row>
    <row r="2919" spans="1:14" ht="30" x14ac:dyDescent="0.25">
      <c r="A2919" s="74">
        <f>[20]Отчёт!A63</f>
        <v>2557</v>
      </c>
      <c r="B2919" s="74" t="str">
        <f>[20]Отчёт!B63</f>
        <v>21.11.2019</v>
      </c>
      <c r="C2919" s="74" t="str">
        <f>[20]Отчёт!C63</f>
        <v>ООО Алтынту</v>
      </c>
      <c r="D2919" s="74" t="str">
        <f>[20]Отчёт!D63</f>
        <v>Майминский р-н</v>
      </c>
      <c r="E2919" s="74" t="str">
        <f>[20]Отчёт!E63</f>
        <v>Бирюля с</v>
      </c>
      <c r="F2919" s="74" t="str">
        <f>[20]Отчёт!F63</f>
        <v>Центральная ул, д. 27</v>
      </c>
      <c r="G2919" s="11" t="str">
        <f>[20]Отчёт!G63</f>
        <v>0411166919</v>
      </c>
      <c r="H2919" s="74" t="str">
        <f>[20]Отчёт!H63</f>
        <v>Финансовая</v>
      </c>
      <c r="I2919" s="74" t="str">
        <f>[20]Отчёт!I63</f>
        <v>Субсидия</v>
      </c>
      <c r="J2919" s="12">
        <f>[20]Отчёт!J63</f>
        <v>960000</v>
      </c>
      <c r="K2919" s="21">
        <f>[20]Отчёт!K63</f>
        <v>43795</v>
      </c>
      <c r="L2919" s="74"/>
      <c r="M2919" s="74"/>
      <c r="N2919" s="37" t="str">
        <f>[20]Отчёт!N63</f>
        <v>МИНИСТЕРСТВО СЕЛЬСКОГО ХОЗЯЙСТВА РЕСПУБЛИКИ АЛТАЙ</v>
      </c>
    </row>
    <row r="2920" spans="1:14" ht="30" x14ac:dyDescent="0.25">
      <c r="A2920" s="74">
        <f>[20]Отчёт!A64</f>
        <v>2558</v>
      </c>
      <c r="B2920" s="74" t="str">
        <f>[20]Отчёт!B64</f>
        <v>26.11.2019</v>
      </c>
      <c r="C2920" s="74" t="str">
        <f>[20]Отчёт!C64</f>
        <v>ООО Дружба</v>
      </c>
      <c r="D2920" s="74" t="str">
        <f>[20]Отчёт!D64</f>
        <v>Шебалинский р-н</v>
      </c>
      <c r="E2920" s="74" t="str">
        <f>[20]Отчёт!E64</f>
        <v>Дъектиек с</v>
      </c>
      <c r="F2920" s="74" t="str">
        <f>[20]Отчёт!F64</f>
        <v>Школьная ул, д. 1</v>
      </c>
      <c r="G2920" s="11" t="str">
        <f>[20]Отчёт!G64</f>
        <v>0411162840</v>
      </c>
      <c r="H2920" s="74" t="str">
        <f>[20]Отчёт!H64</f>
        <v>Финансовая</v>
      </c>
      <c r="I2920" s="74" t="str">
        <f>[20]Отчёт!I64</f>
        <v>Субсидия</v>
      </c>
      <c r="J2920" s="12">
        <f>[20]Отчёт!J64</f>
        <v>640000</v>
      </c>
      <c r="K2920" s="21">
        <f>[20]Отчёт!K64</f>
        <v>43797</v>
      </c>
      <c r="L2920" s="74"/>
      <c r="M2920" s="74"/>
      <c r="N2920" s="37" t="str">
        <f>[20]Отчёт!N64</f>
        <v>МИНИСТЕРСТВО СЕЛЬСКОГО ХОЗЯЙСТВА РЕСПУБЛИКИ АЛТАЙ</v>
      </c>
    </row>
    <row r="2921" spans="1:14" ht="30" x14ac:dyDescent="0.25">
      <c r="A2921" s="74">
        <f>[20]Отчёт!A65</f>
        <v>2559</v>
      </c>
      <c r="B2921" s="74" t="str">
        <f>[20]Отчёт!B65</f>
        <v>31.10.2019</v>
      </c>
      <c r="C2921" s="74" t="str">
        <f>[20]Отчёт!C65</f>
        <v>ИП Конушева Ольга Иосифовна Глава КФХ</v>
      </c>
      <c r="D2921" s="74" t="str">
        <f>[20]Отчёт!D65</f>
        <v>Улаганский р-н</v>
      </c>
      <c r="E2921" s="74" t="str">
        <f>[20]Отчёт!E65</f>
        <v>Улаган с</v>
      </c>
      <c r="F2921" s="74" t="str">
        <f>[20]Отчёт!F65</f>
        <v>Юбилейная ул, д. 29</v>
      </c>
      <c r="G2921" s="11" t="str">
        <f>[20]Отчёт!G65</f>
        <v>040200111994</v>
      </c>
      <c r="H2921" s="74" t="str">
        <f>[20]Отчёт!H65</f>
        <v>Финансовая</v>
      </c>
      <c r="I2921" s="74" t="str">
        <f>[20]Отчёт!I65</f>
        <v>Субсидия</v>
      </c>
      <c r="J2921" s="12">
        <f>[20]Отчёт!J65</f>
        <v>7200</v>
      </c>
      <c r="K2921" s="21">
        <f>[20]Отчёт!K65</f>
        <v>43783</v>
      </c>
      <c r="L2921" s="74"/>
      <c r="M2921" s="74"/>
      <c r="N2921" s="37" t="str">
        <f>[20]Отчёт!N65</f>
        <v>МИНИСТЕРСТВО СЕЛЬСКОГО ХОЗЯЙСТВА РЕСПУБЛИКИ АЛТАЙ</v>
      </c>
    </row>
    <row r="2922" spans="1:14" x14ac:dyDescent="0.25">
      <c r="A2922" s="74">
        <f>[20]Отчёт!A66</f>
        <v>2560</v>
      </c>
      <c r="B2922" s="74" t="str">
        <f>[20]Отчёт!B66</f>
        <v>28.03.2019</v>
      </c>
      <c r="C2922" s="74" t="str">
        <f>[20]Отчёт!C66</f>
        <v>СПК Кок-Тобо</v>
      </c>
      <c r="D2922" s="74" t="str">
        <f>[20]Отчёт!D66</f>
        <v>Кош-Агачский р-н</v>
      </c>
      <c r="E2922" s="74" t="str">
        <f>[20]Отчёт!E66</f>
        <v>Теленгит-Сортогой с</v>
      </c>
      <c r="F2922" s="74"/>
      <c r="G2922" s="11" t="str">
        <f>[20]Отчёт!G66</f>
        <v>0401003859</v>
      </c>
      <c r="H2922" s="74" t="str">
        <f>[20]Отчёт!H66</f>
        <v>Финансовая</v>
      </c>
      <c r="I2922" s="74" t="str">
        <f>[20]Отчёт!I66</f>
        <v>Субсидия</v>
      </c>
      <c r="J2922" s="12">
        <f>[20]Отчёт!J66</f>
        <v>68880</v>
      </c>
      <c r="K2922" s="21">
        <f>[20]Отчёт!K66</f>
        <v>43783</v>
      </c>
      <c r="L2922" s="74"/>
      <c r="M2922" s="74"/>
      <c r="N2922" s="37" t="str">
        <f>[20]Отчёт!N66</f>
        <v>МИНИСТЕРСТВО СЕЛЬСКОГО ХОЗЯЙСТВА РЕСПУБЛИКИ АЛТАЙ</v>
      </c>
    </row>
    <row r="2923" spans="1:14" ht="30" x14ac:dyDescent="0.25">
      <c r="A2923" s="74">
        <f>[20]Отчёт!A67</f>
        <v>2561</v>
      </c>
      <c r="B2923" s="74" t="str">
        <f>[20]Отчёт!B67</f>
        <v>05.11.2019</v>
      </c>
      <c r="C2923" s="74" t="str">
        <f>[20]Отчёт!C67</f>
        <v>Чудновский Василий Павлович</v>
      </c>
      <c r="D2923" s="74"/>
      <c r="E2923" s="74"/>
      <c r="F2923" s="74"/>
      <c r="G2923" s="11" t="str">
        <f>[20]Отчёт!G67</f>
        <v>7707083893</v>
      </c>
      <c r="H2923" s="74" t="str">
        <f>[20]Отчёт!H67</f>
        <v>Финансовая</v>
      </c>
      <c r="I2923" s="74" t="str">
        <f>[20]Отчёт!I67</f>
        <v>Субсидия</v>
      </c>
      <c r="J2923" s="12">
        <f>[20]Отчёт!J67</f>
        <v>3322.77</v>
      </c>
      <c r="K2923" s="21">
        <f>[20]Отчёт!K67</f>
        <v>43777</v>
      </c>
      <c r="L2923" s="74"/>
      <c r="M2923" s="74"/>
      <c r="N2923" s="37" t="str">
        <f>[20]Отчёт!N67</f>
        <v>МИНИСТЕРСТВО СЕЛЬСКОГО ХОЗЯЙСТВА РЕСПУБЛИКИ АЛТАЙ</v>
      </c>
    </row>
    <row r="2924" spans="1:14" ht="30" x14ac:dyDescent="0.25">
      <c r="A2924" s="74">
        <v>2562</v>
      </c>
      <c r="B2924" s="74" t="str">
        <f>[21]Отчёт!B9</f>
        <v>28.11.2019</v>
      </c>
      <c r="C2924" s="74" t="str">
        <f>[21]Отчёт!C9</f>
        <v>СПК Абайский</v>
      </c>
      <c r="D2924" s="74" t="str">
        <f>[21]Отчёт!D9</f>
        <v>Усть-Коксинский р-н</v>
      </c>
      <c r="E2924" s="74" t="str">
        <f>[21]Отчёт!E9</f>
        <v>Талда с</v>
      </c>
      <c r="F2924" s="74" t="str">
        <f>[21]Отчёт!F9</f>
        <v>Центральная ул, д. 40</v>
      </c>
      <c r="G2924" s="11" t="str">
        <f>[21]Отчёт!G9</f>
        <v>0406000234</v>
      </c>
      <c r="H2924" s="74" t="str">
        <f>[21]Отчёт!H9</f>
        <v>Финансовая</v>
      </c>
      <c r="I2924" s="74" t="str">
        <f>[21]Отчёт!I9</f>
        <v>Субсидия</v>
      </c>
      <c r="J2924" s="12">
        <f>[21]Отчёт!J9</f>
        <v>800000</v>
      </c>
      <c r="K2924" s="74">
        <f>[21]Отчёт!K9</f>
        <v>43803</v>
      </c>
      <c r="L2924" s="74"/>
      <c r="M2924" s="74"/>
      <c r="N2924" s="37" t="str">
        <f>[21]Отчёт!N9</f>
        <v>МИНИСТЕРСТВО СЕЛЬСКОГО ХОЗЯЙСТВА РЕСПУБЛИКИ АЛТАЙ</v>
      </c>
    </row>
    <row r="2925" spans="1:14" ht="22.9" customHeight="1" x14ac:dyDescent="0.25">
      <c r="A2925" s="74">
        <v>2563</v>
      </c>
      <c r="B2925" s="74" t="str">
        <f>[21]Отчёт!B10</f>
        <v>02.12.2019</v>
      </c>
      <c r="C2925" s="74" t="str">
        <f>[21]Отчёт!C10</f>
        <v>ПСК Барагаш</v>
      </c>
      <c r="D2925" s="74" t="str">
        <f>[21]Отчёт!D10</f>
        <v>Шебалинский р-н</v>
      </c>
      <c r="E2925" s="74" t="str">
        <f>[21]Отчёт!E10</f>
        <v>Барагаш с</v>
      </c>
      <c r="F2925" s="74" t="str">
        <f>[21]Отчёт!F10</f>
        <v>Совхозная ул, д. 12</v>
      </c>
      <c r="G2925" s="11" t="str">
        <f>[21]Отчёт!G10</f>
        <v>0405000672</v>
      </c>
      <c r="H2925" s="74" t="str">
        <f>[21]Отчёт!H10</f>
        <v>Финансовая</v>
      </c>
      <c r="I2925" s="74" t="str">
        <f>[21]Отчёт!I10</f>
        <v>Субсидия</v>
      </c>
      <c r="J2925" s="12">
        <f>[21]Отчёт!J10</f>
        <v>352349.28</v>
      </c>
      <c r="K2925" s="74">
        <f>[21]Отчёт!K10</f>
        <v>43804</v>
      </c>
      <c r="L2925" s="74">
        <f>[21]Отчёт!L10</f>
        <v>0</v>
      </c>
      <c r="M2925" s="74">
        <f>[21]Отчёт!M10</f>
        <v>0</v>
      </c>
      <c r="N2925" s="37" t="str">
        <f>[21]Отчёт!N10</f>
        <v>МИНИСТЕРСТВО СЕЛЬСКОГО ХОЗЯЙСТВА РЕСПУБЛИКИ АЛТАЙ</v>
      </c>
    </row>
    <row r="2926" spans="1:14" ht="31.9" customHeight="1" x14ac:dyDescent="0.25">
      <c r="A2926" s="74">
        <v>2564</v>
      </c>
      <c r="B2926" s="74" t="str">
        <f>[21]Отчёт!B11</f>
        <v>29.11.2019</v>
      </c>
      <c r="C2926" s="74" t="str">
        <f>[21]Отчёт!C11</f>
        <v>ИП Пестеров Вячеслав Олегович Глава КФХ</v>
      </c>
      <c r="D2926" s="74" t="str">
        <f>[21]Отчёт!D11</f>
        <v>Горно-Алтайск г</v>
      </c>
      <c r="E2926" s="74" t="str">
        <f>[21]Отчёт!E11</f>
        <v>Горно-Алтайск г</v>
      </c>
      <c r="F2926" s="74" t="str">
        <f>[21]Отчёт!F11</f>
        <v>Новая ул, д. 25</v>
      </c>
      <c r="G2926" s="11" t="str">
        <f>[21]Отчёт!G11</f>
        <v>041101557733</v>
      </c>
      <c r="H2926" s="74" t="str">
        <f>[21]Отчёт!H11</f>
        <v>Финансовая</v>
      </c>
      <c r="I2926" s="74" t="str">
        <f>[21]Отчёт!I11</f>
        <v>Субсидия</v>
      </c>
      <c r="J2926" s="12">
        <f>[21]Отчёт!J11</f>
        <v>96285.57</v>
      </c>
      <c r="K2926" s="74">
        <f>[21]Отчёт!K11</f>
        <v>43804</v>
      </c>
      <c r="L2926" s="74">
        <f>[21]Отчёт!L11</f>
        <v>0</v>
      </c>
      <c r="M2926" s="74">
        <f>[21]Отчёт!M11</f>
        <v>0</v>
      </c>
      <c r="N2926" s="37" t="str">
        <f>[21]Отчёт!N11</f>
        <v>МИНИСТЕРСТВО СЕЛЬСКОГО ХОЗЯЙСТВА РЕСПУБЛИКИ АЛТАЙ</v>
      </c>
    </row>
    <row r="2927" spans="1:14" ht="35.450000000000003" customHeight="1" x14ac:dyDescent="0.25">
      <c r="A2927" s="74">
        <v>2565</v>
      </c>
      <c r="B2927" s="74" t="str">
        <f>[21]Отчёт!B12</f>
        <v>29.11.2019</v>
      </c>
      <c r="C2927" s="74" t="str">
        <f>[21]Отчёт!C12</f>
        <v>ИП Сабулаков Чечен Советович Глава КФХ</v>
      </c>
      <c r="D2927" s="74" t="str">
        <f>[21]Отчёт!D12</f>
        <v>Кош-Агачский р-н</v>
      </c>
      <c r="E2927" s="74" t="str">
        <f>[21]Отчёт!E12</f>
        <v>Новый Бельтир с</v>
      </c>
      <c r="F2927" s="74" t="str">
        <f>[21]Отчёт!F12</f>
        <v>Чаганка ул, д. 27</v>
      </c>
      <c r="G2927" s="11" t="str">
        <f>[21]Отчёт!G12</f>
        <v>040100625259</v>
      </c>
      <c r="H2927" s="74" t="str">
        <f>[21]Отчёт!H12</f>
        <v>Финансовая</v>
      </c>
      <c r="I2927" s="74" t="str">
        <f>[21]Отчёт!I12</f>
        <v>Субсидия</v>
      </c>
      <c r="J2927" s="12">
        <f>[21]Отчёт!J12</f>
        <v>35000</v>
      </c>
      <c r="K2927" s="74">
        <f>[21]Отчёт!K12</f>
        <v>43804</v>
      </c>
      <c r="L2927" s="74">
        <f>[21]Отчёт!L12</f>
        <v>0</v>
      </c>
      <c r="M2927" s="74">
        <f>[21]Отчёт!M12</f>
        <v>0</v>
      </c>
      <c r="N2927" s="37" t="str">
        <f>[21]Отчёт!N12</f>
        <v>МИНИСТЕРСТВО СЕЛЬСКОГО ХОЗЯЙСТВА РЕСПУБЛИКИ АЛТАЙ</v>
      </c>
    </row>
    <row r="2928" spans="1:14" ht="41.45" customHeight="1" x14ac:dyDescent="0.25">
      <c r="A2928" s="74">
        <v>2566</v>
      </c>
      <c r="B2928" s="74" t="str">
        <f>[21]Отчёт!B13</f>
        <v>29.11.2019</v>
      </c>
      <c r="C2928" s="74" t="str">
        <f>[21]Отчёт!C13</f>
        <v>ИП Черепанов Александр Александрович Глава КФХ</v>
      </c>
      <c r="D2928" s="74" t="str">
        <f>[21]Отчёт!D13</f>
        <v>Усть-Коксинский р-н</v>
      </c>
      <c r="E2928" s="74" t="str">
        <f>[21]Отчёт!E13</f>
        <v>Талда с</v>
      </c>
      <c r="F2928" s="74" t="str">
        <f>[21]Отчёт!F13</f>
        <v>Черемушки ул, д. 16</v>
      </c>
      <c r="G2928" s="11" t="str">
        <f>[21]Отчёт!G13</f>
        <v>040402004762</v>
      </c>
      <c r="H2928" s="74" t="str">
        <f>[21]Отчёт!H13</f>
        <v>Финансовая</v>
      </c>
      <c r="I2928" s="74" t="str">
        <f>[21]Отчёт!I13</f>
        <v>Субсидия</v>
      </c>
      <c r="J2928" s="12">
        <f>[21]Отчёт!J13</f>
        <v>51000</v>
      </c>
      <c r="K2928" s="74">
        <f>[21]Отчёт!K13</f>
        <v>43804</v>
      </c>
      <c r="L2928" s="74">
        <f>[21]Отчёт!L13</f>
        <v>0</v>
      </c>
      <c r="M2928" s="74">
        <f>[21]Отчёт!M13</f>
        <v>0</v>
      </c>
      <c r="N2928" s="37" t="str">
        <f>[21]Отчёт!N13</f>
        <v>МИНИСТЕРСТВО СЕЛЬСКОГО ХОЗЯЙСТВА РЕСПУБЛИКИ АЛТАЙ</v>
      </c>
    </row>
    <row r="2929" spans="1:14" ht="49.9" customHeight="1" x14ac:dyDescent="0.25">
      <c r="A2929" s="74">
        <v>2567</v>
      </c>
      <c r="B2929" s="74" t="str">
        <f>[21]Отчёт!B14</f>
        <v>29.11.2019</v>
      </c>
      <c r="C2929" s="74" t="str">
        <f>[21]Отчёт!C14</f>
        <v>ИП Токоеков Александр Георгиевич глава КФХ</v>
      </c>
      <c r="D2929" s="74" t="str">
        <f>[21]Отчёт!D14</f>
        <v>Улаганский р-н</v>
      </c>
      <c r="E2929" s="74" t="str">
        <f>[21]Отчёт!E14</f>
        <v>Чибиля с</v>
      </c>
      <c r="F2929" s="74" t="str">
        <f>[21]Отчёт!F14</f>
        <v>Набережная ул, д. 18</v>
      </c>
      <c r="G2929" s="11" t="str">
        <f>[21]Отчёт!G14</f>
        <v>040200832280</v>
      </c>
      <c r="H2929" s="74" t="str">
        <f>[21]Отчёт!H14</f>
        <v>Финансовая</v>
      </c>
      <c r="I2929" s="74" t="str">
        <f>[21]Отчёт!I14</f>
        <v>Субсидия</v>
      </c>
      <c r="J2929" s="12">
        <f>[21]Отчёт!J14</f>
        <v>52500</v>
      </c>
      <c r="K2929" s="74">
        <f>[21]Отчёт!K14</f>
        <v>43804</v>
      </c>
      <c r="L2929" s="74">
        <f>[21]Отчёт!L14</f>
        <v>0</v>
      </c>
      <c r="M2929" s="74">
        <f>[21]Отчёт!M14</f>
        <v>0</v>
      </c>
      <c r="N2929" s="37" t="str">
        <f>[21]Отчёт!N14</f>
        <v>МИНИСТЕРСТВО СЕЛЬСКОГО ХОЗЯЙСТВА РЕСПУБЛИКИ АЛТАЙ</v>
      </c>
    </row>
    <row r="2930" spans="1:14" ht="28.15" customHeight="1" x14ac:dyDescent="0.25">
      <c r="A2930" s="74">
        <v>2568</v>
      </c>
      <c r="B2930" s="74" t="str">
        <f>[21]Отчёт!B15</f>
        <v>31.10.2019</v>
      </c>
      <c r="C2930" s="74" t="str">
        <f>[21]Отчёт!C15</f>
        <v>ООО "Нива"</v>
      </c>
      <c r="D2930" s="74" t="str">
        <f>[21]Отчёт!D15</f>
        <v>Усть-Канский р-н</v>
      </c>
      <c r="E2930" s="74" t="str">
        <f>[21]Отчёт!E15</f>
        <v>Каракол с</v>
      </c>
      <c r="F2930" s="74" t="str">
        <f>[21]Отчёт!F15</f>
        <v>Центральная ул, д. 54</v>
      </c>
      <c r="G2930" s="11" t="str">
        <f>[21]Отчёт!G15</f>
        <v>0403004946</v>
      </c>
      <c r="H2930" s="74" t="str">
        <f>[21]Отчёт!H15</f>
        <v>Финансовая</v>
      </c>
      <c r="I2930" s="74" t="str">
        <f>[21]Отчёт!I15</f>
        <v>Субсидия</v>
      </c>
      <c r="J2930" s="12">
        <f>[21]Отчёт!J15</f>
        <v>11680</v>
      </c>
      <c r="K2930" s="74">
        <f>[21]Отчёт!K15</f>
        <v>43805</v>
      </c>
      <c r="L2930" s="74">
        <f>[21]Отчёт!L15</f>
        <v>0</v>
      </c>
      <c r="M2930" s="74">
        <f>[21]Отчёт!M15</f>
        <v>0</v>
      </c>
      <c r="N2930" s="37" t="str">
        <f>[21]Отчёт!N15</f>
        <v>МИНИСТЕРСТВО СЕЛЬСКОГО ХОЗЯЙСТВА РЕСПУБЛИКИ АЛТАЙ</v>
      </c>
    </row>
    <row r="2931" spans="1:14" ht="40.15" customHeight="1" x14ac:dyDescent="0.25">
      <c r="A2931" s="74">
        <v>2569</v>
      </c>
      <c r="B2931" s="74" t="str">
        <f>[21]Отчёт!B16</f>
        <v>02.12.2019</v>
      </c>
      <c r="C2931" s="74" t="str">
        <f>[21]Отчёт!C16</f>
        <v>ИП Иртаков Адис Дмитриевич глава КФХ</v>
      </c>
      <c r="D2931" s="74" t="str">
        <f>[21]Отчёт!D16</f>
        <v>Усть-Канский р-н</v>
      </c>
      <c r="E2931" s="74" t="str">
        <f>[21]Отчёт!E16</f>
        <v>Усть-Кан с</v>
      </c>
      <c r="F2931" s="74" t="str">
        <f>[21]Отчёт!F16</f>
        <v>Партизанская ул, д. 6</v>
      </c>
      <c r="G2931" s="11" t="str">
        <f>[21]Отчёт!G16</f>
        <v>040301173700</v>
      </c>
      <c r="H2931" s="74" t="str">
        <f>[21]Отчёт!H16</f>
        <v>Финансовая</v>
      </c>
      <c r="I2931" s="74" t="str">
        <f>[21]Отчёт!I16</f>
        <v>Субсидия</v>
      </c>
      <c r="J2931" s="12">
        <f>[21]Отчёт!J16</f>
        <v>28000</v>
      </c>
      <c r="K2931" s="74">
        <f>[21]Отчёт!K16</f>
        <v>43805</v>
      </c>
      <c r="L2931" s="74">
        <f>[21]Отчёт!L16</f>
        <v>0</v>
      </c>
      <c r="M2931" s="74">
        <f>[21]Отчёт!M16</f>
        <v>0</v>
      </c>
      <c r="N2931" s="37" t="str">
        <f>[21]Отчёт!N16</f>
        <v>МИНИСТЕРСТВО СЕЛЬСКОГО ХОЗЯЙСТВА РЕСПУБЛИКИ АЛТАЙ</v>
      </c>
    </row>
    <row r="2932" spans="1:14" ht="52.9" customHeight="1" x14ac:dyDescent="0.25">
      <c r="A2932" s="74">
        <v>2570</v>
      </c>
      <c r="B2932" s="74" t="str">
        <f>[21]Отчёт!B17</f>
        <v>04.12.2019</v>
      </c>
      <c r="C2932" s="74" t="str">
        <f>[21]Отчёт!C17</f>
        <v>ИП Енчинов Андрей Иванович Глава КФХ</v>
      </c>
      <c r="D2932" s="74" t="str">
        <f>[21]Отчёт!D17</f>
        <v>Усть-Канский р-н</v>
      </c>
      <c r="E2932" s="74" t="str">
        <f>[21]Отчёт!E17</f>
        <v>Кырлык с</v>
      </c>
      <c r="F2932" s="74" t="str">
        <f>[21]Отчёт!F17</f>
        <v>Полевая ул, д. 23</v>
      </c>
      <c r="G2932" s="11" t="str">
        <f>[21]Отчёт!G17</f>
        <v>040300963784</v>
      </c>
      <c r="H2932" s="74" t="str">
        <f>[21]Отчёт!H17</f>
        <v>Финансовая</v>
      </c>
      <c r="I2932" s="74" t="str">
        <f>[21]Отчёт!I17</f>
        <v>Субсидия</v>
      </c>
      <c r="J2932" s="12">
        <f>[21]Отчёт!J17</f>
        <v>30000</v>
      </c>
      <c r="K2932" s="74">
        <f>[21]Отчёт!K17</f>
        <v>43805</v>
      </c>
      <c r="L2932" s="74">
        <f>[21]Отчёт!L17</f>
        <v>0</v>
      </c>
      <c r="M2932" s="74">
        <f>[21]Отчёт!M17</f>
        <v>0</v>
      </c>
      <c r="N2932" s="37" t="str">
        <f>[21]Отчёт!N17</f>
        <v>МИНИСТЕРСТВО СЕЛЬСКОГО ХОЗЯЙСТВА РЕСПУБЛИКИ АЛТАЙ</v>
      </c>
    </row>
    <row r="2933" spans="1:14" ht="28.9" customHeight="1" x14ac:dyDescent="0.25">
      <c r="A2933" s="74">
        <v>2571</v>
      </c>
      <c r="B2933" s="74" t="str">
        <f>[21]Отчёт!B18</f>
        <v>16.12.2019</v>
      </c>
      <c r="C2933" s="74" t="str">
        <f>[21]Отчёт!C18</f>
        <v>ИП Казакпаева Байсура Владимировна глава КФХ</v>
      </c>
      <c r="D2933" s="74" t="str">
        <f>[21]Отчёт!D18</f>
        <v>Усть-Канский р-н</v>
      </c>
      <c r="E2933" s="74" t="str">
        <f>[21]Отчёт!E18</f>
        <v>Усть-Кан с</v>
      </c>
      <c r="F2933" s="74" t="str">
        <f>[21]Отчёт!F18</f>
        <v>Кирпичная ул, д. 51</v>
      </c>
      <c r="G2933" s="11" t="str">
        <f>[21]Отчёт!G18</f>
        <v>040300449723</v>
      </c>
      <c r="H2933" s="74" t="str">
        <f>[21]Отчёт!H18</f>
        <v>Финансовая</v>
      </c>
      <c r="I2933" s="74" t="str">
        <f>[21]Отчёт!I18</f>
        <v>Субсидия</v>
      </c>
      <c r="J2933" s="12">
        <f>[21]Отчёт!J18</f>
        <v>146930</v>
      </c>
      <c r="K2933" s="74">
        <f>[21]Отчёт!K18</f>
        <v>43817</v>
      </c>
      <c r="L2933" s="74">
        <f>[21]Отчёт!L18</f>
        <v>0</v>
      </c>
      <c r="M2933" s="74">
        <f>[21]Отчёт!M18</f>
        <v>0</v>
      </c>
      <c r="N2933" s="37" t="str">
        <f>[21]Отчёт!N18</f>
        <v>МИНИСТЕРСТВО СЕЛЬСКОГО ХОЗЯЙСТВА РЕСПУБЛИКИ АЛТАЙ</v>
      </c>
    </row>
    <row r="2934" spans="1:14" ht="28.9" customHeight="1" x14ac:dyDescent="0.25">
      <c r="A2934" s="74">
        <v>2572</v>
      </c>
      <c r="B2934" s="74" t="str">
        <f>[21]Отчёт!B19</f>
        <v>08.07.2019</v>
      </c>
      <c r="C2934" s="74" t="str">
        <f>[21]Отчёт!C19</f>
        <v>ИП Текенов Андрей Михайлович глава КФХ</v>
      </c>
      <c r="D2934" s="74" t="str">
        <f>[21]Отчёт!D19</f>
        <v>Онгудайский р-н</v>
      </c>
      <c r="E2934" s="74" t="str">
        <f>[21]Отчёт!E19</f>
        <v>Кулада с</v>
      </c>
      <c r="F2934" s="74" t="str">
        <f>[21]Отчёт!F19</f>
        <v>Ч.Т.Кискина ул, д. 4</v>
      </c>
      <c r="G2934" s="11" t="str">
        <f>[21]Отчёт!G19</f>
        <v>040400600745</v>
      </c>
      <c r="H2934" s="74" t="str">
        <f>[21]Отчёт!H19</f>
        <v>Финансовая</v>
      </c>
      <c r="I2934" s="74" t="str">
        <f>[21]Отчёт!I19</f>
        <v>Субсидия</v>
      </c>
      <c r="J2934" s="12">
        <f>[21]Отчёт!J19</f>
        <v>12250</v>
      </c>
      <c r="K2934" s="74">
        <f>[21]Отчёт!K19</f>
        <v>43817</v>
      </c>
      <c r="L2934" s="74">
        <f>[21]Отчёт!L19</f>
        <v>0</v>
      </c>
      <c r="M2934" s="74">
        <f>[21]Отчёт!M19</f>
        <v>0</v>
      </c>
      <c r="N2934" s="37" t="str">
        <f>[21]Отчёт!N19</f>
        <v>МИНИСТЕРСТВО СЕЛЬСКОГО ХОЗЯЙСТВА РЕСПУБЛИКИ АЛТАЙ</v>
      </c>
    </row>
    <row r="2935" spans="1:14" ht="24.6" customHeight="1" x14ac:dyDescent="0.25">
      <c r="A2935" s="74">
        <v>2573</v>
      </c>
      <c r="B2935" s="74" t="str">
        <f>[21]Отчёт!B20</f>
        <v>16.12.2019</v>
      </c>
      <c r="C2935" s="74" t="str">
        <f>[21]Отчёт!C20</f>
        <v>ИП Кынов Чече Николаевич глава КФХ</v>
      </c>
      <c r="D2935" s="74" t="str">
        <f>[21]Отчёт!D20</f>
        <v>Усть-Канский р-н</v>
      </c>
      <c r="E2935" s="74" t="str">
        <f>[21]Отчёт!E20</f>
        <v>Усть-Мута с</v>
      </c>
      <c r="F2935" s="74" t="str">
        <f>[21]Отчёт!F20</f>
        <v>Октябрьская ул, д. 21</v>
      </c>
      <c r="G2935" s="11" t="str">
        <f>[21]Отчёт!G20</f>
        <v>040300991140</v>
      </c>
      <c r="H2935" s="74" t="str">
        <f>[21]Отчёт!H20</f>
        <v>Финансовая</v>
      </c>
      <c r="I2935" s="74" t="str">
        <f>[21]Отчёт!I20</f>
        <v>Субсидия</v>
      </c>
      <c r="J2935" s="12">
        <f>[21]Отчёт!J20</f>
        <v>97440</v>
      </c>
      <c r="K2935" s="74">
        <f>[21]Отчёт!K20</f>
        <v>43817</v>
      </c>
      <c r="L2935" s="74">
        <f>[21]Отчёт!L20</f>
        <v>0</v>
      </c>
      <c r="M2935" s="74">
        <f>[21]Отчёт!M20</f>
        <v>0</v>
      </c>
      <c r="N2935" s="37" t="str">
        <f>[21]Отчёт!N20</f>
        <v>МИНИСТЕРСТВО СЕЛЬСКОГО ХОЗЯЙСТВА РЕСПУБЛИКИ АЛТАЙ</v>
      </c>
    </row>
    <row r="2936" spans="1:14" ht="39" customHeight="1" x14ac:dyDescent="0.25">
      <c r="A2936" s="74">
        <v>2574</v>
      </c>
      <c r="B2936" s="74" t="str">
        <f>[21]Отчёт!B21</f>
        <v>06.06.2019</v>
      </c>
      <c r="C2936" s="74" t="str">
        <f>[21]Отчёт!C21</f>
        <v>ИП Кубеков Евгений Анатольевич глава КФХ</v>
      </c>
      <c r="D2936" s="74" t="str">
        <f>[21]Отчёт!D21</f>
        <v>Усть-Канский р-н</v>
      </c>
      <c r="E2936" s="74" t="str">
        <f>[21]Отчёт!E21</f>
        <v>Ябоган с</v>
      </c>
      <c r="F2936" s="74" t="str">
        <f>[21]Отчёт!F21</f>
        <v>Булундашева ул, д. 11, кв. 1</v>
      </c>
      <c r="G2936" s="11" t="str">
        <f>[21]Отчёт!G21</f>
        <v>040301347851</v>
      </c>
      <c r="H2936" s="74" t="str">
        <f>[21]Отчёт!H21</f>
        <v>Финансовая</v>
      </c>
      <c r="I2936" s="74" t="str">
        <f>[21]Отчёт!I21</f>
        <v>Субсидия</v>
      </c>
      <c r="J2936" s="12">
        <f>[21]Отчёт!J21</f>
        <v>3945360</v>
      </c>
      <c r="K2936" s="74">
        <f>[21]Отчёт!K21</f>
        <v>43817</v>
      </c>
      <c r="L2936" s="74">
        <f>[21]Отчёт!L21</f>
        <v>0</v>
      </c>
      <c r="M2936" s="74">
        <f>[21]Отчёт!M21</f>
        <v>0</v>
      </c>
      <c r="N2936" s="37" t="str">
        <f>[21]Отчёт!N21</f>
        <v>МИНИСТЕРСТВО СЕЛЬСКОГО ХОЗЯЙСТВА РЕСПУБЛИКИ АЛТАЙ</v>
      </c>
    </row>
    <row r="2937" spans="1:14" ht="28.15" customHeight="1" x14ac:dyDescent="0.25">
      <c r="A2937" s="74">
        <v>2575</v>
      </c>
      <c r="B2937" s="74" t="str">
        <f>[21]Отчёт!B22</f>
        <v>19.09.2019</v>
      </c>
      <c r="C2937" s="74" t="str">
        <f>[21]Отчёт!C22</f>
        <v>ФГБУ "Опытная станция"Алтайское экспериментальное сельское хозяйство"</v>
      </c>
      <c r="D2937" s="74" t="str">
        <f>[21]Отчёт!D22</f>
        <v>Шебалинский р-н</v>
      </c>
      <c r="E2937" s="74" t="str">
        <f>[21]Отчёт!E22</f>
        <v>Черга с</v>
      </c>
      <c r="F2937" s="74" t="str">
        <f>[21]Отчёт!F22</f>
        <v>Свиридова ул, д. 17</v>
      </c>
      <c r="G2937" s="11" t="str">
        <f>[21]Отчёт!G22</f>
        <v>0400009248</v>
      </c>
      <c r="H2937" s="74" t="str">
        <f>[21]Отчёт!H22</f>
        <v>Финансовая</v>
      </c>
      <c r="I2937" s="74" t="str">
        <f>[21]Отчёт!I22</f>
        <v>Субсидия</v>
      </c>
      <c r="J2937" s="12">
        <f>[21]Отчёт!J22</f>
        <v>1960000</v>
      </c>
      <c r="K2937" s="74">
        <f>[21]Отчёт!K22</f>
        <v>43817</v>
      </c>
      <c r="L2937" s="74">
        <f>[21]Отчёт!L22</f>
        <v>0</v>
      </c>
      <c r="M2937" s="74">
        <f>[21]Отчёт!M22</f>
        <v>0</v>
      </c>
      <c r="N2937" s="37" t="str">
        <f>[21]Отчёт!N22</f>
        <v>МИНИСТЕРСТВО СЕЛЬСКОГО ХОЗЯЙСТВА РЕСПУБЛИКИ АЛТАЙ</v>
      </c>
    </row>
    <row r="2938" spans="1:14" ht="39" customHeight="1" x14ac:dyDescent="0.25">
      <c r="A2938" s="74">
        <v>2576</v>
      </c>
      <c r="B2938" s="74" t="str">
        <f>[21]Отчёт!B23</f>
        <v>19.12.2019</v>
      </c>
      <c r="C2938" s="74" t="str">
        <f>[21]Отчёт!C23</f>
        <v>ИП Глава КФХ Ойношев Эркин Алексеевич</v>
      </c>
      <c r="D2938" s="74" t="str">
        <f>[21]Отчёт!D23</f>
        <v>Шебалинский р-н</v>
      </c>
      <c r="E2938" s="74" t="str">
        <f>[21]Отчёт!E23</f>
        <v>Беш-Озек с</v>
      </c>
      <c r="F2938" s="74" t="str">
        <f>[21]Отчёт!F23</f>
        <v>Шибертинская ул, д. 55</v>
      </c>
      <c r="G2938" s="11" t="str">
        <f>[21]Отчёт!G23</f>
        <v>040500075137</v>
      </c>
      <c r="H2938" s="74" t="str">
        <f>[21]Отчёт!H23</f>
        <v>Финансовая</v>
      </c>
      <c r="I2938" s="74" t="str">
        <f>[21]Отчёт!I23</f>
        <v>Субсидия</v>
      </c>
      <c r="J2938" s="12">
        <f>[21]Отчёт!J23</f>
        <v>45150</v>
      </c>
      <c r="K2938" s="74">
        <f>[21]Отчёт!K23</f>
        <v>43822</v>
      </c>
      <c r="L2938" s="74">
        <f>[21]Отчёт!L23</f>
        <v>0</v>
      </c>
      <c r="M2938" s="74">
        <f>[21]Отчёт!M23</f>
        <v>0</v>
      </c>
      <c r="N2938" s="37" t="str">
        <f>[21]Отчёт!N23</f>
        <v>МИНИСТЕРСТВО СЕЛЬСКОГО ХОЗЯЙСТВА РЕСПУБЛИКИ АЛТАЙ</v>
      </c>
    </row>
    <row r="2939" spans="1:14" ht="42" customHeight="1" x14ac:dyDescent="0.25">
      <c r="A2939" s="74">
        <v>2577</v>
      </c>
      <c r="B2939" s="74" t="str">
        <f>[21]Отчёт!B24</f>
        <v>19.12.2019</v>
      </c>
      <c r="C2939" s="74" t="str">
        <f>[21]Отчёт!C24</f>
        <v>ИП Яилгаков Мерген Ялачинович глава КФХ</v>
      </c>
      <c r="D2939" s="74" t="str">
        <f>[21]Отчёт!D24</f>
        <v>Онгудайский р-н</v>
      </c>
      <c r="E2939" s="74" t="str">
        <f>[21]Отчёт!E24</f>
        <v>Нижняя Талда с</v>
      </c>
      <c r="F2939" s="74" t="str">
        <f>[21]Отчёт!F24</f>
        <v>Божулан-Оозы ул, д. 1, кв. 1</v>
      </c>
      <c r="G2939" s="11" t="str">
        <f>[21]Отчёт!G24</f>
        <v>040400351344</v>
      </c>
      <c r="H2939" s="74" t="str">
        <f>[21]Отчёт!H24</f>
        <v>Финансовая</v>
      </c>
      <c r="I2939" s="74" t="str">
        <f>[21]Отчёт!I24</f>
        <v>Субсидия</v>
      </c>
      <c r="J2939" s="12">
        <f>[21]Отчёт!J24</f>
        <v>28841.09</v>
      </c>
      <c r="K2939" s="74">
        <f>[21]Отчёт!K24</f>
        <v>43822</v>
      </c>
      <c r="L2939" s="74">
        <f>[21]Отчёт!L24</f>
        <v>0</v>
      </c>
      <c r="M2939" s="74">
        <f>[21]Отчёт!M24</f>
        <v>0</v>
      </c>
      <c r="N2939" s="37" t="str">
        <f>[21]Отчёт!N24</f>
        <v>МИНИСТЕРСТВО СЕЛЬСКОГО ХОЗЯЙСТВА РЕСПУБЛИКИ АЛТАЙ</v>
      </c>
    </row>
    <row r="2940" spans="1:14" ht="30" x14ac:dyDescent="0.25">
      <c r="A2940" s="74">
        <v>2578</v>
      </c>
      <c r="B2940" s="74" t="str">
        <f>[21]Отчёт!B25</f>
        <v>19.12.2019</v>
      </c>
      <c r="C2940" s="74" t="str">
        <f>[21]Отчёт!C25</f>
        <v>ИП Чарышова Зоя Сучиевна глава КФХ</v>
      </c>
      <c r="D2940" s="74" t="str">
        <f>[21]Отчёт!D25</f>
        <v>Усть-Канский р-н</v>
      </c>
      <c r="E2940" s="74" t="str">
        <f>[21]Отчёт!E25</f>
        <v>Белый Ануй с</v>
      </c>
      <c r="F2940" s="74" t="str">
        <f>[21]Отчёт!F25</f>
        <v>Советская ул, д. 14, кв. 2</v>
      </c>
      <c r="G2940" s="11" t="str">
        <f>[21]Отчёт!G25</f>
        <v>040300382003</v>
      </c>
      <c r="H2940" s="74" t="str">
        <f>[21]Отчёт!H25</f>
        <v>Финансовая</v>
      </c>
      <c r="I2940" s="74" t="str">
        <f>[21]Отчёт!I25</f>
        <v>Субсидия</v>
      </c>
      <c r="J2940" s="12">
        <f>[21]Отчёт!J25</f>
        <v>604000</v>
      </c>
      <c r="K2940" s="74">
        <f>[21]Отчёт!K25</f>
        <v>43822</v>
      </c>
      <c r="L2940" s="74">
        <f>[21]Отчёт!L25</f>
        <v>0</v>
      </c>
      <c r="M2940" s="74">
        <f>[21]Отчёт!M25</f>
        <v>0</v>
      </c>
      <c r="N2940" s="37" t="str">
        <f>[21]Отчёт!N25</f>
        <v>МИНИСТЕРСТВО СЕЛЬСКОГО ХОЗЯЙСТВА РЕСПУБЛИКИ АЛТАЙ</v>
      </c>
    </row>
    <row r="2941" spans="1:14" ht="30" x14ac:dyDescent="0.25">
      <c r="A2941" s="74">
        <v>2579</v>
      </c>
      <c r="B2941" s="74" t="str">
        <f>[21]Отчёт!B26</f>
        <v>19.12.2019</v>
      </c>
      <c r="C2941" s="74" t="str">
        <f>[21]Отчёт!C26</f>
        <v>СПК Племенной завод Теньгинский</v>
      </c>
      <c r="D2941" s="74" t="str">
        <f>[21]Отчёт!D26</f>
        <v>Онгудайский р-н</v>
      </c>
      <c r="E2941" s="74" t="str">
        <f>[21]Отчёт!E26</f>
        <v>Теньга с</v>
      </c>
      <c r="F2941" s="74" t="str">
        <f>[21]Отчёт!F26</f>
        <v>Центральная ул, д. 44</v>
      </c>
      <c r="G2941" s="11" t="str">
        <f>[21]Отчёт!G26</f>
        <v>0404006008</v>
      </c>
      <c r="H2941" s="74" t="str">
        <f>[21]Отчёт!H26</f>
        <v>Финансовая</v>
      </c>
      <c r="I2941" s="74" t="str">
        <f>[21]Отчёт!I26</f>
        <v>Субсидия</v>
      </c>
      <c r="J2941" s="12">
        <f>[21]Отчёт!J26</f>
        <v>261833.59</v>
      </c>
      <c r="K2941" s="74">
        <f>[21]Отчёт!K26</f>
        <v>43822</v>
      </c>
      <c r="L2941" s="74">
        <f>[21]Отчёт!L26</f>
        <v>0</v>
      </c>
      <c r="M2941" s="74">
        <f>[21]Отчёт!M26</f>
        <v>0</v>
      </c>
      <c r="N2941" s="37" t="str">
        <f>[21]Отчёт!N26</f>
        <v>МИНИСТЕРСТВО СЕЛЬСКОГО ХОЗЯЙСТВА РЕСПУБЛИКИ АЛТАЙ</v>
      </c>
    </row>
    <row r="2942" spans="1:14" ht="30" x14ac:dyDescent="0.25">
      <c r="A2942" s="74">
        <v>2580</v>
      </c>
      <c r="B2942" s="74" t="str">
        <f>[21]Отчёт!B27</f>
        <v>09.12.2019</v>
      </c>
      <c r="C2942" s="74" t="str">
        <f>[21]Отчёт!C27</f>
        <v>ИП Иркитов Игорь Иванович глава КФХ</v>
      </c>
      <c r="D2942" s="74" t="str">
        <f>[21]Отчёт!D27</f>
        <v>Усть-Коксинский р-н</v>
      </c>
      <c r="E2942" s="74" t="str">
        <f>[21]Отчёт!E27</f>
        <v>Курунда п</v>
      </c>
      <c r="F2942" s="74" t="str">
        <f>[21]Отчёт!F27</f>
        <v>Садовая ул, д. 10</v>
      </c>
      <c r="G2942" s="11" t="str">
        <f>[21]Отчёт!G27</f>
        <v>040600059315</v>
      </c>
      <c r="H2942" s="74" t="str">
        <f>[21]Отчёт!H27</f>
        <v>Финансовая</v>
      </c>
      <c r="I2942" s="74" t="str">
        <f>[21]Отчёт!I27</f>
        <v>Субсидия</v>
      </c>
      <c r="J2942" s="12">
        <f>[21]Отчёт!J27</f>
        <v>1987911.9</v>
      </c>
      <c r="K2942" s="74">
        <f>[21]Отчёт!K27</f>
        <v>43819</v>
      </c>
      <c r="L2942" s="74">
        <f>[21]Отчёт!L27</f>
        <v>0</v>
      </c>
      <c r="M2942" s="74">
        <f>[21]Отчёт!M27</f>
        <v>0</v>
      </c>
      <c r="N2942" s="55" t="str">
        <f>[21]Отчёт!N27</f>
        <v>МИНИСТЕРСТВО СЕЛЬСКОГО ХОЗЯЙСТВА РЕСПУБЛИКИ АЛТАЙ</v>
      </c>
    </row>
    <row r="2943" spans="1:14" ht="45" x14ac:dyDescent="0.25">
      <c r="A2943" s="74">
        <v>2581</v>
      </c>
      <c r="B2943" s="74" t="str">
        <f>[21]Отчёт!B28</f>
        <v>09.12.2019</v>
      </c>
      <c r="C2943" s="74" t="str">
        <f>[21]Отчёт!C28</f>
        <v>ИП Баданова Айгуль Михайловна Глава КФХ</v>
      </c>
      <c r="D2943" s="74" t="str">
        <f>[21]Отчёт!D28</f>
        <v>Усть-Канский р-н</v>
      </c>
      <c r="E2943" s="74" t="str">
        <f>[21]Отчёт!E28</f>
        <v>Ябоган с</v>
      </c>
      <c r="F2943" s="74" t="str">
        <f>[21]Отчёт!F28</f>
        <v>Луговая ул, д. 48, кв. 1</v>
      </c>
      <c r="G2943" s="11" t="str">
        <f>[21]Отчёт!G28</f>
        <v>041106902983</v>
      </c>
      <c r="H2943" s="74" t="str">
        <f>[21]Отчёт!H28</f>
        <v>Финансовая</v>
      </c>
      <c r="I2943" s="74" t="str">
        <f>[21]Отчёт!I28</f>
        <v>Субсидия</v>
      </c>
      <c r="J2943" s="12">
        <f>[21]Отчёт!J28</f>
        <v>1818000</v>
      </c>
      <c r="K2943" s="74">
        <f>[21]Отчёт!K28</f>
        <v>43819</v>
      </c>
      <c r="L2943" s="74">
        <f>[21]Отчёт!L28</f>
        <v>0</v>
      </c>
      <c r="M2943" s="74">
        <f>[21]Отчёт!M28</f>
        <v>0</v>
      </c>
      <c r="N2943" s="55" t="str">
        <f>[21]Отчёт!N28</f>
        <v>МИНИСТЕРСТВО СЕЛЬСКОГО ХОЗЯЙСТВА РЕСПУБЛИКИ АЛТАЙ</v>
      </c>
    </row>
    <row r="2944" spans="1:14" ht="45" x14ac:dyDescent="0.25">
      <c r="A2944" s="74">
        <v>2582</v>
      </c>
      <c r="B2944" s="74" t="str">
        <f>[21]Отчёт!B29</f>
        <v>23.12.2019</v>
      </c>
      <c r="C2944" s="74" t="str">
        <f>[21]Отчёт!C29</f>
        <v>Сельскохозяйственный кооператив "Эко-Продукт РА"</v>
      </c>
      <c r="D2944" s="74" t="str">
        <f>[21]Отчёт!D29</f>
        <v>Онгудайский р-н</v>
      </c>
      <c r="E2944" s="74" t="str">
        <f>[21]Отчёт!E29</f>
        <v>Онгудай с</v>
      </c>
      <c r="F2944" s="74" t="str">
        <f>[21]Отчёт!F29</f>
        <v>Советская ул, д. 12</v>
      </c>
      <c r="G2944" s="11" t="str">
        <f>[21]Отчёт!G29</f>
        <v>0400003292</v>
      </c>
      <c r="H2944" s="74" t="str">
        <f>[21]Отчёт!H29</f>
        <v>Финансовая</v>
      </c>
      <c r="I2944" s="74" t="str">
        <f>[21]Отчёт!I29</f>
        <v>Субсидия</v>
      </c>
      <c r="J2944" s="12">
        <f>[21]Отчёт!J29</f>
        <v>556882.15</v>
      </c>
      <c r="K2944" s="74">
        <f>[21]Отчёт!K29</f>
        <v>43825</v>
      </c>
      <c r="L2944" s="74">
        <f>[21]Отчёт!L29</f>
        <v>0</v>
      </c>
      <c r="M2944" s="74">
        <f>[21]Отчёт!M29</f>
        <v>0</v>
      </c>
      <c r="N2944" s="55" t="str">
        <f>[21]Отчёт!N29</f>
        <v>МИНИСТЕРСТВО СЕЛЬСКОГО ХОЗЯЙСТВА РЕСПУБЛИКИ АЛТАЙ</v>
      </c>
    </row>
    <row r="2945" spans="1:14" ht="30" x14ac:dyDescent="0.25">
      <c r="A2945" s="74">
        <v>2583</v>
      </c>
      <c r="B2945" s="74" t="str">
        <f>[21]Отчёт!B30</f>
        <v>19.09.2019</v>
      </c>
      <c r="C2945" s="74" t="str">
        <f>[21]Отчёт!C30</f>
        <v>ФГБУ "ОС "Горно-Алтайское"</v>
      </c>
      <c r="D2945" s="74" t="str">
        <f>[21]Отчёт!D30</f>
        <v>Горно-Алтайск г</v>
      </c>
      <c r="E2945" s="74" t="str">
        <f>[21]Отчёт!E30</f>
        <v>Горно-Алтайск г</v>
      </c>
      <c r="F2945" s="74" t="str">
        <f>[21]Отчёт!F30</f>
        <v>Плодовоягодная ул, д. 47</v>
      </c>
      <c r="G2945" s="11" t="str">
        <f>[21]Отчёт!G30</f>
        <v>0400009174</v>
      </c>
      <c r="H2945" s="74" t="str">
        <f>[21]Отчёт!H30</f>
        <v>Финансовая</v>
      </c>
      <c r="I2945" s="74" t="str">
        <f>[21]Отчёт!I30</f>
        <v>Субсидия</v>
      </c>
      <c r="J2945" s="12">
        <f>[21]Отчёт!J30</f>
        <v>2000000</v>
      </c>
      <c r="K2945" s="74">
        <f>[21]Отчёт!K30</f>
        <v>43825</v>
      </c>
      <c r="L2945" s="74">
        <f>[21]Отчёт!L30</f>
        <v>0</v>
      </c>
      <c r="M2945" s="74">
        <f>[21]Отчёт!M30</f>
        <v>0</v>
      </c>
      <c r="N2945" s="55" t="str">
        <f>[21]Отчёт!N30</f>
        <v>МИНИСТЕРСТВО СЕЛЬСКОГО ХОЗЯЙСТВА РЕСПУБЛИКИ АЛТАЙ</v>
      </c>
    </row>
    <row r="2946" spans="1:14" ht="30" x14ac:dyDescent="0.25">
      <c r="A2946" s="74">
        <v>2584</v>
      </c>
      <c r="B2946" s="74" t="str">
        <f>[21]Отчёт!B31</f>
        <v>10.12.2019</v>
      </c>
      <c r="C2946" s="74" t="str">
        <f>[21]Отчёт!C31</f>
        <v>СППК "АЯС-1"</v>
      </c>
      <c r="D2946" s="74" t="str">
        <f>[21]Отчёт!D31</f>
        <v>Шебалинский р-н</v>
      </c>
      <c r="E2946" s="74" t="str">
        <f>[21]Отчёт!E31</f>
        <v>Шебалино с</v>
      </c>
      <c r="F2946" s="74" t="str">
        <f>[21]Отчёт!F31</f>
        <v>Советская ул, д. 52</v>
      </c>
      <c r="G2946" s="11" t="str">
        <f>[21]Отчёт!G31</f>
        <v>0411137114</v>
      </c>
      <c r="H2946" s="74" t="str">
        <f>[21]Отчёт!H31</f>
        <v>Финансовая</v>
      </c>
      <c r="I2946" s="74" t="str">
        <f>[21]Отчёт!I31</f>
        <v>Субсидия</v>
      </c>
      <c r="J2946" s="12">
        <f>[21]Отчёт!J31</f>
        <v>230000</v>
      </c>
      <c r="K2946" s="74">
        <f>[21]Отчёт!K31</f>
        <v>43815</v>
      </c>
      <c r="L2946" s="74">
        <f>[21]Отчёт!L31</f>
        <v>0</v>
      </c>
      <c r="M2946" s="74">
        <f>[21]Отчёт!M31</f>
        <v>0</v>
      </c>
      <c r="N2946" s="55" t="str">
        <f>[21]Отчёт!N31</f>
        <v>МИНИСТЕРСТВО СЕЛЬСКОГО ХОЗЯЙСТВА РЕСПУБЛИКИ АЛТАЙ</v>
      </c>
    </row>
    <row r="2947" spans="1:14" ht="30" x14ac:dyDescent="0.25">
      <c r="A2947" s="74">
        <v>2585</v>
      </c>
      <c r="B2947" s="74" t="str">
        <f>[21]Отчёт!B32</f>
        <v>25.12.2019</v>
      </c>
      <c r="C2947" s="74" t="str">
        <f>[21]Отчёт!C32</f>
        <v>СППК "Р-242"</v>
      </c>
      <c r="D2947" s="74" t="str">
        <f>[21]Отчёт!D32</f>
        <v>Кош-Агачский р-н</v>
      </c>
      <c r="E2947" s="74" t="str">
        <f>[21]Отчёт!E32</f>
        <v>Новый Бельтир с</v>
      </c>
      <c r="F2947" s="74" t="str">
        <f>[21]Отчёт!F32</f>
        <v>Центральная ул, д. 2</v>
      </c>
      <c r="G2947" s="11" t="str">
        <f>[21]Отчёт!G32</f>
        <v>0401007645</v>
      </c>
      <c r="H2947" s="74" t="str">
        <f>[21]Отчёт!H32</f>
        <v>Финансовая</v>
      </c>
      <c r="I2947" s="74" t="str">
        <f>[21]Отчёт!I32</f>
        <v>Субсидия</v>
      </c>
      <c r="J2947" s="12">
        <f>[21]Отчёт!J32</f>
        <v>11893647.5</v>
      </c>
      <c r="K2947" s="74">
        <f>[21]Отчёт!K32</f>
        <v>43826</v>
      </c>
      <c r="L2947" s="74">
        <f>[21]Отчёт!L32</f>
        <v>0</v>
      </c>
      <c r="M2947" s="74">
        <f>[21]Отчёт!M32</f>
        <v>0</v>
      </c>
      <c r="N2947" s="55" t="str">
        <f>[21]Отчёт!N32</f>
        <v>МИНИСТЕРСТВО СЕЛЬСКОГО ХОЗЯЙСТВА РЕСПУБЛИКИ АЛТАЙ</v>
      </c>
    </row>
    <row r="2948" spans="1:14" ht="20.45" customHeight="1" x14ac:dyDescent="0.25">
      <c r="A2948" s="157" t="s">
        <v>3072</v>
      </c>
      <c r="B2948" s="158"/>
      <c r="C2948" s="158"/>
      <c r="D2948" s="158"/>
      <c r="E2948" s="158"/>
      <c r="F2948" s="158"/>
      <c r="G2948" s="158"/>
      <c r="H2948" s="158"/>
      <c r="I2948" s="158"/>
      <c r="J2948" s="158"/>
      <c r="K2948" s="158"/>
      <c r="L2948" s="158"/>
      <c r="M2948" s="158"/>
      <c r="N2948" s="159"/>
    </row>
    <row r="2949" spans="1:14" ht="66" customHeight="1" x14ac:dyDescent="0.25">
      <c r="A2949" s="74">
        <v>1</v>
      </c>
      <c r="B2949" s="21">
        <v>43797</v>
      </c>
      <c r="C2949" s="74" t="s">
        <v>3073</v>
      </c>
      <c r="D2949" s="74" t="s">
        <v>204</v>
      </c>
      <c r="E2949" s="74" t="s">
        <v>204</v>
      </c>
      <c r="F2949" s="74" t="s">
        <v>3078</v>
      </c>
      <c r="G2949" s="11" t="s">
        <v>3074</v>
      </c>
      <c r="H2949" s="74" t="s">
        <v>163</v>
      </c>
      <c r="I2949" s="74" t="s">
        <v>414</v>
      </c>
      <c r="J2949" s="12">
        <v>78240</v>
      </c>
      <c r="K2949" s="74"/>
      <c r="L2949" s="74"/>
      <c r="M2949" s="74"/>
      <c r="N2949" s="37"/>
    </row>
    <row r="2950" spans="1:14" ht="79.150000000000006" customHeight="1" x14ac:dyDescent="0.25">
      <c r="A2950" s="74">
        <v>2</v>
      </c>
      <c r="B2950" s="21">
        <v>43797</v>
      </c>
      <c r="C2950" s="74" t="s">
        <v>3075</v>
      </c>
      <c r="D2950" s="74" t="s">
        <v>422</v>
      </c>
      <c r="E2950" s="74" t="s">
        <v>3076</v>
      </c>
      <c r="F2950" s="74" t="s">
        <v>3077</v>
      </c>
      <c r="G2950" s="11" t="s">
        <v>3079</v>
      </c>
      <c r="H2950" s="74" t="s">
        <v>163</v>
      </c>
      <c r="I2950" s="74" t="s">
        <v>414</v>
      </c>
      <c r="J2950" s="12">
        <v>48775</v>
      </c>
      <c r="K2950" s="74"/>
      <c r="L2950" s="74"/>
      <c r="M2950" s="74"/>
      <c r="N2950" s="37"/>
    </row>
    <row r="2951" spans="1:14" ht="73.150000000000006" customHeight="1" x14ac:dyDescent="0.25">
      <c r="A2951" s="74">
        <v>3</v>
      </c>
      <c r="B2951" s="21">
        <v>43797</v>
      </c>
      <c r="C2951" s="74" t="s">
        <v>3080</v>
      </c>
      <c r="D2951" s="74" t="s">
        <v>3081</v>
      </c>
      <c r="E2951" s="74" t="s">
        <v>3082</v>
      </c>
      <c r="F2951" s="74" t="s">
        <v>3083</v>
      </c>
      <c r="G2951" s="11" t="s">
        <v>3084</v>
      </c>
      <c r="H2951" s="74" t="s">
        <v>163</v>
      </c>
      <c r="I2951" s="74" t="s">
        <v>414</v>
      </c>
      <c r="J2951" s="12">
        <v>859650</v>
      </c>
      <c r="K2951" s="74"/>
      <c r="L2951" s="74"/>
      <c r="M2951" s="74"/>
      <c r="N2951" s="37"/>
    </row>
    <row r="2952" spans="1:14" ht="69.599999999999994" customHeight="1" x14ac:dyDescent="0.25">
      <c r="A2952" s="74">
        <v>4</v>
      </c>
      <c r="B2952" s="21">
        <v>43797</v>
      </c>
      <c r="C2952" s="74" t="s">
        <v>3085</v>
      </c>
      <c r="D2952" s="74" t="s">
        <v>524</v>
      </c>
      <c r="E2952" s="74" t="s">
        <v>3086</v>
      </c>
      <c r="F2952" s="74" t="s">
        <v>3087</v>
      </c>
      <c r="G2952" s="11" t="s">
        <v>3088</v>
      </c>
      <c r="H2952" s="74" t="s">
        <v>163</v>
      </c>
      <c r="I2952" s="74" t="s">
        <v>414</v>
      </c>
      <c r="J2952" s="12">
        <v>668254</v>
      </c>
      <c r="K2952" s="74"/>
      <c r="L2952" s="74"/>
      <c r="M2952" s="74"/>
      <c r="N2952" s="37"/>
    </row>
    <row r="2953" spans="1:14" ht="78.599999999999994" customHeight="1" x14ac:dyDescent="0.25">
      <c r="A2953" s="74">
        <v>5</v>
      </c>
      <c r="B2953" s="21">
        <v>43797</v>
      </c>
      <c r="C2953" s="74" t="s">
        <v>3089</v>
      </c>
      <c r="D2953" s="74" t="s">
        <v>524</v>
      </c>
      <c r="E2953" s="74" t="s">
        <v>3090</v>
      </c>
      <c r="F2953" s="74" t="s">
        <v>3091</v>
      </c>
      <c r="G2953" s="11" t="s">
        <v>3092</v>
      </c>
      <c r="H2953" s="74" t="s">
        <v>163</v>
      </c>
      <c r="I2953" s="74" t="s">
        <v>414</v>
      </c>
      <c r="J2953" s="12">
        <v>362500</v>
      </c>
      <c r="K2953" s="74"/>
      <c r="L2953" s="74"/>
      <c r="M2953" s="74"/>
      <c r="N2953" s="37"/>
    </row>
    <row r="2954" spans="1:14" ht="72.599999999999994" customHeight="1" x14ac:dyDescent="0.25">
      <c r="A2954" s="74">
        <v>6</v>
      </c>
      <c r="B2954" s="21">
        <v>43797</v>
      </c>
      <c r="C2954" s="74" t="s">
        <v>3093</v>
      </c>
      <c r="D2954" s="74" t="s">
        <v>442</v>
      </c>
      <c r="E2954" s="74" t="s">
        <v>217</v>
      </c>
      <c r="F2954" s="74" t="s">
        <v>3094</v>
      </c>
      <c r="G2954" s="11" t="s">
        <v>3095</v>
      </c>
      <c r="H2954" s="74" t="s">
        <v>163</v>
      </c>
      <c r="I2954" s="74" t="s">
        <v>414</v>
      </c>
      <c r="J2954" s="12">
        <v>142036.5</v>
      </c>
      <c r="K2954" s="74"/>
      <c r="L2954" s="74"/>
      <c r="M2954" s="74"/>
      <c r="N2954" s="37"/>
    </row>
    <row r="2955" spans="1:14" ht="79.900000000000006" customHeight="1" x14ac:dyDescent="0.25">
      <c r="A2955" s="74">
        <v>7</v>
      </c>
      <c r="B2955" s="21">
        <v>43797</v>
      </c>
      <c r="C2955" s="74" t="s">
        <v>3096</v>
      </c>
      <c r="D2955" s="74" t="s">
        <v>204</v>
      </c>
      <c r="E2955" s="74" t="s">
        <v>204</v>
      </c>
      <c r="F2955" s="74" t="s">
        <v>3102</v>
      </c>
      <c r="G2955" s="11" t="s">
        <v>3097</v>
      </c>
      <c r="H2955" s="74" t="s">
        <v>163</v>
      </c>
      <c r="I2955" s="74" t="s">
        <v>414</v>
      </c>
      <c r="J2955" s="12">
        <v>1000000</v>
      </c>
      <c r="K2955" s="74"/>
      <c r="L2955" s="74"/>
      <c r="M2955" s="74"/>
      <c r="N2955" s="37"/>
    </row>
    <row r="2956" spans="1:14" ht="88.15" customHeight="1" x14ac:dyDescent="0.25">
      <c r="A2956" s="74">
        <v>8</v>
      </c>
      <c r="B2956" s="21">
        <v>43819</v>
      </c>
      <c r="C2956" s="74" t="s">
        <v>3098</v>
      </c>
      <c r="D2956" s="74" t="s">
        <v>3081</v>
      </c>
      <c r="E2956" s="74" t="s">
        <v>3100</v>
      </c>
      <c r="F2956" s="74" t="s">
        <v>3101</v>
      </c>
      <c r="G2956" s="11" t="s">
        <v>3099</v>
      </c>
      <c r="H2956" s="74" t="s">
        <v>163</v>
      </c>
      <c r="I2956" s="74" t="s">
        <v>414</v>
      </c>
      <c r="J2956" s="12">
        <v>245000</v>
      </c>
      <c r="K2956" s="74"/>
      <c r="L2956" s="74"/>
      <c r="M2956" s="74"/>
      <c r="N2956" s="37"/>
    </row>
  </sheetData>
  <autoFilter ref="A9:N9"/>
  <mergeCells count="17">
    <mergeCell ref="A2948:N2948"/>
    <mergeCell ref="A362:N362"/>
    <mergeCell ref="A311:N311"/>
    <mergeCell ref="N327:U327"/>
    <mergeCell ref="N328:U328"/>
    <mergeCell ref="A1:C5"/>
    <mergeCell ref="K1:M5"/>
    <mergeCell ref="A7:M7"/>
    <mergeCell ref="A8:C8"/>
    <mergeCell ref="D8:L8"/>
    <mergeCell ref="A11:N11"/>
    <mergeCell ref="A146:N146"/>
    <mergeCell ref="A152:N152"/>
    <mergeCell ref="A171:N171"/>
    <mergeCell ref="A279:N279"/>
    <mergeCell ref="A142:N142"/>
    <mergeCell ref="A161:N1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Январь-Октябрь</vt:lpstr>
      <vt:lpstr>Лист1</vt:lpstr>
      <vt:lpstr>Лист2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Науменко</dc:creator>
  <cp:lastModifiedBy>Tondoeva</cp:lastModifiedBy>
  <cp:lastPrinted>2020-03-06T09:34:19Z</cp:lastPrinted>
  <dcterms:created xsi:type="dcterms:W3CDTF">2018-01-24T02:04:40Z</dcterms:created>
  <dcterms:modified xsi:type="dcterms:W3CDTF">2020-03-06T10:02:07Z</dcterms:modified>
</cp:coreProperties>
</file>