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<sst xmlns="http://schemas.openxmlformats.org/spreadsheetml/2006/main" count="369" uniqueCount="92">
  <si>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</si>
  <si>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</si>
  <si>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</si>
  <si>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</si>
  <si>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</si>
  <si>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</si>
  <si>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</si>
  <si>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</si>
  <si>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</si>
  <si>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</si>
  <si>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</si>
  <si>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</si>
  <si>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</si>
  <si>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</si>
  <si>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</si>
  <si>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</si>
  <si>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</si>
  <si>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</si>
  <si>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</si>
  <si>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</si>
  <si>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</si>
  <si>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</si>
  <si>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</si>
  <si>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</si>
  <si>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</si>
  <si>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</si>
  <si>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</si>
  <si>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</si>
  <si>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</si>
  <si>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</si>
  <si>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</si>
  <si>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</si>
  <si>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</si>
  <si>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</si>
  <si>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</si>
  <si>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</si>
  <si>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</si>
  <si>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</si>
  <si>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</si>
  <si>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</si>
  <si>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</si>
  <si>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</si>
  <si>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</si>
  <si>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</si>
  <si>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</si>
  <si>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</si>
  <si>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</si>
  <si>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</si>
  <si>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</si>
  <si>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</si>
  <si>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</si>
  <si>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</si>
  <si>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</si>
  <si>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</si>
  <si>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</si>
  <si>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</si>
  <si>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</si>
  <si>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</si>
  <si>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</si>
  <si>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</si>
  <si>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</si>
  <si>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</si>
  <si>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</si>
  <si>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</si>
  <si>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</si>
  <si>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</si>
  <si>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</si>
  <si>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</si>
  <si>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</si>
  <si>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</si>
  <si>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</si>
  <si>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</si>
  <si>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</si>
  <si>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</si>
  <si>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</si>
  <si>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</si>
  <si>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</si>
  <si>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</si>
  <si>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</si>
  <si>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</si>
  <si>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</si>
  <si>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</si>
  <si>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</si>
  <si>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</si>
  <si>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х</t>
  </si>
  <si>
    <t>Количество поступивших и рассмотренных обращений заказчиков о заключении контракта с единственным поставщиком (подрядчиком, исполнителем)</t>
  </si>
  <si>
    <t>Количество согласованных обращений заказчиков о заключении контракта с единственным поставщиком (подрядчиком, исполнителем)</t>
  </si>
  <si>
    <t>Количество  рассмотренных и согласованных обращений Заказчиков о заключении  контракта с единственным поставщиком:</t>
  </si>
  <si>
    <t>Суммарная начальная (максимальная) цена  (по торгам) состоявщихся процедур</t>
  </si>
  <si>
    <t>6.1.</t>
  </si>
  <si>
    <t>6.2.</t>
  </si>
  <si>
    <t>II кв. 2019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</si>
</sst>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10419]#,##0.00;\-#,##0.00"/>
    <numFmt numFmtId="165" formatCode="[$-1010419]General"/>
    <numFmt numFmtId="166" formatCode="[$-1010419]0.00"/>
  </numFmts>
  <fonts count="46">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67">
    <xf numFmtId="0" fontId="0" fillId="0" borderId="0" xfId="0" applyFont="1" applyAlignment="1">
      <alignment/>
    </xf>
    <xf numFmtId="0" fontId="43" fillId="0" borderId="0" xfId="0" applyFont="1" applyBorder="1" applyAlignment="1">
      <alignment wrapText="1"/>
    </xf>
    <xf numFmtId="0" fontId="44" fillId="0" borderId="0" xfId="0" applyFont="1" applyBorder="1" applyAlignment="1">
      <alignment wrapText="1"/>
    </xf>
    <xf numFmtId="0" fontId="44" fillId="0" borderId="0" xfId="0" applyFont="1" applyBorder="1" applyAlignment="1">
      <alignment horizontal="center" wrapText="1"/>
    </xf>
    <xf numFmtId="0" fontId="44" fillId="0" borderId="0" xfId="0" applyFont="1" applyBorder="1" applyAlignment="1">
      <alignment horizontal="center" vertical="top" wrapText="1"/>
    </xf>
    <xf numFmtId="0" fontId="44" fillId="0" borderId="10" xfId="0" applyFont="1" applyBorder="1" applyAlignment="1">
      <alignment horizontal="center" vertical="top" wrapText="1"/>
    </xf>
    <xf numFmtId="0" fontId="4" fillId="0" borderId="10" xfId="0" applyFont="1" applyFill="1" applyBorder="1" applyAlignment="1">
      <alignment vertical="top" wrapText="1"/>
    </xf>
    <xf numFmtId="0" fontId="43" fillId="0" borderId="0" xfId="0" applyFont="1" applyBorder="1" applyAlignment="1">
      <alignment horizontal="center" vertical="top" wrapText="1"/>
    </xf>
    <xf numFmtId="0" fontId="2" fillId="0" borderId="0" xfId="0" applyFont="1" applyBorder="1" applyAlignment="1">
      <alignment horizontal="center" vertical="top" wrapText="1"/>
    </xf>
    <xf numFmtId="49" fontId="43"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42" applyFont="1" applyBorder="1" applyAlignment="1">
      <alignment vertical="top" wrapText="1"/>
    </xf>
    <xf numFmtId="0" fontId="2" fillId="33" borderId="10" xfId="42" applyFont="1" applyFill="1" applyBorder="1" applyAlignment="1">
      <alignment vertical="top" wrapText="1"/>
    </xf>
    <xf numFmtId="0" fontId="2" fillId="0" borderId="10" xfId="42" applyFont="1" applyBorder="1" applyAlignment="1">
      <alignment horizontal="justify" vertical="top" wrapText="1"/>
    </xf>
    <xf numFmtId="0" fontId="43" fillId="0" borderId="10" xfId="0" applyFont="1" applyBorder="1" applyAlignment="1">
      <alignment horizontal="center" vertical="top" wrapText="1"/>
    </xf>
    <xf numFmtId="0" fontId="4" fillId="33" borderId="10" xfId="0" applyFont="1" applyFill="1" applyBorder="1" applyAlignment="1">
      <alignment vertical="top" wrapText="1"/>
    </xf>
    <xf numFmtId="49" fontId="43" fillId="0" borderId="11" xfId="0" applyNumberFormat="1" applyFont="1" applyBorder="1" applyAlignment="1">
      <alignment horizontal="center" vertical="top" wrapText="1"/>
    </xf>
    <xf numFmtId="4" fontId="43" fillId="0" borderId="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44"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top" wrapText="1"/>
    </xf>
    <xf numFmtId="4" fontId="43" fillId="0" borderId="10" xfId="0" applyNumberFormat="1" applyFont="1" applyBorder="1" applyAlignment="1">
      <alignment horizontal="center" vertical="top" wrapText="1"/>
    </xf>
    <xf numFmtId="4" fontId="43" fillId="0" borderId="10" xfId="0" applyNumberFormat="1" applyFont="1" applyFill="1" applyBorder="1" applyAlignment="1">
      <alignment horizontal="center" vertical="top" wrapText="1"/>
    </xf>
    <xf numFmtId="0" fontId="43" fillId="0" borderId="11" xfId="0" applyFont="1" applyBorder="1" applyAlignment="1">
      <alignment horizontal="center" vertical="top" wrapText="1"/>
    </xf>
    <xf numFmtId="49" fontId="43" fillId="0" borderId="11" xfId="0" applyNumberFormat="1" applyFont="1" applyFill="1" applyBorder="1" applyAlignment="1">
      <alignment horizontal="center" vertical="top" wrapText="1"/>
    </xf>
    <xf numFmtId="0" fontId="43" fillId="0" borderId="10" xfId="0" applyFont="1" applyFill="1" applyBorder="1" applyAlignment="1">
      <alignment horizontal="center" vertical="top" wrapText="1"/>
    </xf>
    <xf numFmtId="0" fontId="43" fillId="0" borderId="0" xfId="0" applyFont="1" applyFill="1" applyBorder="1" applyAlignment="1">
      <alignment horizontal="center" vertical="top" wrapText="1"/>
    </xf>
    <xf numFmtId="0" fontId="43" fillId="0" borderId="0" xfId="0" applyFont="1" applyFill="1" applyBorder="1" applyAlignment="1">
      <alignment wrapText="1"/>
    </xf>
    <xf numFmtId="0" fontId="2" fillId="0" borderId="10" xfId="0" applyFont="1" applyFill="1" applyBorder="1" applyAlignment="1">
      <alignment horizontal="left" vertical="center"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center" vertical="top"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Border="1" applyAlignment="1">
      <alignment horizontal="center" vertical="top" wrapText="1"/>
    </xf>
    <xf numFmtId="4" fontId="2" fillId="0" borderId="14" xfId="0" applyNumberFormat="1" applyFont="1" applyFill="1" applyBorder="1" applyAlignment="1">
      <alignment horizontal="center" vertical="top" wrapText="1"/>
    </xf>
    <xf numFmtId="166" fontId="5" fillId="0" borderId="10" xfId="0" applyNumberFormat="1" applyFont="1" applyFill="1" applyBorder="1" applyAlignment="1">
      <alignment horizontal="right" vertical="top" wrapText="1"/>
    </xf>
    <xf numFmtId="4" fontId="2" fillId="0" borderId="15" xfId="0" applyNumberFormat="1" applyFont="1" applyBorder="1" applyAlignment="1">
      <alignment horizontal="center" vertical="top" wrapText="1"/>
    </xf>
    <xf numFmtId="165" fontId="5" fillId="0" borderId="10" xfId="0" applyNumberFormat="1" applyFont="1" applyFill="1" applyBorder="1" applyAlignment="1">
      <alignment horizontal="right" vertical="top" wrapText="1"/>
    </xf>
    <xf numFmtId="4" fontId="2" fillId="0" borderId="16"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165" fontId="5" fillId="0" borderId="13" xfId="0" applyNumberFormat="1" applyFont="1" applyFill="1" applyBorder="1" applyAlignment="1">
      <alignment horizontal="center" vertical="top" wrapText="1"/>
    </xf>
    <xf numFmtId="4" fontId="43" fillId="0" borderId="16" xfId="0" applyNumberFormat="1" applyFont="1" applyBorder="1" applyAlignment="1">
      <alignment horizontal="center" vertical="top" wrapText="1"/>
    </xf>
    <xf numFmtId="4" fontId="43" fillId="0" borderId="12" xfId="0" applyNumberFormat="1" applyFont="1" applyBorder="1" applyAlignment="1">
      <alignment horizontal="center" vertical="top" wrapText="1"/>
    </xf>
    <xf numFmtId="0" fontId="2" fillId="0" borderId="16" xfId="0" applyFont="1" applyBorder="1" applyAlignment="1">
      <alignment vertical="top" wrapText="1"/>
    </xf>
    <xf numFmtId="164" fontId="45" fillId="0" borderId="10" xfId="0" applyNumberFormat="1" applyFont="1" applyBorder="1" applyAlignment="1">
      <alignment wrapText="1"/>
    </xf>
    <xf numFmtId="0" fontId="44" fillId="0" borderId="10" xfId="0" applyFont="1" applyBorder="1" applyAlignment="1">
      <alignment horizontal="center" vertical="top" wrapText="1"/>
    </xf>
    <xf numFmtId="4" fontId="44" fillId="0" borderId="13" xfId="0" applyNumberFormat="1" applyFont="1" applyBorder="1" applyAlignment="1">
      <alignment horizontal="center" vertical="top" wrapText="1"/>
    </xf>
    <xf numFmtId="4" fontId="44" fillId="0" borderId="15" xfId="0" applyNumberFormat="1" applyFont="1" applyBorder="1" applyAlignment="1">
      <alignment horizontal="center" vertical="top" wrapText="1"/>
    </xf>
    <xf numFmtId="4" fontId="44" fillId="0" borderId="14" xfId="0" applyNumberFormat="1" applyFont="1" applyBorder="1" applyAlignment="1">
      <alignment horizontal="center" vertical="top" wrapText="1"/>
    </xf>
    <xf numFmtId="0" fontId="43" fillId="0" borderId="0" xfId="0"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21" xfId="0" applyFont="1" applyBorder="1" applyAlignment="1">
      <alignment horizontal="center" vertical="top" wrapText="1"/>
    </xf>
    <xf numFmtId="0" fontId="44" fillId="0" borderId="22"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DD293677DB3167D318366849F8A83CEDE0D68784930AC8E14D4F447F9z7h2D" TargetMode="External" /><Relationship Id="rId2" Type="http://schemas.openxmlformats.org/officeDocument/2006/relationships/hyperlink" Target="consultantplus://offline/ref=5DD293677DB3167D318366849F8A83CEDE0D68784930AC8E14D4F447F9z7h2D" TargetMode="External" /><Relationship Id="rId3" Type="http://schemas.openxmlformats.org/officeDocument/2006/relationships/hyperlink" Target="consultantplus://offline/ref=5DD293677DB3167D318366849F8A83CEDE0D68784930AC8E14D4F447F9z7h2D" TargetMode="External" /><Relationship Id="rId4" Type="http://schemas.openxmlformats.org/officeDocument/2006/relationships/hyperlink" Target="consultantplus://offline/ref=5DD293677DB3167D318366849F8A83CEDE0D68784930AC8E14D4F447F9z7h2D" TargetMode="External" /><Relationship Id="rId5" Type="http://schemas.openxmlformats.org/officeDocument/2006/relationships/hyperlink" Target="consultantplus://offline/ref=5DD293677DB3167D318366849F8A83CEDE0D68784930AC8E14D4F447F9z7h2D" TargetMode="External" /><Relationship Id="rId6" Type="http://schemas.openxmlformats.org/officeDocument/2006/relationships/hyperlink" Target="consultantplus://offline/ref=5DD293677DB3167D318366849F8A83CEDE0D68784930AC8E14D4F447F9z7h2D"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39"/>
  <sheetViews>
    <sheetView tabSelected="1" zoomScale="90" zoomScaleNormal="90" zoomScalePageLayoutView="0" workbookViewId="0" topLeftCell="A1">
      <pane ySplit="6" topLeftCell="A7" activePane="bottomLeft" state="frozen"/>
      <selection pane="topLeft" activeCell="A1" sqref="A1"/>
      <selection pane="bottomLeft" activeCell="F47" sqref="F47"/>
    </sheetView>
  </sheetViews>
  <sheetFormatPr defaultColWidth="9.140625" defaultRowHeight="15"/>
  <cols>
    <col min="1" max="1" width="9.140625" style="7" customWidth="1"/>
    <col min="2" max="2" width="65.421875" style="10" customWidth="1"/>
    <col min="3" max="3" width="9.140625" style="7" customWidth="1"/>
    <col min="4" max="4" width="22.8515625" style="20" customWidth="1"/>
    <col min="5" max="6" width="16.00390625" style="20" customWidth="1"/>
    <col min="7" max="7" width="15.28125" style="20" customWidth="1"/>
    <col min="8" max="8" width="15.8515625" style="20" customWidth="1"/>
    <col min="9" max="9" width="13.8515625" style="20" customWidth="1"/>
    <col min="10" max="10" width="16.7109375" style="20" customWidth="1"/>
    <col min="11" max="11" width="16.140625" style="20" customWidth="1"/>
    <col min="12" max="12" width="16.8515625" style="20" customWidth="1"/>
    <col min="13" max="13" width="12.8515625" style="20" customWidth="1"/>
    <col min="14" max="14" width="14.7109375" style="20" customWidth="1"/>
    <col min="15" max="15" width="15.8515625" style="20" customWidth="1"/>
    <col min="16" max="26" width="9.140625" style="7" customWidth="1"/>
    <col min="27" max="16384" width="9.140625" style="1" customWidth="1"/>
  </cols>
  <sheetData>
    <row r="2" spans="1:15" ht="15.75" customHeight="1">
      <c r="A2" s="56" t="s">
        <v>0</v>
      </c>
      <c r="B2" s="56"/>
      <c r="C2" s="56"/>
      <c r="D2" s="56"/>
      <c r="E2" s="56"/>
      <c r="F2" s="56"/>
      <c r="G2" s="56"/>
      <c r="H2" s="56"/>
      <c r="I2" s="56"/>
      <c r="J2" s="56"/>
      <c r="K2" s="56"/>
      <c r="L2" s="56"/>
      <c r="M2" s="56"/>
      <c r="N2" s="56"/>
      <c r="O2" s="56"/>
    </row>
    <row r="3" spans="1:2" ht="15.75">
      <c r="A3" s="8" t="s">
        <v>20</v>
      </c>
      <c r="B3" s="8" t="s">
        <v>91</v>
      </c>
    </row>
    <row r="4" spans="1:26" s="2" customFormat="1" ht="15.75" customHeight="1">
      <c r="A4" s="52" t="s">
        <v>1</v>
      </c>
      <c r="B4" s="52" t="s">
        <v>37</v>
      </c>
      <c r="C4" s="52" t="s">
        <v>2</v>
      </c>
      <c r="D4" s="53" t="s">
        <v>61</v>
      </c>
      <c r="E4" s="57" t="s">
        <v>4</v>
      </c>
      <c r="F4" s="57"/>
      <c r="G4" s="57"/>
      <c r="H4" s="57"/>
      <c r="I4" s="57"/>
      <c r="J4" s="57"/>
      <c r="K4" s="57"/>
      <c r="L4" s="57"/>
      <c r="M4" s="57"/>
      <c r="N4" s="57"/>
      <c r="O4" s="57"/>
      <c r="P4" s="4"/>
      <c r="Q4" s="4"/>
      <c r="R4" s="4"/>
      <c r="S4" s="4"/>
      <c r="T4" s="4"/>
      <c r="U4" s="4"/>
      <c r="V4" s="4"/>
      <c r="W4" s="4"/>
      <c r="X4" s="4"/>
      <c r="Y4" s="4"/>
      <c r="Z4" s="4"/>
    </row>
    <row r="5" spans="1:26" s="3" customFormat="1" ht="31.5" customHeight="1">
      <c r="A5" s="52"/>
      <c r="B5" s="52"/>
      <c r="C5" s="52"/>
      <c r="D5" s="54"/>
      <c r="E5" s="57" t="s">
        <v>5</v>
      </c>
      <c r="F5" s="57"/>
      <c r="G5" s="57"/>
      <c r="H5" s="57"/>
      <c r="I5" s="57"/>
      <c r="J5" s="57"/>
      <c r="K5" s="57"/>
      <c r="L5" s="57" t="s">
        <v>6</v>
      </c>
      <c r="M5" s="57"/>
      <c r="N5" s="21" t="s">
        <v>7</v>
      </c>
      <c r="O5" s="21" t="s">
        <v>8</v>
      </c>
      <c r="P5" s="4"/>
      <c r="Q5" s="4"/>
      <c r="R5" s="4"/>
      <c r="S5" s="4"/>
      <c r="T5" s="4"/>
      <c r="U5" s="4"/>
      <c r="V5" s="4"/>
      <c r="W5" s="4"/>
      <c r="X5" s="4"/>
      <c r="Y5" s="4"/>
      <c r="Z5" s="4"/>
    </row>
    <row r="6" spans="1:26" s="3" customFormat="1" ht="47.25">
      <c r="A6" s="52"/>
      <c r="B6" s="52"/>
      <c r="C6" s="52"/>
      <c r="D6" s="55"/>
      <c r="E6" s="21" t="s">
        <v>9</v>
      </c>
      <c r="F6" s="21" t="s">
        <v>10</v>
      </c>
      <c r="G6" s="21" t="s">
        <v>11</v>
      </c>
      <c r="H6" s="21" t="s">
        <v>12</v>
      </c>
      <c r="I6" s="21" t="s">
        <v>13</v>
      </c>
      <c r="J6" s="21" t="s">
        <v>14</v>
      </c>
      <c r="K6" s="21" t="s">
        <v>15</v>
      </c>
      <c r="L6" s="21" t="s">
        <v>16</v>
      </c>
      <c r="M6" s="21" t="s">
        <v>17</v>
      </c>
      <c r="N6" s="21"/>
      <c r="O6" s="21"/>
      <c r="P6" s="4"/>
      <c r="Q6" s="4"/>
      <c r="R6" s="4"/>
      <c r="S6" s="4"/>
      <c r="T6" s="4"/>
      <c r="U6" s="4"/>
      <c r="V6" s="4"/>
      <c r="W6" s="4"/>
      <c r="X6" s="4"/>
      <c r="Y6" s="4"/>
      <c r="Z6" s="4"/>
    </row>
    <row r="7" spans="1:26" s="3" customFormat="1" ht="31.5">
      <c r="A7" s="19">
        <v>1</v>
      </c>
      <c r="B7" s="11" t="s">
        <v>26</v>
      </c>
      <c r="C7" s="5"/>
      <c r="D7" s="22"/>
      <c r="E7" s="21"/>
      <c r="F7" s="21"/>
      <c r="G7" s="21"/>
      <c r="H7" s="21"/>
      <c r="I7" s="21"/>
      <c r="J7" s="21"/>
      <c r="K7" s="21"/>
      <c r="L7" s="21"/>
      <c r="M7" s="21"/>
      <c r="N7" s="21"/>
      <c r="O7" s="21"/>
      <c r="P7" s="4"/>
      <c r="Q7" s="4"/>
      <c r="R7" s="4"/>
      <c r="S7" s="4"/>
      <c r="T7" s="4"/>
      <c r="U7" s="4"/>
      <c r="V7" s="4"/>
      <c r="W7" s="4"/>
      <c r="X7" s="4"/>
      <c r="Y7" s="4"/>
      <c r="Z7" s="4"/>
    </row>
    <row r="8" spans="1:15" ht="15.75" customHeight="1">
      <c r="A8" s="19" t="s">
        <v>38</v>
      </c>
      <c r="B8" s="12" t="s">
        <v>3</v>
      </c>
      <c r="C8" s="17" t="s">
        <v>54</v>
      </c>
      <c r="D8" s="35">
        <f>E8+L8+N8</f>
        <v>1048</v>
      </c>
      <c r="E8" s="39">
        <v>8</v>
      </c>
      <c r="F8" s="35" t="s">
        <v>84</v>
      </c>
      <c r="G8" s="35" t="s">
        <v>84</v>
      </c>
      <c r="H8" s="35" t="s">
        <v>84</v>
      </c>
      <c r="I8" s="35" t="s">
        <v>84</v>
      </c>
      <c r="J8" s="35" t="s">
        <v>84</v>
      </c>
      <c r="K8" s="35" t="s">
        <v>84</v>
      </c>
      <c r="L8" s="39">
        <v>998</v>
      </c>
      <c r="M8" s="39" t="s">
        <v>84</v>
      </c>
      <c r="N8" s="39">
        <v>42</v>
      </c>
      <c r="O8" s="35" t="s">
        <v>84</v>
      </c>
    </row>
    <row r="9" spans="1:15" ht="15.75">
      <c r="A9" s="19" t="s">
        <v>39</v>
      </c>
      <c r="B9" s="12" t="s">
        <v>19</v>
      </c>
      <c r="C9" s="17" t="s">
        <v>55</v>
      </c>
      <c r="D9" s="35">
        <f>E9+L9+N9</f>
        <v>1726328952.67</v>
      </c>
      <c r="E9" s="42">
        <f>E14+E15+E16+E17+E18+E19</f>
        <v>7389178.3100000005</v>
      </c>
      <c r="F9" s="38" t="s">
        <v>84</v>
      </c>
      <c r="G9" s="35" t="s">
        <v>84</v>
      </c>
      <c r="H9" s="35" t="s">
        <v>84</v>
      </c>
      <c r="I9" s="35" t="s">
        <v>84</v>
      </c>
      <c r="J9" s="35" t="s">
        <v>84</v>
      </c>
      <c r="K9" s="37" t="s">
        <v>84</v>
      </c>
      <c r="L9" s="42">
        <f>L14+L15+L16+L17+L18+L19</f>
        <v>1710124776.0700002</v>
      </c>
      <c r="M9" s="45" t="s">
        <v>84</v>
      </c>
      <c r="N9" s="42">
        <f>N14+N15+N16+N17+N18+N19</f>
        <v>8814998.29</v>
      </c>
      <c r="O9" s="38" t="s">
        <v>84</v>
      </c>
    </row>
    <row r="10" spans="1:15" ht="15.75">
      <c r="A10" s="19"/>
      <c r="B10" s="13" t="s">
        <v>21</v>
      </c>
      <c r="C10" s="17"/>
      <c r="D10" s="36"/>
      <c r="E10" s="43"/>
      <c r="F10" s="35" t="s">
        <v>84</v>
      </c>
      <c r="G10" s="35" t="s">
        <v>84</v>
      </c>
      <c r="H10" s="35" t="s">
        <v>84</v>
      </c>
      <c r="I10" s="35" t="s">
        <v>84</v>
      </c>
      <c r="J10" s="35" t="s">
        <v>84</v>
      </c>
      <c r="K10" s="37" t="s">
        <v>84</v>
      </c>
      <c r="L10" s="36"/>
      <c r="M10" s="35" t="s">
        <v>84</v>
      </c>
      <c r="N10" s="43"/>
      <c r="O10" s="38" t="s">
        <v>84</v>
      </c>
    </row>
    <row r="11" spans="1:15" ht="15.75">
      <c r="A11" s="19" t="s">
        <v>40</v>
      </c>
      <c r="B11" s="12" t="s">
        <v>66</v>
      </c>
      <c r="C11" s="17" t="s">
        <v>54</v>
      </c>
      <c r="D11" s="35">
        <f>E11+L11+N11</f>
        <v>534</v>
      </c>
      <c r="E11" s="44">
        <v>0</v>
      </c>
      <c r="F11" s="38" t="s">
        <v>84</v>
      </c>
      <c r="G11" s="35" t="s">
        <v>84</v>
      </c>
      <c r="H11" s="35" t="s">
        <v>84</v>
      </c>
      <c r="I11" s="35" t="s">
        <v>84</v>
      </c>
      <c r="J11" s="35" t="s">
        <v>84</v>
      </c>
      <c r="K11" s="37" t="s">
        <v>84</v>
      </c>
      <c r="L11" s="44">
        <v>515</v>
      </c>
      <c r="M11" s="45" t="s">
        <v>84</v>
      </c>
      <c r="N11" s="44">
        <v>19</v>
      </c>
      <c r="O11" s="38" t="s">
        <v>84</v>
      </c>
    </row>
    <row r="12" spans="1:26" s="30" customFormat="1" ht="31.5">
      <c r="A12" s="27" t="s">
        <v>41</v>
      </c>
      <c r="B12" s="6" t="s">
        <v>88</v>
      </c>
      <c r="C12" s="28" t="s">
        <v>55</v>
      </c>
      <c r="D12" s="35">
        <f>E12+L12+N12</f>
        <v>707658714.7000002</v>
      </c>
      <c r="E12" s="41"/>
      <c r="F12" s="35" t="s">
        <v>84</v>
      </c>
      <c r="G12" s="35" t="s">
        <v>84</v>
      </c>
      <c r="H12" s="35" t="s">
        <v>84</v>
      </c>
      <c r="I12" s="35" t="s">
        <v>84</v>
      </c>
      <c r="J12" s="35" t="s">
        <v>84</v>
      </c>
      <c r="K12" s="37" t="s">
        <v>84</v>
      </c>
      <c r="L12" s="35">
        <f>L9-L23</f>
        <v>703426791.9700001</v>
      </c>
      <c r="M12" s="35" t="s">
        <v>84</v>
      </c>
      <c r="N12" s="41">
        <f>N9-N23</f>
        <v>4231922.7299999995</v>
      </c>
      <c r="O12" s="38" t="s">
        <v>84</v>
      </c>
      <c r="P12" s="29"/>
      <c r="Q12" s="29"/>
      <c r="R12" s="29"/>
      <c r="S12" s="29"/>
      <c r="T12" s="29"/>
      <c r="U12" s="29"/>
      <c r="V12" s="29"/>
      <c r="W12" s="29"/>
      <c r="X12" s="29"/>
      <c r="Y12" s="29"/>
      <c r="Z12" s="29"/>
    </row>
    <row r="13" spans="1:26" s="30" customFormat="1" ht="15.75">
      <c r="A13" s="27" t="s">
        <v>42</v>
      </c>
      <c r="B13" s="31" t="s">
        <v>78</v>
      </c>
      <c r="C13" s="28"/>
      <c r="D13" s="35"/>
      <c r="E13" s="35"/>
      <c r="F13" s="35" t="s">
        <v>84</v>
      </c>
      <c r="G13" s="35" t="s">
        <v>84</v>
      </c>
      <c r="H13" s="35" t="s">
        <v>84</v>
      </c>
      <c r="I13" s="35" t="s">
        <v>84</v>
      </c>
      <c r="J13" s="35" t="s">
        <v>84</v>
      </c>
      <c r="K13" s="37" t="s">
        <v>84</v>
      </c>
      <c r="L13" s="35"/>
      <c r="M13" s="35" t="s">
        <v>84</v>
      </c>
      <c r="N13" s="35"/>
      <c r="O13" s="38" t="s">
        <v>84</v>
      </c>
      <c r="P13" s="29"/>
      <c r="Q13" s="29"/>
      <c r="R13" s="29"/>
      <c r="S13" s="29"/>
      <c r="T13" s="29"/>
      <c r="U13" s="29"/>
      <c r="V13" s="29"/>
      <c r="W13" s="29"/>
      <c r="X13" s="29"/>
      <c r="Y13" s="29"/>
      <c r="Z13" s="29"/>
    </row>
    <row r="14" spans="1:26" s="30" customFormat="1" ht="15.75">
      <c r="A14" s="27" t="s">
        <v>43</v>
      </c>
      <c r="B14" s="32" t="s">
        <v>18</v>
      </c>
      <c r="C14" s="28" t="s">
        <v>55</v>
      </c>
      <c r="D14" s="35">
        <f aca="true" t="shared" si="0" ref="D14:D20">E14+L14+N14</f>
        <v>708366807.5899999</v>
      </c>
      <c r="E14" s="35">
        <v>935871.56</v>
      </c>
      <c r="F14" s="35" t="s">
        <v>84</v>
      </c>
      <c r="G14" s="35" t="s">
        <v>84</v>
      </c>
      <c r="H14" s="35" t="s">
        <v>84</v>
      </c>
      <c r="I14" s="35" t="s">
        <v>84</v>
      </c>
      <c r="J14" s="35" t="s">
        <v>84</v>
      </c>
      <c r="K14" s="37" t="s">
        <v>84</v>
      </c>
      <c r="L14" s="35">
        <v>705030239.03</v>
      </c>
      <c r="M14" s="35" t="s">
        <v>84</v>
      </c>
      <c r="N14" s="35">
        <v>2400697</v>
      </c>
      <c r="O14" s="38" t="s">
        <v>84</v>
      </c>
      <c r="P14" s="29"/>
      <c r="Q14" s="29"/>
      <c r="R14" s="29"/>
      <c r="S14" s="29"/>
      <c r="T14" s="29"/>
      <c r="U14" s="29"/>
      <c r="V14" s="29"/>
      <c r="W14" s="29"/>
      <c r="X14" s="29"/>
      <c r="Y14" s="29"/>
      <c r="Z14" s="29"/>
    </row>
    <row r="15" spans="1:26" s="30" customFormat="1" ht="15.75">
      <c r="A15" s="27" t="s">
        <v>56</v>
      </c>
      <c r="B15" s="32" t="s">
        <v>74</v>
      </c>
      <c r="C15" s="28" t="s">
        <v>55</v>
      </c>
      <c r="D15" s="35">
        <f t="shared" si="0"/>
        <v>550237207.43</v>
      </c>
      <c r="E15" s="35">
        <v>6453306.75</v>
      </c>
      <c r="F15" s="35" t="s">
        <v>84</v>
      </c>
      <c r="G15" s="35" t="s">
        <v>84</v>
      </c>
      <c r="H15" s="35" t="s">
        <v>84</v>
      </c>
      <c r="I15" s="35" t="s">
        <v>84</v>
      </c>
      <c r="J15" s="35" t="s">
        <v>84</v>
      </c>
      <c r="K15" s="37" t="s">
        <v>84</v>
      </c>
      <c r="L15" s="35">
        <v>538603746.68</v>
      </c>
      <c r="M15" s="35" t="s">
        <v>84</v>
      </c>
      <c r="N15" s="51">
        <v>5180154</v>
      </c>
      <c r="O15" s="38" t="s">
        <v>84</v>
      </c>
      <c r="P15" s="29"/>
      <c r="Q15" s="29"/>
      <c r="R15" s="29"/>
      <c r="S15" s="29"/>
      <c r="T15" s="29"/>
      <c r="U15" s="29"/>
      <c r="V15" s="29"/>
      <c r="W15" s="29"/>
      <c r="X15" s="29"/>
      <c r="Y15" s="29"/>
      <c r="Z15" s="29"/>
    </row>
    <row r="16" spans="1:26" s="30" customFormat="1" ht="15.75">
      <c r="A16" s="27" t="s">
        <v>57</v>
      </c>
      <c r="B16" s="32" t="s">
        <v>73</v>
      </c>
      <c r="C16" s="28" t="s">
        <v>55</v>
      </c>
      <c r="D16" s="35">
        <f t="shared" si="0"/>
        <v>0</v>
      </c>
      <c r="E16" s="35"/>
      <c r="F16" s="35" t="s">
        <v>84</v>
      </c>
      <c r="G16" s="35" t="s">
        <v>84</v>
      </c>
      <c r="H16" s="35" t="s">
        <v>84</v>
      </c>
      <c r="I16" s="35" t="s">
        <v>84</v>
      </c>
      <c r="J16" s="35" t="s">
        <v>84</v>
      </c>
      <c r="K16" s="37" t="s">
        <v>84</v>
      </c>
      <c r="L16" s="35"/>
      <c r="M16" s="35" t="s">
        <v>84</v>
      </c>
      <c r="N16" s="35"/>
      <c r="O16" s="38" t="s">
        <v>84</v>
      </c>
      <c r="P16" s="29"/>
      <c r="Q16" s="29"/>
      <c r="R16" s="29"/>
      <c r="S16" s="29"/>
      <c r="T16" s="29"/>
      <c r="U16" s="29"/>
      <c r="V16" s="29"/>
      <c r="W16" s="29"/>
      <c r="X16" s="29"/>
      <c r="Y16" s="29"/>
      <c r="Z16" s="29"/>
    </row>
    <row r="17" spans="1:26" s="30" customFormat="1" ht="15.75">
      <c r="A17" s="27" t="s">
        <v>58</v>
      </c>
      <c r="B17" s="32" t="s">
        <v>75</v>
      </c>
      <c r="C17" s="28" t="s">
        <v>55</v>
      </c>
      <c r="D17" s="35">
        <f t="shared" si="0"/>
        <v>463910489.65000004</v>
      </c>
      <c r="E17" s="35"/>
      <c r="F17" s="35" t="s">
        <v>84</v>
      </c>
      <c r="G17" s="35" t="s">
        <v>84</v>
      </c>
      <c r="H17" s="35" t="s">
        <v>84</v>
      </c>
      <c r="I17" s="35" t="s">
        <v>84</v>
      </c>
      <c r="J17" s="35" t="s">
        <v>84</v>
      </c>
      <c r="K17" s="37" t="s">
        <v>84</v>
      </c>
      <c r="L17" s="35">
        <v>462750342.36</v>
      </c>
      <c r="M17" s="35" t="s">
        <v>84</v>
      </c>
      <c r="N17" s="35">
        <v>1160147.29</v>
      </c>
      <c r="O17" s="38" t="s">
        <v>84</v>
      </c>
      <c r="P17" s="29"/>
      <c r="Q17" s="29"/>
      <c r="R17" s="29"/>
      <c r="S17" s="29"/>
      <c r="T17" s="29"/>
      <c r="U17" s="29"/>
      <c r="V17" s="29"/>
      <c r="W17" s="29"/>
      <c r="X17" s="29"/>
      <c r="Y17" s="29"/>
      <c r="Z17" s="29"/>
    </row>
    <row r="18" spans="1:26" s="30" customFormat="1" ht="15.75">
      <c r="A18" s="27" t="s">
        <v>59</v>
      </c>
      <c r="B18" s="32" t="s">
        <v>76</v>
      </c>
      <c r="C18" s="28" t="s">
        <v>55</v>
      </c>
      <c r="D18" s="35">
        <f t="shared" si="0"/>
        <v>3814448</v>
      </c>
      <c r="E18" s="35"/>
      <c r="F18" s="35" t="s">
        <v>84</v>
      </c>
      <c r="G18" s="35" t="s">
        <v>84</v>
      </c>
      <c r="H18" s="35" t="s">
        <v>84</v>
      </c>
      <c r="I18" s="35" t="s">
        <v>84</v>
      </c>
      <c r="J18" s="35" t="s">
        <v>84</v>
      </c>
      <c r="K18" s="37" t="s">
        <v>84</v>
      </c>
      <c r="L18" s="35">
        <v>3740448</v>
      </c>
      <c r="M18" s="35" t="s">
        <v>84</v>
      </c>
      <c r="N18" s="35">
        <v>74000</v>
      </c>
      <c r="O18" s="38" t="s">
        <v>84</v>
      </c>
      <c r="P18" s="29"/>
      <c r="Q18" s="29"/>
      <c r="R18" s="29"/>
      <c r="S18" s="29"/>
      <c r="T18" s="29"/>
      <c r="U18" s="29"/>
      <c r="V18" s="29"/>
      <c r="W18" s="29"/>
      <c r="X18" s="29"/>
      <c r="Y18" s="29"/>
      <c r="Z18" s="29"/>
    </row>
    <row r="19" spans="1:26" s="30" customFormat="1" ht="15.75">
      <c r="A19" s="27" t="s">
        <v>60</v>
      </c>
      <c r="B19" s="32" t="s">
        <v>77</v>
      </c>
      <c r="C19" s="33" t="s">
        <v>55</v>
      </c>
      <c r="D19" s="35">
        <f t="shared" si="0"/>
        <v>0</v>
      </c>
      <c r="E19" s="39"/>
      <c r="F19" s="35" t="s">
        <v>84</v>
      </c>
      <c r="G19" s="35" t="s">
        <v>84</v>
      </c>
      <c r="H19" s="35" t="s">
        <v>84</v>
      </c>
      <c r="I19" s="35" t="s">
        <v>84</v>
      </c>
      <c r="J19" s="35" t="s">
        <v>84</v>
      </c>
      <c r="K19" s="37" t="s">
        <v>84</v>
      </c>
      <c r="L19" s="39"/>
      <c r="M19" s="35" t="s">
        <v>84</v>
      </c>
      <c r="N19" s="39"/>
      <c r="O19" s="38" t="s">
        <v>84</v>
      </c>
      <c r="P19" s="29"/>
      <c r="Q19" s="29"/>
      <c r="R19" s="29"/>
      <c r="S19" s="29"/>
      <c r="T19" s="29"/>
      <c r="U19" s="29"/>
      <c r="V19" s="29"/>
      <c r="W19" s="29"/>
      <c r="X19" s="29"/>
      <c r="Y19" s="29"/>
      <c r="Z19" s="29"/>
    </row>
    <row r="20" spans="1:15" ht="15.75">
      <c r="A20" s="19" t="s">
        <v>64</v>
      </c>
      <c r="B20" s="6" t="s">
        <v>69</v>
      </c>
      <c r="C20" s="26" t="s">
        <v>55</v>
      </c>
      <c r="D20" s="35">
        <f t="shared" si="0"/>
        <v>1168283456.3899999</v>
      </c>
      <c r="E20" s="42">
        <v>3448306.75</v>
      </c>
      <c r="F20" s="38" t="s">
        <v>84</v>
      </c>
      <c r="G20" s="35" t="s">
        <v>84</v>
      </c>
      <c r="H20" s="35" t="s">
        <v>84</v>
      </c>
      <c r="I20" s="35" t="s">
        <v>84</v>
      </c>
      <c r="J20" s="35" t="s">
        <v>84</v>
      </c>
      <c r="K20" s="37" t="s">
        <v>84</v>
      </c>
      <c r="L20" s="42">
        <v>1158461354.11</v>
      </c>
      <c r="M20" s="45" t="s">
        <v>84</v>
      </c>
      <c r="N20" s="42">
        <v>6373795.53</v>
      </c>
      <c r="O20" s="38" t="s">
        <v>84</v>
      </c>
    </row>
    <row r="21" spans="1:15" ht="15.75">
      <c r="A21" s="19" t="s">
        <v>65</v>
      </c>
      <c r="B21" s="6" t="s">
        <v>70</v>
      </c>
      <c r="C21" s="26" t="s">
        <v>55</v>
      </c>
      <c r="D21" s="37">
        <f>E21+L21+N21</f>
        <v>3526007.35</v>
      </c>
      <c r="E21" s="42">
        <v>3526007.35</v>
      </c>
      <c r="F21" s="38" t="s">
        <v>84</v>
      </c>
      <c r="G21" s="35" t="s">
        <v>84</v>
      </c>
      <c r="H21" s="35" t="s">
        <v>84</v>
      </c>
      <c r="I21" s="35" t="s">
        <v>84</v>
      </c>
      <c r="J21" s="35" t="s">
        <v>84</v>
      </c>
      <c r="K21" s="37" t="s">
        <v>84</v>
      </c>
      <c r="L21" s="42"/>
      <c r="M21" s="45" t="s">
        <v>84</v>
      </c>
      <c r="N21" s="42"/>
      <c r="O21" s="38" t="s">
        <v>84</v>
      </c>
    </row>
    <row r="22" spans="1:15" ht="15.75">
      <c r="A22" s="19" t="s">
        <v>67</v>
      </c>
      <c r="B22" s="12" t="s">
        <v>23</v>
      </c>
      <c r="C22" s="26" t="s">
        <v>54</v>
      </c>
      <c r="D22" s="35">
        <f>E22+L22+N22</f>
        <v>514</v>
      </c>
      <c r="E22" s="35">
        <v>8</v>
      </c>
      <c r="F22" s="35" t="s">
        <v>84</v>
      </c>
      <c r="G22" s="35" t="s">
        <v>84</v>
      </c>
      <c r="H22" s="35" t="s">
        <v>84</v>
      </c>
      <c r="I22" s="35" t="s">
        <v>84</v>
      </c>
      <c r="J22" s="35" t="s">
        <v>84</v>
      </c>
      <c r="K22" s="37" t="s">
        <v>84</v>
      </c>
      <c r="L22" s="35">
        <v>483</v>
      </c>
      <c r="M22" s="35"/>
      <c r="N22" s="46">
        <v>23</v>
      </c>
      <c r="O22" s="38" t="s">
        <v>84</v>
      </c>
    </row>
    <row r="23" spans="1:15" ht="31.5">
      <c r="A23" s="19" t="s">
        <v>68</v>
      </c>
      <c r="B23" s="13" t="s">
        <v>22</v>
      </c>
      <c r="C23" s="26" t="s">
        <v>55</v>
      </c>
      <c r="D23" s="37">
        <f>E23+L23+N23</f>
        <v>1018670237.9699999</v>
      </c>
      <c r="E23" s="42">
        <v>7389178.31</v>
      </c>
      <c r="F23" s="38" t="s">
        <v>84</v>
      </c>
      <c r="G23" s="35" t="s">
        <v>84</v>
      </c>
      <c r="H23" s="35" t="s">
        <v>84</v>
      </c>
      <c r="I23" s="35" t="s">
        <v>84</v>
      </c>
      <c r="J23" s="35" t="s">
        <v>84</v>
      </c>
      <c r="K23" s="37" t="s">
        <v>84</v>
      </c>
      <c r="L23" s="42">
        <v>1006697984.1</v>
      </c>
      <c r="M23" s="45"/>
      <c r="N23" s="42">
        <v>4583075.56</v>
      </c>
      <c r="O23" s="38" t="s">
        <v>84</v>
      </c>
    </row>
    <row r="24" spans="1:15" ht="31.5">
      <c r="A24" s="19" t="s">
        <v>71</v>
      </c>
      <c r="B24" s="6" t="s">
        <v>24</v>
      </c>
      <c r="C24" s="26" t="s">
        <v>54</v>
      </c>
      <c r="D24" s="37">
        <f>E24+L24+N24</f>
        <v>204</v>
      </c>
      <c r="E24" s="43">
        <v>0</v>
      </c>
      <c r="F24" s="35" t="s">
        <v>84</v>
      </c>
      <c r="G24" s="35" t="s">
        <v>84</v>
      </c>
      <c r="H24" s="35" t="s">
        <v>84</v>
      </c>
      <c r="I24" s="35" t="s">
        <v>84</v>
      </c>
      <c r="J24" s="35" t="s">
        <v>84</v>
      </c>
      <c r="K24" s="37" t="s">
        <v>84</v>
      </c>
      <c r="L24" s="36">
        <v>198</v>
      </c>
      <c r="M24" s="35" t="s">
        <v>84</v>
      </c>
      <c r="N24" s="43">
        <v>6</v>
      </c>
      <c r="O24" s="38" t="s">
        <v>84</v>
      </c>
    </row>
    <row r="25" spans="1:15" ht="39.75" customHeight="1">
      <c r="A25" s="19" t="s">
        <v>72</v>
      </c>
      <c r="B25" s="12" t="s">
        <v>25</v>
      </c>
      <c r="C25" s="17" t="s">
        <v>55</v>
      </c>
      <c r="D25" s="37">
        <f>E25+L25+N25</f>
        <v>354899174.59</v>
      </c>
      <c r="E25" s="42"/>
      <c r="F25" s="35" t="s">
        <v>84</v>
      </c>
      <c r="G25" s="35" t="s">
        <v>84</v>
      </c>
      <c r="H25" s="35" t="s">
        <v>84</v>
      </c>
      <c r="I25" s="35" t="s">
        <v>84</v>
      </c>
      <c r="J25" s="35" t="s">
        <v>84</v>
      </c>
      <c r="K25" s="35" t="s">
        <v>84</v>
      </c>
      <c r="L25" s="42">
        <v>353851502.59</v>
      </c>
      <c r="M25" s="45"/>
      <c r="N25" s="42">
        <v>1047672</v>
      </c>
      <c r="O25" s="38" t="s">
        <v>84</v>
      </c>
    </row>
    <row r="26" spans="1:15" ht="39.75" customHeight="1">
      <c r="A26" s="19" t="s">
        <v>44</v>
      </c>
      <c r="B26" s="11" t="s">
        <v>27</v>
      </c>
      <c r="C26" s="17"/>
      <c r="D26" s="36"/>
      <c r="E26" s="40"/>
      <c r="F26" s="35" t="s">
        <v>84</v>
      </c>
      <c r="G26" s="35" t="s">
        <v>84</v>
      </c>
      <c r="H26" s="35" t="s">
        <v>84</v>
      </c>
      <c r="I26" s="35" t="s">
        <v>84</v>
      </c>
      <c r="J26" s="35" t="s">
        <v>84</v>
      </c>
      <c r="K26" s="35" t="s">
        <v>84</v>
      </c>
      <c r="L26" s="40"/>
      <c r="M26" s="41" t="s">
        <v>84</v>
      </c>
      <c r="N26" s="40"/>
      <c r="O26" s="35" t="s">
        <v>84</v>
      </c>
    </row>
    <row r="27" spans="1:15" ht="63.75" customHeight="1">
      <c r="A27" s="19" t="s">
        <v>45</v>
      </c>
      <c r="B27" s="14" t="s">
        <v>29</v>
      </c>
      <c r="C27" s="17" t="s">
        <v>54</v>
      </c>
      <c r="D27" s="35">
        <f>L27+N27</f>
        <v>709</v>
      </c>
      <c r="E27" s="47"/>
      <c r="F27" s="35" t="s">
        <v>84</v>
      </c>
      <c r="G27" s="35" t="s">
        <v>84</v>
      </c>
      <c r="H27" s="35" t="s">
        <v>84</v>
      </c>
      <c r="I27" s="35" t="s">
        <v>84</v>
      </c>
      <c r="J27" s="35" t="s">
        <v>84</v>
      </c>
      <c r="K27" s="35" t="s">
        <v>84</v>
      </c>
      <c r="L27" s="47">
        <v>690</v>
      </c>
      <c r="M27" s="35" t="s">
        <v>84</v>
      </c>
      <c r="N27" s="47">
        <v>19</v>
      </c>
      <c r="O27" s="35" t="s">
        <v>84</v>
      </c>
    </row>
    <row r="28" spans="1:15" ht="72.75" customHeight="1">
      <c r="A28" s="19" t="s">
        <v>46</v>
      </c>
      <c r="B28" s="14" t="s">
        <v>28</v>
      </c>
      <c r="C28" s="17" t="s">
        <v>55</v>
      </c>
      <c r="D28" s="37">
        <f>E28+L28+N28</f>
        <v>690806008.76</v>
      </c>
      <c r="E28" s="42"/>
      <c r="F28" s="38" t="s">
        <v>84</v>
      </c>
      <c r="G28" s="35" t="s">
        <v>84</v>
      </c>
      <c r="H28" s="35" t="s">
        <v>84</v>
      </c>
      <c r="I28" s="35" t="s">
        <v>84</v>
      </c>
      <c r="J28" s="35" t="s">
        <v>84</v>
      </c>
      <c r="K28" s="37" t="s">
        <v>84</v>
      </c>
      <c r="L28" s="42">
        <v>688575108.56</v>
      </c>
      <c r="M28" s="45" t="s">
        <v>84</v>
      </c>
      <c r="N28" s="42">
        <v>2230900.2</v>
      </c>
      <c r="O28" s="38" t="s">
        <v>84</v>
      </c>
    </row>
    <row r="29" spans="1:15" ht="52.5" customHeight="1">
      <c r="A29" s="9" t="s">
        <v>47</v>
      </c>
      <c r="B29" s="14" t="s">
        <v>83</v>
      </c>
      <c r="C29" s="17" t="s">
        <v>55</v>
      </c>
      <c r="D29" s="35">
        <f>E29+L29+N29</f>
        <v>310</v>
      </c>
      <c r="E29" s="43">
        <v>8</v>
      </c>
      <c r="F29" s="35" t="s">
        <v>84</v>
      </c>
      <c r="G29" s="35" t="s">
        <v>84</v>
      </c>
      <c r="H29" s="35" t="s">
        <v>84</v>
      </c>
      <c r="I29" s="35" t="s">
        <v>84</v>
      </c>
      <c r="J29" s="35" t="s">
        <v>84</v>
      </c>
      <c r="K29" s="35" t="s">
        <v>84</v>
      </c>
      <c r="L29" s="43">
        <v>285</v>
      </c>
      <c r="M29" s="35" t="s">
        <v>84</v>
      </c>
      <c r="N29" s="43">
        <v>17</v>
      </c>
      <c r="O29" s="35" t="s">
        <v>84</v>
      </c>
    </row>
    <row r="30" spans="1:15" ht="56.25" customHeight="1">
      <c r="A30" s="9" t="s">
        <v>48</v>
      </c>
      <c r="B30" s="14" t="s">
        <v>30</v>
      </c>
      <c r="C30" s="17" t="s">
        <v>55</v>
      </c>
      <c r="D30" s="35">
        <f>E30+L30+N30</f>
        <v>75687849.8</v>
      </c>
      <c r="E30" s="42">
        <v>7389178.31</v>
      </c>
      <c r="F30" s="38" t="s">
        <v>84</v>
      </c>
      <c r="G30" s="35" t="s">
        <v>84</v>
      </c>
      <c r="H30" s="35" t="s">
        <v>84</v>
      </c>
      <c r="I30" s="35" t="s">
        <v>84</v>
      </c>
      <c r="J30" s="35" t="s">
        <v>84</v>
      </c>
      <c r="K30" s="37" t="s">
        <v>84</v>
      </c>
      <c r="L30" s="42">
        <v>64765636.49</v>
      </c>
      <c r="M30" s="45" t="s">
        <v>84</v>
      </c>
      <c r="N30" s="42">
        <v>3533035</v>
      </c>
      <c r="O30" s="38" t="s">
        <v>84</v>
      </c>
    </row>
    <row r="31" spans="1:15" ht="56.25" customHeight="1">
      <c r="A31" s="9" t="s">
        <v>49</v>
      </c>
      <c r="B31" s="15" t="s">
        <v>31</v>
      </c>
      <c r="C31" s="17" t="s">
        <v>54</v>
      </c>
      <c r="D31" s="36">
        <v>9</v>
      </c>
      <c r="E31" s="40"/>
      <c r="F31" s="35" t="s">
        <v>84</v>
      </c>
      <c r="G31" s="35" t="s">
        <v>84</v>
      </c>
      <c r="H31" s="35" t="s">
        <v>84</v>
      </c>
      <c r="I31" s="35" t="s">
        <v>84</v>
      </c>
      <c r="J31" s="35" t="s">
        <v>84</v>
      </c>
      <c r="K31" s="35" t="s">
        <v>84</v>
      </c>
      <c r="L31" s="40">
        <v>9</v>
      </c>
      <c r="M31" s="35" t="s">
        <v>84</v>
      </c>
      <c r="N31" s="40"/>
      <c r="O31" s="35" t="s">
        <v>84</v>
      </c>
    </row>
    <row r="32" spans="1:15" ht="56.25" customHeight="1">
      <c r="A32" s="9" t="s">
        <v>50</v>
      </c>
      <c r="B32" s="15" t="s">
        <v>32</v>
      </c>
      <c r="C32" s="17"/>
      <c r="D32" s="36"/>
      <c r="E32" s="36"/>
      <c r="F32" s="35" t="s">
        <v>84</v>
      </c>
      <c r="G32" s="35" t="s">
        <v>84</v>
      </c>
      <c r="H32" s="35" t="s">
        <v>84</v>
      </c>
      <c r="I32" s="35" t="s">
        <v>84</v>
      </c>
      <c r="J32" s="35" t="s">
        <v>84</v>
      </c>
      <c r="K32" s="35" t="s">
        <v>84</v>
      </c>
      <c r="L32" s="36"/>
      <c r="M32" s="35" t="s">
        <v>84</v>
      </c>
      <c r="N32" s="36"/>
      <c r="O32" s="35" t="s">
        <v>84</v>
      </c>
    </row>
    <row r="33" spans="1:15" ht="142.5" customHeight="1">
      <c r="A33" s="9" t="s">
        <v>51</v>
      </c>
      <c r="B33" s="16" t="s">
        <v>33</v>
      </c>
      <c r="C33" s="17" t="s">
        <v>54</v>
      </c>
      <c r="D33" s="35">
        <v>52</v>
      </c>
      <c r="E33" s="36"/>
      <c r="F33" s="35" t="s">
        <v>84</v>
      </c>
      <c r="G33" s="35" t="s">
        <v>84</v>
      </c>
      <c r="H33" s="35" t="s">
        <v>84</v>
      </c>
      <c r="I33" s="35" t="s">
        <v>84</v>
      </c>
      <c r="J33" s="35" t="s">
        <v>84</v>
      </c>
      <c r="K33" s="35" t="s">
        <v>84</v>
      </c>
      <c r="L33" s="36">
        <v>52</v>
      </c>
      <c r="M33" s="35" t="s">
        <v>84</v>
      </c>
      <c r="N33" s="36"/>
      <c r="O33" s="35" t="s">
        <v>84</v>
      </c>
    </row>
    <row r="34" spans="1:15" ht="47.25">
      <c r="A34" s="9" t="s">
        <v>52</v>
      </c>
      <c r="B34" s="16" t="s">
        <v>34</v>
      </c>
      <c r="C34" s="17" t="s">
        <v>54</v>
      </c>
      <c r="D34" s="35">
        <v>0</v>
      </c>
      <c r="E34" s="35" t="s">
        <v>84</v>
      </c>
      <c r="F34" s="35" t="s">
        <v>84</v>
      </c>
      <c r="G34" s="35" t="s">
        <v>84</v>
      </c>
      <c r="H34" s="35" t="s">
        <v>84</v>
      </c>
      <c r="I34" s="35" t="s">
        <v>84</v>
      </c>
      <c r="J34" s="35" t="s">
        <v>84</v>
      </c>
      <c r="K34" s="35" t="s">
        <v>84</v>
      </c>
      <c r="L34" s="35"/>
      <c r="M34" s="35" t="s">
        <v>84</v>
      </c>
      <c r="N34" s="35" t="s">
        <v>84</v>
      </c>
      <c r="O34" s="35" t="s">
        <v>84</v>
      </c>
    </row>
    <row r="35" spans="1:15" ht="15.75">
      <c r="A35" s="17">
        <v>5</v>
      </c>
      <c r="B35" s="18" t="s">
        <v>62</v>
      </c>
      <c r="C35" s="17" t="s">
        <v>54</v>
      </c>
      <c r="D35" s="25">
        <f>E35+L35+N35</f>
        <v>2218</v>
      </c>
      <c r="E35" s="23">
        <v>8</v>
      </c>
      <c r="F35" s="23" t="s">
        <v>84</v>
      </c>
      <c r="G35" s="23" t="s">
        <v>84</v>
      </c>
      <c r="H35" s="23" t="s">
        <v>84</v>
      </c>
      <c r="I35" s="23" t="s">
        <v>84</v>
      </c>
      <c r="J35" s="23" t="s">
        <v>84</v>
      </c>
      <c r="K35" s="23" t="s">
        <v>84</v>
      </c>
      <c r="L35" s="23">
        <v>2152</v>
      </c>
      <c r="M35" s="23" t="s">
        <v>84</v>
      </c>
      <c r="N35" s="23">
        <v>58</v>
      </c>
      <c r="O35" s="23" t="s">
        <v>84</v>
      </c>
    </row>
    <row r="36" spans="1:15" ht="31.5">
      <c r="A36" s="9" t="s">
        <v>53</v>
      </c>
      <c r="B36" s="6" t="s">
        <v>63</v>
      </c>
      <c r="C36" s="17" t="s">
        <v>54</v>
      </c>
      <c r="D36" s="25">
        <f>E36+L36+N36</f>
        <v>130</v>
      </c>
      <c r="E36" s="23"/>
      <c r="F36" s="23" t="s">
        <v>84</v>
      </c>
      <c r="G36" s="23" t="s">
        <v>84</v>
      </c>
      <c r="H36" s="23" t="s">
        <v>84</v>
      </c>
      <c r="I36" s="23" t="s">
        <v>84</v>
      </c>
      <c r="J36" s="23" t="s">
        <v>84</v>
      </c>
      <c r="K36" s="23" t="s">
        <v>84</v>
      </c>
      <c r="L36" s="23">
        <v>130</v>
      </c>
      <c r="M36" s="23" t="s">
        <v>84</v>
      </c>
      <c r="N36" s="23"/>
      <c r="O36" s="23" t="s">
        <v>84</v>
      </c>
    </row>
    <row r="37" spans="1:15" ht="47.25">
      <c r="A37" s="17">
        <v>6</v>
      </c>
      <c r="B37" s="12" t="s">
        <v>87</v>
      </c>
      <c r="C37" s="26"/>
      <c r="D37" s="24">
        <v>0</v>
      </c>
      <c r="E37" s="48"/>
      <c r="F37" s="24"/>
      <c r="G37" s="48"/>
      <c r="H37" s="24"/>
      <c r="I37" s="48"/>
      <c r="J37" s="24"/>
      <c r="K37" s="48"/>
      <c r="L37" s="24"/>
      <c r="M37" s="48"/>
      <c r="N37" s="24"/>
      <c r="O37" s="49"/>
    </row>
    <row r="38" spans="1:15" ht="47.25">
      <c r="A38" s="17" t="s">
        <v>89</v>
      </c>
      <c r="B38" s="50" t="s">
        <v>85</v>
      </c>
      <c r="C38" s="17" t="s">
        <v>54</v>
      </c>
      <c r="D38" s="48">
        <v>0</v>
      </c>
      <c r="E38" s="24"/>
      <c r="F38" s="48"/>
      <c r="G38" s="24"/>
      <c r="H38" s="48"/>
      <c r="I38" s="24"/>
      <c r="J38" s="48"/>
      <c r="K38" s="24"/>
      <c r="L38" s="48"/>
      <c r="M38" s="24"/>
      <c r="N38" s="48"/>
      <c r="O38" s="24"/>
    </row>
    <row r="39" spans="1:15" ht="47.25">
      <c r="A39" s="17" t="s">
        <v>90</v>
      </c>
      <c r="B39" s="50" t="s">
        <v>86</v>
      </c>
      <c r="C39" s="17" t="s">
        <v>54</v>
      </c>
      <c r="D39" s="48">
        <v>0</v>
      </c>
      <c r="E39" s="24"/>
      <c r="F39" s="48"/>
      <c r="G39" s="24"/>
      <c r="H39" s="48"/>
      <c r="I39" s="24"/>
      <c r="J39" s="48"/>
      <c r="K39" s="24"/>
      <c r="L39" s="48"/>
      <c r="M39" s="24"/>
      <c r="N39" s="48"/>
      <c r="O39" s="24"/>
    </row>
  </sheetData>
  <sheetProtection/>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28" r:id="rId4" display="consultantplus://offline/ref=5DD293677DB3167D318366849F8A83CEDE0D68784930AC8E14D4F447F9z7h2D"/>
    <hyperlink ref="B30" r:id="rId5" display="consultantplus://offline/ref=5DD293677DB3167D318366849F8A83CEDE0D68784930AC8E14D4F447F9z7h2D"/>
    <hyperlink ref="B29" r:id="rId6" display="consultantplus://offline/ref=5DD293677DB3167D318366849F8A83CEDE0D68784930AC8E14D4F447F9z7h2D"/>
  </hyperlinks>
  <printOptions/>
  <pageMargins left="0.3937007874015748" right="0.3937007874015748" top="0.3937007874015748" bottom="0.3937007874015748" header="0.31496062992125984" footer="0.31496062992125984"/>
  <pageSetup horizontalDpi="600" verticalDpi="600" orientation="landscape" paperSize="9" scale="50" r:id="rId7"/>
</worksheet>
</file>

<file path=xl/worksheets/sheet2.xml><?xml version="1.0" encoding="utf-8"?>
<worksheet xmlns="http://schemas.openxmlformats.org/spreadsheetml/2006/main" xmlns:r="http://schemas.openxmlformats.org/officeDocument/2006/relationships">
  <dimension ref="A1:AA9"/>
  <sheetViews>
    <sheetView zoomScalePageLayoutView="0" workbookViewId="0" topLeftCell="A1">
      <selection activeCell="A6" sqref="A6:O9"/>
    </sheetView>
  </sheetViews>
  <sheetFormatPr defaultColWidth="9.140625" defaultRowHeight="15"/>
  <cols>
    <col min="1" max="1" width="26.421875" style="7" customWidth="1"/>
    <col min="2" max="2" width="18.421875" style="7" customWidth="1"/>
    <col min="3" max="3" width="17.28125" style="10" customWidth="1"/>
    <col min="4" max="4" width="11.421875" style="7" customWidth="1"/>
    <col min="5" max="5" width="14.140625" style="20" customWidth="1"/>
    <col min="6" max="7" width="16.00390625" style="20" customWidth="1"/>
    <col min="8" max="8" width="15.28125" style="20" customWidth="1"/>
    <col min="9" max="9" width="15.8515625" style="20" customWidth="1"/>
    <col min="10" max="10" width="13.8515625" style="20" customWidth="1"/>
    <col min="11" max="11" width="16.7109375" style="20" customWidth="1"/>
    <col min="12" max="12" width="16.140625" style="20" customWidth="1"/>
    <col min="13" max="13" width="16.8515625" style="20" customWidth="1"/>
    <col min="14" max="14" width="12.8515625" style="20" customWidth="1"/>
    <col min="15" max="15" width="14.7109375" style="20" customWidth="1"/>
    <col min="16" max="16" width="15.8515625" style="20" customWidth="1"/>
    <col min="17" max="27" width="9.140625" style="7" customWidth="1"/>
    <col min="28" max="16384" width="9.140625" style="1" customWidth="1"/>
  </cols>
  <sheetData>
    <row r="1" spans="1:2" ht="15.75">
      <c r="A1" s="10" t="s">
        <v>79</v>
      </c>
      <c r="B1" s="10"/>
    </row>
    <row r="2" spans="1:3" ht="15.75">
      <c r="A2" s="8"/>
      <c r="B2" s="8"/>
      <c r="C2" s="8"/>
    </row>
    <row r="3" spans="1:26" s="2" customFormat="1" ht="15.75" customHeight="1">
      <c r="A3" s="59" t="s">
        <v>37</v>
      </c>
      <c r="B3" s="60"/>
      <c r="C3" s="52" t="s">
        <v>2</v>
      </c>
      <c r="D3" s="53" t="s">
        <v>61</v>
      </c>
      <c r="E3" s="57" t="s">
        <v>4</v>
      </c>
      <c r="F3" s="57"/>
      <c r="G3" s="57"/>
      <c r="H3" s="57"/>
      <c r="I3" s="57"/>
      <c r="J3" s="57"/>
      <c r="K3" s="57"/>
      <c r="L3" s="57"/>
      <c r="M3" s="57"/>
      <c r="N3" s="57"/>
      <c r="O3" s="57"/>
      <c r="P3" s="4"/>
      <c r="Q3" s="4"/>
      <c r="R3" s="4"/>
      <c r="S3" s="4"/>
      <c r="T3" s="4"/>
      <c r="U3" s="4"/>
      <c r="V3" s="4"/>
      <c r="W3" s="4"/>
      <c r="X3" s="4"/>
      <c r="Y3" s="4"/>
      <c r="Z3" s="4"/>
    </row>
    <row r="4" spans="1:26" s="3" customFormat="1" ht="31.5" customHeight="1">
      <c r="A4" s="61"/>
      <c r="B4" s="62"/>
      <c r="C4" s="52"/>
      <c r="D4" s="54"/>
      <c r="E4" s="57" t="s">
        <v>5</v>
      </c>
      <c r="F4" s="57"/>
      <c r="G4" s="57"/>
      <c r="H4" s="57"/>
      <c r="I4" s="57"/>
      <c r="J4" s="57"/>
      <c r="K4" s="57"/>
      <c r="L4" s="57" t="s">
        <v>6</v>
      </c>
      <c r="M4" s="57"/>
      <c r="N4" s="21" t="s">
        <v>7</v>
      </c>
      <c r="O4" s="21" t="s">
        <v>8</v>
      </c>
      <c r="P4" s="4"/>
      <c r="Q4" s="4"/>
      <c r="R4" s="4"/>
      <c r="S4" s="4"/>
      <c r="T4" s="4"/>
      <c r="U4" s="4"/>
      <c r="V4" s="4"/>
      <c r="W4" s="4"/>
      <c r="X4" s="4"/>
      <c r="Y4" s="4"/>
      <c r="Z4" s="4"/>
    </row>
    <row r="5" spans="1:26" s="3" customFormat="1" ht="63">
      <c r="A5" s="63"/>
      <c r="B5" s="64"/>
      <c r="C5" s="52"/>
      <c r="D5" s="55"/>
      <c r="E5" s="21" t="s">
        <v>9</v>
      </c>
      <c r="F5" s="21" t="s">
        <v>10</v>
      </c>
      <c r="G5" s="21" t="s">
        <v>11</v>
      </c>
      <c r="H5" s="21" t="s">
        <v>12</v>
      </c>
      <c r="I5" s="21" t="s">
        <v>17</v>
      </c>
      <c r="J5" s="21" t="s">
        <v>14</v>
      </c>
      <c r="K5" s="21" t="s">
        <v>15</v>
      </c>
      <c r="L5" s="21" t="s">
        <v>80</v>
      </c>
      <c r="M5" s="21" t="s">
        <v>17</v>
      </c>
      <c r="N5" s="21"/>
      <c r="O5" s="21"/>
      <c r="P5" s="4"/>
      <c r="Q5" s="4"/>
      <c r="R5" s="4"/>
      <c r="S5" s="4"/>
      <c r="T5" s="4"/>
      <c r="U5" s="4"/>
      <c r="V5" s="4"/>
      <c r="W5" s="4"/>
      <c r="X5" s="4"/>
      <c r="Y5" s="4"/>
      <c r="Z5" s="4"/>
    </row>
    <row r="6" spans="1:26" s="30" customFormat="1" ht="42" customHeight="1">
      <c r="A6" s="65" t="s">
        <v>35</v>
      </c>
      <c r="B6" s="34" t="s">
        <v>82</v>
      </c>
      <c r="C6" s="28" t="s">
        <v>54</v>
      </c>
      <c r="D6" s="25"/>
      <c r="E6" s="25"/>
      <c r="F6" s="25"/>
      <c r="G6" s="25"/>
      <c r="H6" s="25"/>
      <c r="I6" s="25"/>
      <c r="J6" s="25"/>
      <c r="K6" s="25"/>
      <c r="L6" s="25"/>
      <c r="M6" s="25"/>
      <c r="N6" s="25"/>
      <c r="O6" s="25"/>
      <c r="P6" s="29"/>
      <c r="Q6" s="29"/>
      <c r="R6" s="29"/>
      <c r="S6" s="29"/>
      <c r="T6" s="29"/>
      <c r="U6" s="29"/>
      <c r="V6" s="29"/>
      <c r="W6" s="29"/>
      <c r="X6" s="29"/>
      <c r="Y6" s="29"/>
      <c r="Z6" s="29"/>
    </row>
    <row r="7" spans="1:26" s="30" customFormat="1" ht="47.25" customHeight="1">
      <c r="A7" s="66"/>
      <c r="B7" s="34" t="s">
        <v>81</v>
      </c>
      <c r="C7" s="28" t="s">
        <v>54</v>
      </c>
      <c r="D7" s="25"/>
      <c r="E7" s="25"/>
      <c r="F7" s="25"/>
      <c r="G7" s="25"/>
      <c r="H7" s="25"/>
      <c r="I7" s="25"/>
      <c r="J7" s="25"/>
      <c r="K7" s="25"/>
      <c r="L7" s="25"/>
      <c r="M7" s="25"/>
      <c r="N7" s="25"/>
      <c r="O7" s="25"/>
      <c r="P7" s="29"/>
      <c r="Q7" s="29"/>
      <c r="R7" s="29"/>
      <c r="S7" s="29"/>
      <c r="T7" s="29"/>
      <c r="U7" s="29"/>
      <c r="V7" s="29"/>
      <c r="W7" s="29"/>
      <c r="X7" s="29"/>
      <c r="Y7" s="29"/>
      <c r="Z7" s="29"/>
    </row>
    <row r="8" spans="1:27" ht="60.75" customHeight="1">
      <c r="A8" s="58" t="s">
        <v>36</v>
      </c>
      <c r="B8" s="34" t="s">
        <v>82</v>
      </c>
      <c r="C8" s="28" t="s">
        <v>54</v>
      </c>
      <c r="D8" s="24"/>
      <c r="E8" s="24"/>
      <c r="F8" s="24"/>
      <c r="G8" s="24"/>
      <c r="H8" s="24"/>
      <c r="I8" s="24"/>
      <c r="J8" s="24"/>
      <c r="K8" s="24"/>
      <c r="L8" s="24"/>
      <c r="M8" s="24"/>
      <c r="N8" s="24"/>
      <c r="O8" s="24"/>
      <c r="P8" s="7"/>
      <c r="AA8" s="1"/>
    </row>
    <row r="9" spans="1:15" ht="65.25" customHeight="1">
      <c r="A9" s="58"/>
      <c r="B9" s="34" t="s">
        <v>81</v>
      </c>
      <c r="C9" s="28" t="s">
        <v>54</v>
      </c>
      <c r="D9" s="17"/>
      <c r="E9" s="24"/>
      <c r="F9" s="24"/>
      <c r="G9" s="24"/>
      <c r="H9" s="24"/>
      <c r="I9" s="24"/>
      <c r="J9" s="24"/>
      <c r="K9" s="24"/>
      <c r="L9" s="24"/>
      <c r="M9" s="24"/>
      <c r="N9" s="24"/>
      <c r="O9" s="24"/>
    </row>
  </sheetData>
  <sheetProtection/>
  <mergeCells count="8">
    <mergeCell ref="A8:A9"/>
    <mergeCell ref="C3:C5"/>
    <mergeCell ref="D3:D5"/>
    <mergeCell ref="E3:O3"/>
    <mergeCell ref="E4:K4"/>
    <mergeCell ref="L4:M4"/>
    <mergeCell ref="A3:B5"/>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Popova</cp:lastModifiedBy>
  <cp:lastPrinted>2019-07-08T03:18:36Z</cp:lastPrinted>
  <dcterms:created xsi:type="dcterms:W3CDTF">2017-04-19T06:48:38Z</dcterms:created>
  <dcterms:modified xsi:type="dcterms:W3CDTF">2019-07-12T03:44:05Z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